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445676AE-74A3-4122-9476-07FC63C3A01F}" xr6:coauthVersionLast="47" xr6:coauthVersionMax="47" xr10:uidLastSave="{00000000-0000-0000-0000-000000000000}"/>
  <bookViews>
    <workbookView xWindow="-120" yWindow="-16320" windowWidth="29040" windowHeight="15720" xr2:uid="{A3A8F07E-7E7B-4EAD-B6E6-4D1AA5E68121}"/>
  </bookViews>
  <sheets>
    <sheet name="ごみ処理概要" sheetId="2" r:id="rId1"/>
    <sheet name="ごみ搬入量内訳" sheetId="3" r:id="rId2"/>
    <sheet name="施設区分別搬入量内訳" sheetId="4" r:id="rId3"/>
    <sheet name="ごみ処理量内訳" sheetId="5" r:id="rId4"/>
    <sheet name="資源化量内訳" sheetId="6" r:id="rId5"/>
    <sheet name="施設資源化量内訳" sheetId="7" r:id="rId6"/>
    <sheet name="ごみ集計結果" sheetId="8" r:id="rId7"/>
    <sheet name="ごみフローシート" sheetId="9" r:id="rId8"/>
  </sheets>
  <definedNames>
    <definedName name="_xlnm._FilterDatabase" localSheetId="0" hidden="1">ごみ処理概要!$A$5:$AQ$5</definedName>
    <definedName name="_xlnm._FilterDatabase" localSheetId="3" hidden="1">ごみ処理量内訳!$A$5:$AS$5</definedName>
    <definedName name="_xlnm._FilterDatabase" localSheetId="1" hidden="1">ごみ搬入量内訳!$A$6:$EC$6</definedName>
    <definedName name="_xlnm._FilterDatabase" localSheetId="2" hidden="1">施設区分別搬入量内訳!$A$6:$EN$6</definedName>
    <definedName name="_xlnm._FilterDatabase" localSheetId="5" hidden="1">施設資源化量内訳!$A$6:$GU$6</definedName>
    <definedName name="_xlnm._FilterDatabase" localSheetId="4" hidden="1">資源化量内訳!$A$5:$CZ$5</definedName>
    <definedName name="DY">施設資源化量内訳!$EX$2</definedName>
    <definedName name="_xlnm.Print_Area" localSheetId="7">ごみフローシート!$A$1:$P$40</definedName>
    <definedName name="_xlnm.Print_Area" localSheetId="6">ごみ集計結果!$A$1:$Q$51</definedName>
    <definedName name="_xlnm.Print_Area" localSheetId="0">ごみ処理概要!$2:$5</definedName>
    <definedName name="_xlnm.Print_Area" localSheetId="3">ごみ処理量内訳!$2:$5</definedName>
    <definedName name="_xlnm.Print_Area" localSheetId="1">ごみ搬入量内訳!$2:$6</definedName>
    <definedName name="_xlnm.Print_Area" localSheetId="2">施設区分別搬入量内訳!$2:$6</definedName>
    <definedName name="_xlnm.Print_Area" localSheetId="5">施設資源化量内訳!$2:$6</definedName>
    <definedName name="_xlnm.Print_Area" localSheetId="4">資源化量内訳!$2:$5</definedName>
    <definedName name="_xlnm.Print_Titles" localSheetId="0">ごみ処理概要!$A:$B,ごみ処理概要!$2:$5</definedName>
    <definedName name="_xlnm.Print_Titles" localSheetId="3">ごみ処理量内訳!$A:$B,ごみ処理量内訳!$2:$5</definedName>
    <definedName name="_xlnm.Print_Titles" localSheetId="1">ごみ搬入量内訳!$A:$B,ごみ搬入量内訳!$2:$6</definedName>
    <definedName name="_xlnm.Print_Titles" localSheetId="2">施設区分別搬入量内訳!$A:$B,施設区分別搬入量内訳!$2:$6</definedName>
    <definedName name="_xlnm.Print_Titles" localSheetId="5">施設資源化量内訳!$A:$B,施設資源化量内訳!$2:$6</definedName>
    <definedName name="_xlnm.Print_Titles" localSheetId="4">資源化量内訳!$A:$B,資源化量内訳!$2:$5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Y158" i="8" l="1"/>
  <c r="P21" i="8" s="1"/>
  <c r="Y157" i="8"/>
  <c r="P20" i="8" s="1"/>
  <c r="Y156" i="8"/>
  <c r="P19" i="8" s="1"/>
  <c r="Y155" i="8"/>
  <c r="P18" i="8" s="1"/>
  <c r="Y154" i="8"/>
  <c r="P17" i="8" s="1"/>
  <c r="Y152" i="8"/>
  <c r="P7" i="8" s="1"/>
  <c r="P15" i="8" s="1"/>
  <c r="Y148" i="8"/>
  <c r="O52" i="8" s="1"/>
  <c r="Y147" i="8"/>
  <c r="Y146" i="8"/>
  <c r="O51" i="8" s="1"/>
  <c r="Y144" i="8"/>
  <c r="Y141" i="8"/>
  <c r="Y140" i="8"/>
  <c r="Y139" i="8"/>
  <c r="Y137" i="8"/>
  <c r="O41" i="8" s="1"/>
  <c r="Y136" i="8"/>
  <c r="O40" i="8" s="1"/>
  <c r="Y135" i="8"/>
  <c r="O39" i="8" s="1"/>
  <c r="Y132" i="8"/>
  <c r="O36" i="8" s="1"/>
  <c r="Y130" i="8"/>
  <c r="O34" i="8" s="1"/>
  <c r="Y129" i="8"/>
  <c r="Y128" i="8"/>
  <c r="O32" i="8" s="1"/>
  <c r="Y126" i="8"/>
  <c r="O30" i="8" s="1"/>
  <c r="Y122" i="8"/>
  <c r="N50" i="8" s="1"/>
  <c r="Y121" i="8"/>
  <c r="N49" i="8" s="1"/>
  <c r="Y120" i="8"/>
  <c r="N48" i="8" s="1"/>
  <c r="Y119" i="8"/>
  <c r="N47" i="8" s="1"/>
  <c r="Y118" i="8"/>
  <c r="N46" i="8" s="1"/>
  <c r="Y115" i="8"/>
  <c r="N43" i="8" s="1"/>
  <c r="Y114" i="8"/>
  <c r="N42" i="8" s="1"/>
  <c r="Y113" i="8"/>
  <c r="N41" i="8" s="1"/>
  <c r="Y112" i="8"/>
  <c r="N40" i="8" s="1"/>
  <c r="Y111" i="8"/>
  <c r="N39" i="8" s="1"/>
  <c r="Y109" i="8"/>
  <c r="N37" i="8" s="1"/>
  <c r="Y106" i="8"/>
  <c r="N34" i="8" s="1"/>
  <c r="Y105" i="8"/>
  <c r="N33" i="8" s="1"/>
  <c r="Y104" i="8"/>
  <c r="N32" i="8" s="1"/>
  <c r="Y102" i="8"/>
  <c r="N30" i="8" s="1"/>
  <c r="Y101" i="8"/>
  <c r="M52" i="8" s="1"/>
  <c r="Y98" i="8"/>
  <c r="M50" i="8" s="1"/>
  <c r="Y97" i="8"/>
  <c r="Y95" i="8"/>
  <c r="Y94" i="8"/>
  <c r="Y93" i="8"/>
  <c r="Y91" i="8"/>
  <c r="Y88" i="8"/>
  <c r="M39" i="8" s="1"/>
  <c r="Y87" i="8"/>
  <c r="M38" i="8" s="1"/>
  <c r="Y86" i="8"/>
  <c r="M37" i="8" s="1"/>
  <c r="Y85" i="8"/>
  <c r="M36" i="8" s="1"/>
  <c r="Y80" i="8"/>
  <c r="M31" i="8" s="1"/>
  <c r="Y79" i="8"/>
  <c r="M30" i="8" s="1"/>
  <c r="Y78" i="8"/>
  <c r="O21" i="8" s="1"/>
  <c r="Y77" i="8"/>
  <c r="O20" i="8" s="1"/>
  <c r="Y76" i="8"/>
  <c r="O19" i="8" s="1"/>
  <c r="Y74" i="8"/>
  <c r="O17" i="8" s="1"/>
  <c r="Y72" i="8"/>
  <c r="O15" i="8" s="1"/>
  <c r="Y71" i="8"/>
  <c r="N22" i="8" s="1"/>
  <c r="Y70" i="8"/>
  <c r="N21" i="8" s="1"/>
  <c r="Y69" i="8"/>
  <c r="N20" i="8" s="1"/>
  <c r="Y67" i="8"/>
  <c r="N18" i="8" s="1"/>
  <c r="Y66" i="8"/>
  <c r="N17" i="8" s="1"/>
  <c r="Y63" i="8"/>
  <c r="L26" i="8" s="1"/>
  <c r="N26" i="8" s="1"/>
  <c r="Y62" i="8"/>
  <c r="L25" i="8" s="1"/>
  <c r="O25" i="8" s="1"/>
  <c r="Y60" i="8"/>
  <c r="L21" i="8" s="1"/>
  <c r="Y59" i="8"/>
  <c r="L20" i="8" s="1"/>
  <c r="Y56" i="8"/>
  <c r="L17" i="8" s="1"/>
  <c r="Y55" i="8"/>
  <c r="L16" i="8" s="1"/>
  <c r="Y53" i="8"/>
  <c r="L13" i="8" s="1"/>
  <c r="M21" i="8" s="1"/>
  <c r="Y52" i="8"/>
  <c r="L12" i="8" s="1"/>
  <c r="M20" i="8" s="1"/>
  <c r="Y50" i="8"/>
  <c r="L10" i="8" s="1"/>
  <c r="M18" i="8" s="1"/>
  <c r="Y49" i="8"/>
  <c r="L9" i="8" s="1"/>
  <c r="M17" i="8" s="1"/>
  <c r="Y45" i="8"/>
  <c r="F24" i="8" s="1"/>
  <c r="Y44" i="8"/>
  <c r="F23" i="8" s="1"/>
  <c r="Y43" i="8"/>
  <c r="Y40" i="8"/>
  <c r="F20" i="8" s="1"/>
  <c r="Y39" i="8"/>
  <c r="F19" i="8" s="1"/>
  <c r="Y36" i="8"/>
  <c r="Y35" i="8"/>
  <c r="F15" i="8" s="1"/>
  <c r="Y34" i="8"/>
  <c r="F14" i="8" s="1"/>
  <c r="Y33" i="8"/>
  <c r="F13" i="8" s="1"/>
  <c r="O33" i="8"/>
  <c r="Y31" i="8"/>
  <c r="E24" i="8" s="1"/>
  <c r="Y28" i="8"/>
  <c r="E22" i="8" s="1"/>
  <c r="Y27" i="8"/>
  <c r="E21" i="8" s="1"/>
  <c r="Y25" i="8"/>
  <c r="E19" i="8" s="1"/>
  <c r="Y22" i="8"/>
  <c r="Y20" i="8"/>
  <c r="E14" i="8" s="1"/>
  <c r="Y18" i="8"/>
  <c r="E12" i="8" s="1"/>
  <c r="Y15" i="8"/>
  <c r="Y14" i="8"/>
  <c r="Y13" i="8"/>
  <c r="Y12" i="8"/>
  <c r="Y11" i="8"/>
  <c r="Y10" i="8"/>
  <c r="Y7" i="8"/>
  <c r="E7" i="8" s="1"/>
  <c r="Y6" i="8"/>
  <c r="E6" i="8" s="1"/>
  <c r="V2" i="8"/>
  <c r="Y2" i="8" s="1"/>
  <c r="Y134" i="8" s="1"/>
  <c r="O38" i="8" s="1"/>
  <c r="N2" i="8"/>
  <c r="O2" i="8" s="1"/>
  <c r="M20" i="9"/>
  <c r="M30" i="9"/>
  <c r="AA1716" i="8"/>
  <c r="AA1380" i="8"/>
  <c r="AA1044" i="8"/>
  <c r="AA708" i="8"/>
  <c r="AA372" i="8"/>
  <c r="AA97" i="8"/>
  <c r="AA1407" i="8"/>
  <c r="AA1043" i="8"/>
  <c r="AA651" i="8"/>
  <c r="AA315" i="8"/>
  <c r="AA1015" i="8"/>
  <c r="AA1518" i="8"/>
  <c r="AA1182" i="8"/>
  <c r="AA846" i="8"/>
  <c r="AA510" i="8"/>
  <c r="AA174" i="8"/>
  <c r="AA1600" i="8"/>
  <c r="AA872" i="8"/>
  <c r="AA172" i="8"/>
  <c r="AA1601" i="8"/>
  <c r="AA1265" i="8"/>
  <c r="AA929" i="8"/>
  <c r="AA593" i="8"/>
  <c r="AA257" i="8"/>
  <c r="AA1404" i="8"/>
  <c r="AA732" i="8"/>
  <c r="AA123" i="8"/>
  <c r="AA1627" i="8"/>
  <c r="AA1784" i="8"/>
  <c r="AA1448" i="8"/>
  <c r="AA1112" i="8"/>
  <c r="AA776" i="8"/>
  <c r="AA1587" i="8"/>
  <c r="AA1251" i="8"/>
  <c r="AA915" i="8"/>
  <c r="AA579" i="8"/>
  <c r="AA243" i="8"/>
  <c r="AA1696" i="8"/>
  <c r="AA1360" i="8"/>
  <c r="AA1024" i="8"/>
  <c r="AA688" i="8"/>
  <c r="AA1499" i="8"/>
  <c r="AA1163" i="8"/>
  <c r="AA827" i="8"/>
  <c r="AA1498" i="8"/>
  <c r="AA1162" i="8"/>
  <c r="AA826" i="8"/>
  <c r="AA490" i="8"/>
  <c r="AA1524" i="8"/>
  <c r="AA1188" i="8"/>
  <c r="AA852" i="8"/>
  <c r="AA1256" i="8"/>
  <c r="AA713" i="8"/>
  <c r="AA268" i="8"/>
  <c r="AA1691" i="8"/>
  <c r="AA1116" i="8"/>
  <c r="AA591" i="8"/>
  <c r="AA161" i="8"/>
  <c r="AA1446" i="8"/>
  <c r="AA885" i="8"/>
  <c r="AA1395" i="8"/>
  <c r="AA836" i="8"/>
  <c r="AA367" i="8"/>
  <c r="AA1682" i="8"/>
  <c r="AA1113" i="8"/>
  <c r="AA588" i="8"/>
  <c r="AA141" i="8"/>
  <c r="AA1439" i="8"/>
  <c r="AA1423" i="8"/>
  <c r="AA863" i="8"/>
  <c r="AA389" i="8"/>
  <c r="AA29" i="8"/>
  <c r="AA1764" i="8"/>
  <c r="AA1179" i="8"/>
  <c r="AA646" i="8"/>
  <c r="AA212" i="8"/>
  <c r="AA857" i="8"/>
  <c r="AA1421" i="8"/>
  <c r="AA861" i="8"/>
  <c r="AA387" i="8"/>
  <c r="AA1087" i="8"/>
  <c r="AA1466" i="8"/>
  <c r="AA899" i="8"/>
  <c r="AA420" i="8"/>
  <c r="AA1613" i="8"/>
  <c r="AA1607" i="8"/>
  <c r="AA1035" i="8"/>
  <c r="AA529" i="8"/>
  <c r="AA130" i="8"/>
  <c r="AA1310" i="8"/>
  <c r="AA758" i="8"/>
  <c r="AA306" i="8"/>
  <c r="AA1605" i="8"/>
  <c r="AA626" i="8"/>
  <c r="AA31" i="8"/>
  <c r="AA487" i="8"/>
  <c r="AA1424" i="8"/>
  <c r="AA438" i="8"/>
  <c r="AA307" i="8"/>
  <c r="AA1786" i="8"/>
  <c r="AA756" i="8"/>
  <c r="AA103" i="8"/>
  <c r="AA430" i="8"/>
  <c r="AA1785" i="8"/>
  <c r="AA755" i="8"/>
  <c r="AA6" i="8"/>
  <c r="AA193" i="8"/>
  <c r="AA242" i="8"/>
  <c r="AA1062" i="8"/>
  <c r="AA197" i="8"/>
  <c r="AA431" i="8"/>
  <c r="AA1649" i="8"/>
  <c r="AA1214" i="8"/>
  <c r="AA980" i="8"/>
  <c r="AA305" i="8"/>
  <c r="AA1054" i="8"/>
  <c r="AA249" i="8"/>
  <c r="AA1207" i="8"/>
  <c r="AA1568" i="8"/>
  <c r="AA600" i="8"/>
  <c r="AA1651" i="8"/>
  <c r="AA661" i="8"/>
  <c r="AA1373" i="8"/>
  <c r="AA471" i="8"/>
  <c r="M37" i="9"/>
  <c r="C14" i="9"/>
  <c r="AA1688" i="8"/>
  <c r="AA1352" i="8"/>
  <c r="AA1016" i="8"/>
  <c r="AA680" i="8"/>
  <c r="AA344" i="8"/>
  <c r="AA83" i="8"/>
  <c r="AA1379" i="8"/>
  <c r="AA987" i="8"/>
  <c r="AA623" i="8"/>
  <c r="AA259" i="8"/>
  <c r="AA707" i="8"/>
  <c r="AA1490" i="8"/>
  <c r="AA1154" i="8"/>
  <c r="AA818" i="8"/>
  <c r="AA482" i="8"/>
  <c r="AA153" i="8"/>
  <c r="AA1544" i="8"/>
  <c r="AA816" i="8"/>
  <c r="AA137" i="8"/>
  <c r="AA1573" i="8"/>
  <c r="AA1237" i="8"/>
  <c r="AA901" i="8"/>
  <c r="AA565" i="8"/>
  <c r="AA229" i="8"/>
  <c r="AA1348" i="8"/>
  <c r="AA676" i="8"/>
  <c r="AA95" i="8"/>
  <c r="AA1599" i="8"/>
  <c r="AA1756" i="8"/>
  <c r="AA1420" i="8"/>
  <c r="AA1084" i="8"/>
  <c r="AA748" i="8"/>
  <c r="AA1559" i="8"/>
  <c r="AA1223" i="8"/>
  <c r="AA887" i="8"/>
  <c r="AA551" i="8"/>
  <c r="AA215" i="8"/>
  <c r="AA1668" i="8"/>
  <c r="AA1332" i="8"/>
  <c r="AA996" i="8"/>
  <c r="AA660" i="8"/>
  <c r="AA1471" i="8"/>
  <c r="AA1135" i="8"/>
  <c r="AA799" i="8"/>
  <c r="AA1470" i="8"/>
  <c r="AA1134" i="8"/>
  <c r="AA798" i="8"/>
  <c r="AA462" i="8"/>
  <c r="AA1496" i="8"/>
  <c r="AA1160" i="8"/>
  <c r="AA1794" i="8"/>
  <c r="AA1206" i="8"/>
  <c r="AA671" i="8"/>
  <c r="AA234" i="8"/>
  <c r="AA1645" i="8"/>
  <c r="AA1066" i="8"/>
  <c r="AA556" i="8"/>
  <c r="AA126" i="8"/>
  <c r="AA1396" i="8"/>
  <c r="AA837" i="8"/>
  <c r="AA1343" i="8"/>
  <c r="AA793" i="8"/>
  <c r="AA333" i="8"/>
  <c r="AA1637" i="8"/>
  <c r="AA1063" i="8"/>
  <c r="AA553" i="8"/>
  <c r="AA106" i="8"/>
  <c r="AA1393" i="8"/>
  <c r="AA1371" i="8"/>
  <c r="AA814" i="8"/>
  <c r="AA354" i="8"/>
  <c r="AA9" i="8"/>
  <c r="AA1710" i="8"/>
  <c r="AA1138" i="8"/>
  <c r="AA611" i="8"/>
  <c r="AA178" i="8"/>
  <c r="AA685" i="8"/>
  <c r="AA1369" i="8"/>
  <c r="AA812" i="8"/>
  <c r="AA352" i="8"/>
  <c r="AA898" i="8"/>
  <c r="AA1418" i="8"/>
  <c r="AA858" i="8"/>
  <c r="AA386" i="8"/>
  <c r="AA1315" i="8"/>
  <c r="AA1561" i="8"/>
  <c r="AA990" i="8"/>
  <c r="AA493" i="8"/>
  <c r="AA62" i="8"/>
  <c r="AA1260" i="8"/>
  <c r="AA721" i="8"/>
  <c r="AA273" i="8"/>
  <c r="AA1510" i="8"/>
  <c r="AA562" i="8"/>
  <c r="AA1075" i="8"/>
  <c r="AA1673" i="8"/>
  <c r="AA1329" i="8"/>
  <c r="AA380" i="8"/>
  <c r="AA1766" i="8"/>
  <c r="AA1680" i="8"/>
  <c r="AA694" i="8"/>
  <c r="AA78" i="8"/>
  <c r="AA121" i="8"/>
  <c r="AA1679" i="8"/>
  <c r="AA684" i="8"/>
  <c r="AA435" i="8"/>
  <c r="AA38" i="8"/>
  <c r="AA94" i="8"/>
  <c r="AA983" i="8"/>
  <c r="AA127" i="8"/>
  <c r="AA15" i="8"/>
  <c r="AA801" i="8"/>
  <c r="M16" i="9"/>
  <c r="I13" i="9"/>
  <c r="AA1660" i="8"/>
  <c r="AA1324" i="8"/>
  <c r="AA988" i="8"/>
  <c r="AA652" i="8"/>
  <c r="AA316" i="8"/>
  <c r="AA69" i="8"/>
  <c r="AA1351" i="8"/>
  <c r="AA959" i="8"/>
  <c r="AA595" i="8"/>
  <c r="AA231" i="8"/>
  <c r="AA1798" i="8"/>
  <c r="AA1462" i="8"/>
  <c r="AA1126" i="8"/>
  <c r="AA790" i="8"/>
  <c r="AA454" i="8"/>
  <c r="AA138" i="8"/>
  <c r="AA1488" i="8"/>
  <c r="AA760" i="8"/>
  <c r="AA109" i="8"/>
  <c r="AA1545" i="8"/>
  <c r="AA1209" i="8"/>
  <c r="AA873" i="8"/>
  <c r="AA537" i="8"/>
  <c r="AA201" i="8"/>
  <c r="AA1292" i="8"/>
  <c r="AA620" i="8"/>
  <c r="AA81" i="8"/>
  <c r="AA1571" i="8"/>
  <c r="AA1728" i="8"/>
  <c r="AA1392" i="8"/>
  <c r="AA1056" i="8"/>
  <c r="AA720" i="8"/>
  <c r="AA1531" i="8"/>
  <c r="AA1195" i="8"/>
  <c r="AA859" i="8"/>
  <c r="AA523" i="8"/>
  <c r="AA187" i="8"/>
  <c r="AA1640" i="8"/>
  <c r="AA1304" i="8"/>
  <c r="AA968" i="8"/>
  <c r="AA1779" i="8"/>
  <c r="AA1443" i="8"/>
  <c r="AA1107" i="8"/>
  <c r="AA1778" i="8"/>
  <c r="AA1442" i="8"/>
  <c r="AA1106" i="8"/>
  <c r="AA770" i="8"/>
  <c r="AA434" i="8"/>
  <c r="AA1468" i="8"/>
  <c r="AA1132" i="8"/>
  <c r="AA1738" i="8"/>
  <c r="AA1165" i="8"/>
  <c r="AA633" i="8"/>
  <c r="AA195" i="8"/>
  <c r="AA1593" i="8"/>
  <c r="AA1025" i="8"/>
  <c r="AA520" i="8"/>
  <c r="AA91" i="8"/>
  <c r="AA1344" i="8"/>
  <c r="AA794" i="8"/>
  <c r="AA1297" i="8"/>
  <c r="AA751" i="8"/>
  <c r="AA298" i="8"/>
  <c r="AA1590" i="8"/>
  <c r="AA1018" i="8"/>
  <c r="AA516" i="8"/>
  <c r="AA56" i="8"/>
  <c r="AA1341" i="8"/>
  <c r="AA1325" i="8"/>
  <c r="AA774" i="8"/>
  <c r="AA320" i="8"/>
  <c r="AA1661" i="8"/>
  <c r="AA1665" i="8"/>
  <c r="AA1090" i="8"/>
  <c r="AA575" i="8"/>
  <c r="AA150" i="8"/>
  <c r="AA571" i="8"/>
  <c r="AA1317" i="8"/>
  <c r="AA771" i="8"/>
  <c r="AA318" i="8"/>
  <c r="AA726" i="8"/>
  <c r="AA1368" i="8"/>
  <c r="AA811" i="8"/>
  <c r="AA351" i="8"/>
  <c r="AA1131" i="8"/>
  <c r="AA1509" i="8"/>
  <c r="AA946" i="8"/>
  <c r="AA457" i="8"/>
  <c r="AA27" i="8"/>
  <c r="AA1215" i="8"/>
  <c r="AA675" i="8"/>
  <c r="AA238" i="8"/>
  <c r="AA1425" i="8"/>
  <c r="AA504" i="8"/>
  <c r="AA263" i="8"/>
  <c r="AA1142" i="8"/>
  <c r="AA1235" i="8"/>
  <c r="AA324" i="8"/>
  <c r="AA973" i="8"/>
  <c r="AA1596" i="8"/>
  <c r="AA619" i="8"/>
  <c r="AA981" i="8"/>
  <c r="AA28" i="8"/>
  <c r="AA1595" i="8"/>
  <c r="AA618" i="8"/>
  <c r="AA52" i="8"/>
  <c r="AA1773" i="8"/>
  <c r="AA295" i="8"/>
  <c r="AA913" i="8"/>
  <c r="AA1585" i="8"/>
  <c r="AA1674" i="8"/>
  <c r="AA237" i="8"/>
  <c r="AA1036" i="8"/>
  <c r="AA823" i="8"/>
  <c r="AA416" i="8"/>
  <c r="AA891" i="8"/>
  <c r="AA120" i="8"/>
  <c r="AA1053" i="8"/>
  <c r="AA1382" i="8"/>
  <c r="AA474" i="8"/>
  <c r="AA1477" i="8"/>
  <c r="AA542" i="8"/>
  <c r="AA1198" i="8"/>
  <c r="AA356" i="8"/>
  <c r="M22" i="9"/>
  <c r="M34" i="9"/>
  <c r="M27" i="9"/>
  <c r="AA1632" i="8"/>
  <c r="AA1296" i="8"/>
  <c r="AA960" i="8"/>
  <c r="AA624" i="8"/>
  <c r="AA288" i="8"/>
  <c r="AA55" i="8"/>
  <c r="AA1323" i="8"/>
  <c r="AA931" i="8"/>
  <c r="AA567" i="8"/>
  <c r="AA203" i="8"/>
  <c r="AA1770" i="8"/>
  <c r="AA1434" i="8"/>
  <c r="AA1098" i="8"/>
  <c r="AA762" i="8"/>
  <c r="AA426" i="8"/>
  <c r="AA124" i="8"/>
  <c r="AA1432" i="8"/>
  <c r="AA704" i="8"/>
  <c r="AA67" i="8"/>
  <c r="AA1517" i="8"/>
  <c r="AA1181" i="8"/>
  <c r="AA845" i="8"/>
  <c r="AA509" i="8"/>
  <c r="AA173" i="8"/>
  <c r="AA1236" i="8"/>
  <c r="AA564" i="8"/>
  <c r="AA53" i="8"/>
  <c r="AA1543" i="8"/>
  <c r="AA1700" i="8"/>
  <c r="AA1364" i="8"/>
  <c r="AA1028" i="8"/>
  <c r="AA692" i="8"/>
  <c r="AA1503" i="8"/>
  <c r="AA1167" i="8"/>
  <c r="AA831" i="8"/>
  <c r="AA495" i="8"/>
  <c r="AA26" i="8"/>
  <c r="AA1612" i="8"/>
  <c r="AA1276" i="8"/>
  <c r="AA940" i="8"/>
  <c r="AA1751" i="8"/>
  <c r="AA1415" i="8"/>
  <c r="AA1079" i="8"/>
  <c r="AA1750" i="8"/>
  <c r="AA1414" i="8"/>
  <c r="AA1078" i="8"/>
  <c r="AA742" i="8"/>
  <c r="AA1776" i="8"/>
  <c r="AA1440" i="8"/>
  <c r="AA1104" i="8"/>
  <c r="AA1693" i="8"/>
  <c r="AA1117" i="8"/>
  <c r="AA597" i="8"/>
  <c r="AA162" i="8"/>
  <c r="AA1541" i="8"/>
  <c r="AA977" i="8"/>
  <c r="AA479" i="8"/>
  <c r="AA74" i="8"/>
  <c r="AA1298" i="8"/>
  <c r="AA752" i="8"/>
  <c r="AA1253" i="8"/>
  <c r="AA710" i="8"/>
  <c r="AA265" i="8"/>
  <c r="AA1538" i="8"/>
  <c r="AA974" i="8"/>
  <c r="AA476" i="8"/>
  <c r="AA45" i="8"/>
  <c r="AA1290" i="8"/>
  <c r="AA1278" i="8"/>
  <c r="AA730" i="8"/>
  <c r="AA282" i="8"/>
  <c r="AA1465" i="8"/>
  <c r="AA1618" i="8"/>
  <c r="AA1045" i="8"/>
  <c r="AA534" i="8"/>
  <c r="AA133" i="8"/>
  <c r="AA419" i="8"/>
  <c r="AA1273" i="8"/>
  <c r="AA728" i="8"/>
  <c r="AA280" i="8"/>
  <c r="AA531" i="8"/>
  <c r="AA1316" i="8"/>
  <c r="AA769" i="8"/>
  <c r="AA317" i="8"/>
  <c r="AA948" i="8"/>
  <c r="AA1457" i="8"/>
  <c r="AA896" i="8"/>
  <c r="AA417" i="8"/>
  <c r="AA1749" i="8"/>
  <c r="AA1171" i="8"/>
  <c r="AA638" i="8"/>
  <c r="AA199" i="8"/>
  <c r="AA1333" i="8"/>
  <c r="AA440" i="8"/>
  <c r="AA681" i="8"/>
  <c r="AA740" i="8"/>
  <c r="AA1150" i="8"/>
  <c r="AA206" i="8"/>
  <c r="AA613" i="8"/>
  <c r="AA1507" i="8"/>
  <c r="AA559" i="8"/>
  <c r="AA491" i="8"/>
  <c r="AA1577" i="8"/>
  <c r="AA1505" i="8"/>
  <c r="AA558" i="8"/>
  <c r="AA1677" i="8"/>
  <c r="AA743" i="8"/>
  <c r="AA725" i="8"/>
  <c r="AA825" i="8"/>
  <c r="AA1061" i="8"/>
  <c r="AA821" i="8"/>
  <c r="AA1775" i="8"/>
  <c r="AA1774" i="8"/>
  <c r="AA745" i="8"/>
  <c r="AA1745" i="8"/>
  <c r="AA809" i="8"/>
  <c r="AA71" i="8"/>
  <c r="AA965" i="8"/>
  <c r="AA1287" i="8"/>
  <c r="AA415" i="8"/>
  <c r="AA1381" i="8"/>
  <c r="AA473" i="8"/>
  <c r="AA1118" i="8"/>
  <c r="AA293" i="8"/>
  <c r="I17" i="9"/>
  <c r="AA1744" i="8"/>
  <c r="AA1184" i="8"/>
  <c r="AA736" i="8"/>
  <c r="AA176" i="8"/>
  <c r="AA1435" i="8"/>
  <c r="AA819" i="8"/>
  <c r="AA343" i="8"/>
  <c r="AA1658" i="8"/>
  <c r="AA1210" i="8"/>
  <c r="AA650" i="8"/>
  <c r="AA202" i="8"/>
  <c r="AA1208" i="8"/>
  <c r="AA200" i="8"/>
  <c r="AA1405" i="8"/>
  <c r="AA957" i="8"/>
  <c r="AA397" i="8"/>
  <c r="AA1460" i="8"/>
  <c r="AA368" i="8"/>
  <c r="AA1655" i="8"/>
  <c r="AA1588" i="8"/>
  <c r="AA1140" i="8"/>
  <c r="AA1727" i="8"/>
  <c r="AA1279" i="8"/>
  <c r="AA719" i="8"/>
  <c r="AA271" i="8"/>
  <c r="AA1500" i="8"/>
  <c r="AA1052" i="8"/>
  <c r="AA1639" i="8"/>
  <c r="AA1191" i="8"/>
  <c r="AA1638" i="8"/>
  <c r="AA1190" i="8"/>
  <c r="AA630" i="8"/>
  <c r="AA1552" i="8"/>
  <c r="AA992" i="8"/>
  <c r="AA1301" i="8"/>
  <c r="AA445" i="8"/>
  <c r="AA1737" i="8"/>
  <c r="AA795" i="8"/>
  <c r="AA194" i="8"/>
  <c r="AA1115" i="8"/>
  <c r="AA1445" i="8"/>
  <c r="AA554" i="8"/>
  <c r="AA1734" i="8"/>
  <c r="AA787" i="8"/>
  <c r="AA191" i="8"/>
  <c r="AA1669" i="8"/>
  <c r="AA907" i="8"/>
  <c r="AA151" i="8"/>
  <c r="AA244" i="8"/>
  <c r="AA862" i="8"/>
  <c r="AA247" i="8"/>
  <c r="AA1663" i="8"/>
  <c r="AA905" i="8"/>
  <c r="AA99" i="8"/>
  <c r="AA1512" i="8"/>
  <c r="AA609" i="8"/>
  <c r="AA80" i="8"/>
  <c r="AA1263" i="8"/>
  <c r="AA569" i="8"/>
  <c r="AA1553" i="8"/>
  <c r="AA805" i="8"/>
  <c r="AA60" i="8"/>
  <c r="AA696" i="8"/>
  <c r="AA979" i="8"/>
  <c r="AA1508" i="8"/>
  <c r="AA148" i="8"/>
  <c r="AA182" i="8"/>
  <c r="AA323" i="8"/>
  <c r="AA741" i="8"/>
  <c r="AA1148" i="8"/>
  <c r="AA16" i="8"/>
  <c r="AA363" i="8"/>
  <c r="AA1147" i="8"/>
  <c r="AA196" i="8"/>
  <c r="AA50" i="8"/>
  <c r="AA1484" i="8"/>
  <c r="AA488" i="8"/>
  <c r="AA969" i="8"/>
  <c r="AA1757" i="8"/>
  <c r="AA412" i="8"/>
  <c r="AA543" i="8"/>
  <c r="AA1120" i="8"/>
  <c r="AA1648" i="8"/>
  <c r="AA410" i="8"/>
  <c r="AA391" i="8"/>
  <c r="AA1372" i="8"/>
  <c r="AA470" i="8"/>
  <c r="AA135" i="8"/>
  <c r="AA1730" i="8"/>
  <c r="AA718" i="8"/>
  <c r="AA277" i="8"/>
  <c r="AA326" i="8"/>
  <c r="AA867" i="8"/>
  <c r="AA88" i="8"/>
  <c r="AA160" i="8"/>
  <c r="AA1029" i="8"/>
  <c r="AA223" i="8"/>
  <c r="AA1166" i="8"/>
  <c r="AA865" i="8"/>
  <c r="AA447" i="8"/>
  <c r="AA1624" i="8"/>
  <c r="AA640" i="8"/>
  <c r="AA275" i="8"/>
  <c r="AA1533" i="8"/>
  <c r="AA581" i="8"/>
  <c r="F40" i="9"/>
  <c r="I33" i="9"/>
  <c r="AA1604" i="8"/>
  <c r="AA1156" i="8"/>
  <c r="AA596" i="8"/>
  <c r="AA154" i="8"/>
  <c r="AA1295" i="8"/>
  <c r="AA791" i="8"/>
  <c r="AA1799" i="8"/>
  <c r="AA1630" i="8"/>
  <c r="AA1070" i="8"/>
  <c r="AA622" i="8"/>
  <c r="AA110" i="8"/>
  <c r="AA1152" i="8"/>
  <c r="AA39" i="8"/>
  <c r="AA1377" i="8"/>
  <c r="AA817" i="8"/>
  <c r="AA369" i="8"/>
  <c r="AA1180" i="8"/>
  <c r="AA312" i="8"/>
  <c r="AA1515" i="8"/>
  <c r="AA1560" i="8"/>
  <c r="AA1000" i="8"/>
  <c r="AA1699" i="8"/>
  <c r="AA1139" i="8"/>
  <c r="AA691" i="8"/>
  <c r="AA19" i="8"/>
  <c r="AA1472" i="8"/>
  <c r="AA912" i="8"/>
  <c r="AA1611" i="8"/>
  <c r="AA1051" i="8"/>
  <c r="AA1610" i="8"/>
  <c r="AA1050" i="8"/>
  <c r="AA602" i="8"/>
  <c r="AA1412" i="8"/>
  <c r="AA964" i="8"/>
  <c r="AA1067" i="8"/>
  <c r="AA409" i="8"/>
  <c r="AA1495" i="8"/>
  <c r="AA753" i="8"/>
  <c r="AA13" i="8"/>
  <c r="AA1065" i="8"/>
  <c r="AA1203" i="8"/>
  <c r="AA517" i="8"/>
  <c r="AA1486" i="8"/>
  <c r="AA750" i="8"/>
  <c r="AA21" i="8"/>
  <c r="AA1619" i="8"/>
  <c r="AA693" i="8"/>
  <c r="AA117" i="8"/>
  <c r="AA1566" i="8"/>
  <c r="AA813" i="8"/>
  <c r="AA116" i="8"/>
  <c r="AA1617" i="8"/>
  <c r="AA689" i="8"/>
  <c r="AA64" i="8"/>
  <c r="AA1271" i="8"/>
  <c r="AA572" i="8"/>
  <c r="AA768" i="8"/>
  <c r="AA1222" i="8"/>
  <c r="AA382" i="8"/>
  <c r="AA1506" i="8"/>
  <c r="AA601" i="8"/>
  <c r="AA22" i="8"/>
  <c r="AA381" i="8"/>
  <c r="AA614" i="8"/>
  <c r="AA1003" i="8"/>
  <c r="AA2" i="8"/>
  <c r="AA1413" i="8"/>
  <c r="AA262" i="8"/>
  <c r="AA1057" i="8"/>
  <c r="AA1073" i="8"/>
  <c r="AA1401" i="8"/>
  <c r="AA1760" i="8"/>
  <c r="AA749" i="8"/>
  <c r="AA101" i="8"/>
  <c r="AA1501" i="8"/>
  <c r="AA1400" i="8"/>
  <c r="AA98" i="8"/>
  <c r="AA739" i="8"/>
  <c r="AA1654" i="8"/>
  <c r="AA1747" i="8"/>
  <c r="AA359" i="8"/>
  <c r="AA1047" i="8"/>
  <c r="AA1557" i="8"/>
  <c r="AA236" i="8"/>
  <c r="AA57" i="8"/>
  <c r="AA1283" i="8"/>
  <c r="AA407" i="8"/>
  <c r="AA1430" i="8"/>
  <c r="AA1634" i="8"/>
  <c r="AA655" i="8"/>
  <c r="AA1340" i="8"/>
  <c r="AA961" i="8"/>
  <c r="AA784" i="8"/>
  <c r="AA63" i="8"/>
  <c r="AA1245" i="8"/>
  <c r="AA945" i="8"/>
  <c r="AA167" i="8"/>
  <c r="AA659" i="8"/>
  <c r="AA782" i="8"/>
  <c r="AA32" i="8"/>
  <c r="AA1534" i="8"/>
  <c r="AA582" i="8"/>
  <c r="AA1092" i="8"/>
  <c r="AA1437" i="8"/>
  <c r="AA515" i="8"/>
  <c r="AA270" i="8"/>
  <c r="AA1093" i="8"/>
  <c r="AA274" i="8"/>
  <c r="AA777" i="8"/>
  <c r="AA598" i="8"/>
  <c r="AA1458" i="8"/>
  <c r="AA580" i="8"/>
  <c r="AA586" i="8"/>
  <c r="AA1729" i="8"/>
  <c r="AA717" i="8"/>
  <c r="AA1006" i="8"/>
  <c r="AA44" i="8"/>
  <c r="AA1725" i="8"/>
  <c r="AA1609" i="8"/>
  <c r="AA519" i="8"/>
  <c r="AA272" i="8"/>
  <c r="AA451" i="8"/>
  <c r="AA1008" i="8"/>
  <c r="AA507" i="8"/>
  <c r="AA1354" i="8"/>
  <c r="M19" i="9"/>
  <c r="M32" i="9"/>
  <c r="AA1576" i="8"/>
  <c r="AA1128" i="8"/>
  <c r="AA568" i="8"/>
  <c r="AA139" i="8"/>
  <c r="AA1239" i="8"/>
  <c r="AA763" i="8"/>
  <c r="AA1771" i="8"/>
  <c r="AA1602" i="8"/>
  <c r="AA1042" i="8"/>
  <c r="AA594" i="8"/>
  <c r="AA96" i="8"/>
  <c r="AA1096" i="8"/>
  <c r="AA1797" i="8"/>
  <c r="AA1349" i="8"/>
  <c r="AA789" i="8"/>
  <c r="AA341" i="8"/>
  <c r="AA1124" i="8"/>
  <c r="AA256" i="8"/>
  <c r="AA1487" i="8"/>
  <c r="AA1532" i="8"/>
  <c r="AA972" i="8"/>
  <c r="AA1671" i="8"/>
  <c r="AA1111" i="8"/>
  <c r="AA663" i="8"/>
  <c r="AA1782" i="8"/>
  <c r="AA1444" i="8"/>
  <c r="AA884" i="8"/>
  <c r="AA1583" i="8"/>
  <c r="AA1023" i="8"/>
  <c r="AA1582" i="8"/>
  <c r="AA1022" i="8"/>
  <c r="AA574" i="8"/>
  <c r="AA1384" i="8"/>
  <c r="AA936" i="8"/>
  <c r="AA1026" i="8"/>
  <c r="AA375" i="8"/>
  <c r="AA1449" i="8"/>
  <c r="AA712" i="8"/>
  <c r="AA1792" i="8"/>
  <c r="AA1021" i="8"/>
  <c r="AA1158" i="8"/>
  <c r="AA477" i="8"/>
  <c r="AA1441" i="8"/>
  <c r="AA709" i="8"/>
  <c r="AA1789" i="8"/>
  <c r="AA1567" i="8"/>
  <c r="AA647" i="8"/>
  <c r="AA100" i="8"/>
  <c r="AA1514" i="8"/>
  <c r="AA773" i="8"/>
  <c r="AA41" i="8"/>
  <c r="AA1565" i="8"/>
  <c r="AA645" i="8"/>
  <c r="AA1761" i="8"/>
  <c r="AA1227" i="8"/>
  <c r="AA532" i="8"/>
  <c r="AA608" i="8"/>
  <c r="AA1174" i="8"/>
  <c r="AA348" i="8"/>
  <c r="AA1454" i="8"/>
  <c r="AA561" i="8"/>
  <c r="AA14" i="8"/>
  <c r="AA325" i="8"/>
  <c r="AA190" i="8"/>
  <c r="AA918" i="8"/>
  <c r="AA1483" i="8"/>
  <c r="AA1327" i="8"/>
  <c r="AA205" i="8"/>
  <c r="AA669" i="8"/>
  <c r="AA989" i="8"/>
  <c r="AA1146" i="8"/>
  <c r="AA815" i="8"/>
  <c r="AA682" i="8"/>
  <c r="AA365" i="8"/>
  <c r="AA1312" i="8"/>
  <c r="AA1311" i="8"/>
  <c r="AA1306" i="8"/>
  <c r="AA666" i="8"/>
  <c r="AA1569" i="8"/>
  <c r="AA1652" i="8"/>
  <c r="AA296" i="8"/>
  <c r="AA962" i="8"/>
  <c r="AA181" i="8"/>
  <c r="AA1243" i="8"/>
  <c r="AA1197" i="8"/>
  <c r="AA349" i="8"/>
  <c r="AA1550" i="8"/>
  <c r="AA934" i="8"/>
  <c r="AA34" i="8"/>
  <c r="AA866" i="8"/>
  <c r="AA711" i="8"/>
  <c r="AA1438" i="8"/>
  <c r="AA1353" i="8"/>
  <c r="AA1522" i="8"/>
  <c r="AA218" i="8"/>
  <c r="AA118" i="8"/>
  <c r="AA1427" i="8"/>
  <c r="M21" i="9"/>
  <c r="M31" i="9"/>
  <c r="AA1548" i="8"/>
  <c r="AA1100" i="8"/>
  <c r="AA540" i="8"/>
  <c r="AA125" i="8"/>
  <c r="AA1211" i="8"/>
  <c r="AA735" i="8"/>
  <c r="AA1743" i="8"/>
  <c r="AA1574" i="8"/>
  <c r="AA1014" i="8"/>
  <c r="AA566" i="8"/>
  <c r="AA82" i="8"/>
  <c r="AA1012" i="8"/>
  <c r="AA1769" i="8"/>
  <c r="AA1321" i="8"/>
  <c r="AA761" i="8"/>
  <c r="AA313" i="8"/>
  <c r="AA1068" i="8"/>
  <c r="AA228" i="8"/>
  <c r="AA1459" i="8"/>
  <c r="AA1504" i="8"/>
  <c r="AA944" i="8"/>
  <c r="AA1643" i="8"/>
  <c r="AA1083" i="8"/>
  <c r="AA635" i="8"/>
  <c r="AA1754" i="8"/>
  <c r="AA1416" i="8"/>
  <c r="AA856" i="8"/>
  <c r="AA1555" i="8"/>
  <c r="AA995" i="8"/>
  <c r="AA1554" i="8"/>
  <c r="AA994" i="8"/>
  <c r="AA546" i="8"/>
  <c r="AA1356" i="8"/>
  <c r="AA908" i="8"/>
  <c r="AA978" i="8"/>
  <c r="AA336" i="8"/>
  <c r="AA1397" i="8"/>
  <c r="AA670" i="8"/>
  <c r="AA1736" i="8"/>
  <c r="AA976" i="8"/>
  <c r="AA1114" i="8"/>
  <c r="AA442" i="8"/>
  <c r="AA1394" i="8"/>
  <c r="AA667" i="8"/>
  <c r="AA1733" i="8"/>
  <c r="AA1521" i="8"/>
  <c r="AA612" i="8"/>
  <c r="AA65" i="8"/>
  <c r="AA1469" i="8"/>
  <c r="AA729" i="8"/>
  <c r="AA23" i="8"/>
  <c r="AA1513" i="8"/>
  <c r="AA610" i="8"/>
  <c r="AA1511" i="8"/>
  <c r="AA1177" i="8"/>
  <c r="AA497" i="8"/>
  <c r="AA459" i="8"/>
  <c r="AA1129" i="8"/>
  <c r="AA309" i="8"/>
  <c r="AA1402" i="8"/>
  <c r="AA526" i="8"/>
  <c r="AA1788" i="8"/>
  <c r="AA266" i="8"/>
  <c r="AA1578" i="8"/>
  <c r="AA833" i="8"/>
  <c r="AA1059" i="8"/>
  <c r="AA1234" i="8"/>
  <c r="AA155" i="8"/>
  <c r="AA362" i="8"/>
  <c r="AA914" i="8"/>
  <c r="AA824" i="8"/>
  <c r="AA304" i="8"/>
  <c r="AA617" i="8"/>
  <c r="AA1399" i="8"/>
  <c r="AA909" i="8"/>
  <c r="AA1225" i="8"/>
  <c r="AA1305" i="8"/>
  <c r="AA604" i="8"/>
  <c r="AA1479" i="8"/>
  <c r="AA1478" i="8"/>
  <c r="AA240" i="8"/>
  <c r="AA877" i="8"/>
  <c r="AA1284" i="8"/>
  <c r="AA92" i="8"/>
  <c r="AA446" i="8"/>
  <c r="AA1110" i="8"/>
  <c r="AA292" i="8"/>
  <c r="AA1007" i="8"/>
  <c r="AA1455" i="8"/>
  <c r="AA527" i="8"/>
  <c r="AA514" i="8"/>
  <c r="AA1633" i="8"/>
  <c r="AA654" i="8"/>
  <c r="AA113" i="8"/>
  <c r="AA1082" i="8"/>
  <c r="AA783" i="8"/>
  <c r="AA222" i="8"/>
  <c r="AA1625" i="8"/>
  <c r="AA642" i="8"/>
  <c r="AA921" i="8"/>
  <c r="AA458" i="8"/>
  <c r="F5" i="9"/>
  <c r="C24" i="9"/>
  <c r="AA1072" i="8"/>
  <c r="AA400" i="8"/>
  <c r="AA1183" i="8"/>
  <c r="AA455" i="8"/>
  <c r="AA1546" i="8"/>
  <c r="AA874" i="8"/>
  <c r="AA68" i="8"/>
  <c r="AA452" i="8"/>
  <c r="AA1293" i="8"/>
  <c r="AA621" i="8"/>
  <c r="AA984" i="8"/>
  <c r="AA1767" i="8"/>
  <c r="AA1476" i="8"/>
  <c r="AA804" i="8"/>
  <c r="AA1055" i="8"/>
  <c r="AA383" i="8"/>
  <c r="AA1388" i="8"/>
  <c r="AA716" i="8"/>
  <c r="AA967" i="8"/>
  <c r="AA1302" i="8"/>
  <c r="AA518" i="8"/>
  <c r="AA1216" i="8"/>
  <c r="AA933" i="8"/>
  <c r="AA58" i="8"/>
  <c r="AA632" i="8"/>
  <c r="AA1494" i="8"/>
  <c r="AA1064" i="8"/>
  <c r="AA90" i="8"/>
  <c r="AA628" i="8"/>
  <c r="AA1485" i="8"/>
  <c r="AA576" i="8"/>
  <c r="AA810" i="8"/>
  <c r="AA690" i="8"/>
  <c r="AA1037" i="8"/>
  <c r="AA573" i="8"/>
  <c r="AA1708" i="8"/>
  <c r="AA460" i="8"/>
  <c r="AA1653" i="8"/>
  <c r="AA276" i="8"/>
  <c r="AA982" i="8"/>
  <c r="AA1698" i="8"/>
  <c r="AA79" i="8"/>
  <c r="AA757" i="8"/>
  <c r="AA606" i="8"/>
  <c r="AA128" i="8"/>
  <c r="AA1199" i="8"/>
  <c r="AA616" i="8"/>
  <c r="AA1502" i="8"/>
  <c r="AA895" i="8"/>
  <c r="AA1143" i="8"/>
  <c r="AA1758" i="8"/>
  <c r="AA303" i="8"/>
  <c r="AA1201" i="8"/>
  <c r="AA1746" i="8"/>
  <c r="AA1034" i="8"/>
  <c r="AA1718" i="8"/>
  <c r="AA1033" i="8"/>
  <c r="AA46" i="8"/>
  <c r="AA1366" i="8"/>
  <c r="AA227" i="8"/>
  <c r="AA1549" i="8"/>
  <c r="AA346" i="8"/>
  <c r="AA1726" i="8"/>
  <c r="AA466" i="8"/>
  <c r="AA1535" i="8"/>
  <c r="AA136" i="8"/>
  <c r="AA1261" i="8"/>
  <c r="AA164" i="8"/>
  <c r="AA1259" i="8"/>
  <c r="AA33" i="8"/>
  <c r="AA1529" i="8"/>
  <c r="AA448" i="8"/>
  <c r="AA1170" i="8"/>
  <c r="AA1385" i="8"/>
  <c r="AA217" i="8"/>
  <c r="AA401" i="8"/>
  <c r="AA1187" i="8"/>
  <c r="AA937" i="8"/>
  <c r="AA1172" i="8"/>
  <c r="AA216" i="8"/>
  <c r="AA803" i="8"/>
  <c r="AA1299" i="8"/>
  <c r="AA1230" i="8"/>
  <c r="AA246" i="8"/>
  <c r="AA449" i="8"/>
  <c r="AA1074" i="8"/>
  <c r="AA494" i="8"/>
  <c r="AA1288" i="8"/>
  <c r="AA656" i="8"/>
  <c r="AA1105" i="8"/>
  <c r="AA1102" i="8"/>
  <c r="AA1086" i="8"/>
  <c r="C39" i="9"/>
  <c r="M23" i="9"/>
  <c r="AA932" i="8"/>
  <c r="AA260" i="8"/>
  <c r="AA1155" i="8"/>
  <c r="AA427" i="8"/>
  <c r="AA1406" i="8"/>
  <c r="AA734" i="8"/>
  <c r="AA54" i="8"/>
  <c r="AA396" i="8"/>
  <c r="AA1153" i="8"/>
  <c r="AA481" i="8"/>
  <c r="AA928" i="8"/>
  <c r="AA1739" i="8"/>
  <c r="AA1336" i="8"/>
  <c r="AA664" i="8"/>
  <c r="AA1027" i="8"/>
  <c r="AA355" i="8"/>
  <c r="AA1248" i="8"/>
  <c r="AA1723" i="8"/>
  <c r="AA939" i="8"/>
  <c r="AA1274" i="8"/>
  <c r="AA1748" i="8"/>
  <c r="AA1076" i="8"/>
  <c r="AA889" i="8"/>
  <c r="AA48" i="8"/>
  <c r="AA444" i="8"/>
  <c r="AA1254" i="8"/>
  <c r="AA1019" i="8"/>
  <c r="AA73" i="8"/>
  <c r="AA441" i="8"/>
  <c r="AA1249" i="8"/>
  <c r="AA535" i="8"/>
  <c r="AA643" i="8"/>
  <c r="AA499" i="8"/>
  <c r="AA278" i="8"/>
  <c r="AA533" i="8"/>
  <c r="AA1662" i="8"/>
  <c r="AA279" i="8"/>
  <c r="AA1411" i="8"/>
  <c r="AA241" i="8"/>
  <c r="AA941" i="8"/>
  <c r="AA1241" i="8"/>
  <c r="AA254" i="8"/>
  <c r="AA695" i="8"/>
  <c r="AA429" i="8"/>
  <c r="AA1675" i="8"/>
  <c r="AA1410" i="8"/>
  <c r="AA492" i="8"/>
  <c r="AA1409" i="8"/>
  <c r="AA548" i="8"/>
  <c r="AA360" i="8"/>
  <c r="AA1670" i="8"/>
  <c r="AA186" i="8"/>
  <c r="AA1122" i="8"/>
  <c r="AA1562" i="8"/>
  <c r="AA955" i="8"/>
  <c r="AA779" i="8"/>
  <c r="AA954" i="8"/>
  <c r="AA25" i="8"/>
  <c r="AA1282" i="8"/>
  <c r="AA170" i="8"/>
  <c r="AA1453" i="8"/>
  <c r="AA290" i="8"/>
  <c r="AA1626" i="8"/>
  <c r="AA402" i="8"/>
  <c r="AA1451" i="8"/>
  <c r="AA11" i="8"/>
  <c r="AA1186" i="8"/>
  <c r="AA24" i="8"/>
  <c r="AA1175" i="8"/>
  <c r="AA1530" i="8"/>
  <c r="AA1429" i="8"/>
  <c r="AA392" i="8"/>
  <c r="AA329" i="8"/>
  <c r="AA1741" i="8"/>
  <c r="AA1431" i="8"/>
  <c r="AA943" i="8"/>
  <c r="AA1527" i="8"/>
  <c r="AA1664" i="8"/>
  <c r="AA1345" i="8"/>
  <c r="AA881" i="8"/>
  <c r="AA1473" i="8"/>
  <c r="AA388" i="8"/>
  <c r="AA1133" i="8"/>
  <c r="AA147" i="8"/>
  <c r="AA894" i="8"/>
  <c r="AA549" i="8"/>
  <c r="AA555" i="8"/>
  <c r="AA1383" i="8"/>
  <c r="AA723" i="8"/>
  <c r="AA1031" i="8"/>
  <c r="AA1361" i="8"/>
  <c r="AA767" i="8"/>
  <c r="AA134" i="8"/>
  <c r="AA820" i="8"/>
  <c r="AA1659" i="8"/>
  <c r="AA398" i="8"/>
  <c r="AA1041" i="8"/>
  <c r="AA1403" i="8"/>
  <c r="AA1753" i="8"/>
  <c r="AA1722" i="8"/>
  <c r="AA1646" i="8"/>
  <c r="AA1791" i="8"/>
  <c r="AA297" i="8"/>
  <c r="AA353" i="8"/>
  <c r="AA1088" i="8"/>
  <c r="AA1702" i="8"/>
  <c r="AA40" i="8"/>
  <c r="AA1390" i="8"/>
  <c r="AA1289" i="8"/>
  <c r="AA731" i="8"/>
  <c r="AA627" i="8"/>
  <c r="AA59" i="8"/>
  <c r="AA1173" i="8"/>
  <c r="AA506" i="8"/>
  <c r="AA107" i="8"/>
  <c r="AA792" i="8"/>
  <c r="AA1266" i="8"/>
  <c r="I21" i="9"/>
  <c r="AA1800" i="8"/>
  <c r="AA904" i="8"/>
  <c r="AA232" i="8"/>
  <c r="AA1127" i="8"/>
  <c r="AA399" i="8"/>
  <c r="AA1378" i="8"/>
  <c r="AA706" i="8"/>
  <c r="AA47" i="8"/>
  <c r="AA340" i="8"/>
  <c r="AA1125" i="8"/>
  <c r="AA453" i="8"/>
  <c r="AA900" i="8"/>
  <c r="AA1711" i="8"/>
  <c r="AA1308" i="8"/>
  <c r="AA1783" i="8"/>
  <c r="AA999" i="8"/>
  <c r="AA327" i="8"/>
  <c r="AA1220" i="8"/>
  <c r="AA1695" i="8"/>
  <c r="AA911" i="8"/>
  <c r="AA1246" i="8"/>
  <c r="AA1720" i="8"/>
  <c r="AA1048" i="8"/>
  <c r="AA839" i="8"/>
  <c r="AA5" i="8"/>
  <c r="AA408" i="8"/>
  <c r="AA1204" i="8"/>
  <c r="AA975" i="8"/>
  <c r="AA17" i="8"/>
  <c r="AA405" i="8"/>
  <c r="AA1765" i="8"/>
  <c r="AA500" i="8"/>
  <c r="AA496" i="8"/>
  <c r="AA463" i="8"/>
  <c r="AA1763" i="8"/>
  <c r="AA498" i="8"/>
  <c r="AA1614" i="8"/>
  <c r="AA245" i="8"/>
  <c r="AA1365" i="8"/>
  <c r="AA207" i="8"/>
  <c r="AA893" i="8"/>
  <c r="AA1151" i="8"/>
  <c r="AA615" i="8"/>
  <c r="AA625" i="8"/>
  <c r="AA188" i="8"/>
  <c r="AA1144" i="8"/>
  <c r="AA1326" i="8"/>
  <c r="AA310" i="8"/>
  <c r="AA1314" i="8"/>
  <c r="AA189" i="8"/>
  <c r="AA1676" i="8"/>
  <c r="AA1570" i="8"/>
  <c r="AA37" i="8"/>
  <c r="AA1049" i="8"/>
  <c r="AA1286" i="8"/>
  <c r="AA870" i="8"/>
  <c r="AA331" i="8"/>
  <c r="AA869" i="8"/>
  <c r="AA12" i="8"/>
  <c r="AA1194" i="8"/>
  <c r="AA114" i="8"/>
  <c r="AA1362" i="8"/>
  <c r="AA224" i="8"/>
  <c r="AA1536" i="8"/>
  <c r="AA339" i="8"/>
  <c r="AA1355" i="8"/>
  <c r="AA1094" i="8"/>
  <c r="AA1101" i="8"/>
  <c r="AA1622" i="8"/>
  <c r="AA1095" i="8"/>
  <c r="AA850" i="8"/>
  <c r="AA1339" i="8"/>
  <c r="AA330" i="8"/>
  <c r="AA1703" i="8"/>
  <c r="AA1452" i="8"/>
  <c r="AA1262" i="8"/>
  <c r="AA1011" i="8"/>
  <c r="AA1010" i="8"/>
  <c r="AA1257" i="8"/>
  <c r="AA698" i="8"/>
  <c r="C38" i="9"/>
  <c r="AA848" i="8"/>
  <c r="AA1715" i="8"/>
  <c r="AA538" i="8"/>
  <c r="AA1069" i="8"/>
  <c r="AA788" i="8"/>
  <c r="AA1615" i="8"/>
  <c r="AA1164" i="8"/>
  <c r="AA966" i="8"/>
  <c r="AA754" i="8"/>
  <c r="AA926" i="8"/>
  <c r="AA332" i="8"/>
  <c r="AA1422" i="8"/>
  <c r="AA421" i="8"/>
  <c r="AA1085" i="8"/>
  <c r="AA1004" i="8"/>
  <c r="AA1149" i="8"/>
  <c r="AA674" i="8"/>
  <c r="AA1145" i="8"/>
  <c r="AA802" i="8"/>
  <c r="AA722" i="8"/>
  <c r="AA1193" i="8"/>
  <c r="AA390" i="8"/>
  <c r="AA577" i="8"/>
  <c r="AA1492" i="8"/>
  <c r="AA903" i="8"/>
  <c r="AA1294" i="8"/>
  <c r="AA1713" i="8"/>
  <c r="AA508" i="8"/>
  <c r="AA1475" i="8"/>
  <c r="AA1136" i="8"/>
  <c r="AA938" i="8"/>
  <c r="AA557" i="8"/>
  <c r="AA668" i="8"/>
  <c r="AA248" i="8"/>
  <c r="AA1228" i="8"/>
  <c r="AA851" i="8"/>
  <c r="AA486" i="8"/>
  <c r="AA501" i="8"/>
  <c r="AA1060" i="8"/>
  <c r="AA657" i="8"/>
  <c r="AA953" i="8"/>
  <c r="AA1269" i="8"/>
  <c r="AA864" i="8"/>
  <c r="AA923" i="8"/>
  <c r="AA1464" i="8"/>
  <c r="M33" i="9"/>
  <c r="AA1772" i="8"/>
  <c r="AA876" i="8"/>
  <c r="AA204" i="8"/>
  <c r="AA1099" i="8"/>
  <c r="AA371" i="8"/>
  <c r="AA1350" i="8"/>
  <c r="AA678" i="8"/>
  <c r="AA8" i="8"/>
  <c r="AA284" i="8"/>
  <c r="AA1097" i="8"/>
  <c r="AA425" i="8"/>
  <c r="AA844" i="8"/>
  <c r="AA1683" i="8"/>
  <c r="AA1280" i="8"/>
  <c r="AA1755" i="8"/>
  <c r="AA971" i="8"/>
  <c r="AA299" i="8"/>
  <c r="AA1192" i="8"/>
  <c r="AA1667" i="8"/>
  <c r="AA883" i="8"/>
  <c r="AA1218" i="8"/>
  <c r="AA1692" i="8"/>
  <c r="AA1020" i="8"/>
  <c r="AA796" i="8"/>
  <c r="AA1793" i="8"/>
  <c r="AA374" i="8"/>
  <c r="AA1159" i="8"/>
  <c r="AA925" i="8"/>
  <c r="AA1790" i="8"/>
  <c r="AA366" i="8"/>
  <c r="AA1717" i="8"/>
  <c r="AA464" i="8"/>
  <c r="AA350" i="8"/>
  <c r="AA422" i="8"/>
  <c r="AA1709" i="8"/>
  <c r="AA461" i="8"/>
  <c r="AA1564" i="8"/>
  <c r="AA210" i="8"/>
  <c r="AA1313" i="8"/>
  <c r="AA169" i="8"/>
  <c r="AA843" i="8"/>
  <c r="AA1081" i="8"/>
  <c r="AA1309" i="8"/>
  <c r="AA560" i="8"/>
  <c r="AA544" i="8"/>
  <c r="AA822" i="8"/>
  <c r="AA1233" i="8"/>
  <c r="AA76" i="8"/>
  <c r="AA1232" i="8"/>
  <c r="AA72" i="8"/>
  <c r="AA1581" i="8"/>
  <c r="AA1480" i="8"/>
  <c r="AA20" i="8"/>
  <c r="AA963" i="8"/>
  <c r="AA1200" i="8"/>
  <c r="AA797" i="8"/>
  <c r="AA922" i="8"/>
  <c r="AA786" i="8"/>
  <c r="AA165" i="8"/>
  <c r="AA1109" i="8"/>
  <c r="AA89" i="8"/>
  <c r="AA1281" i="8"/>
  <c r="AA168" i="8"/>
  <c r="AA289" i="8"/>
  <c r="AA699" i="8"/>
  <c r="AA701" i="8"/>
  <c r="AA450" i="8"/>
  <c r="AA158" i="8"/>
  <c r="AA1520" i="8"/>
  <c r="AA111" i="8"/>
  <c r="AA1071" i="8"/>
  <c r="AA1322" i="8"/>
  <c r="AA1768" i="8"/>
  <c r="AA285" i="8"/>
  <c r="AA1252" i="8"/>
  <c r="AA1781" i="8"/>
  <c r="AA855" i="8"/>
  <c r="AA880" i="8"/>
  <c r="AA335" i="8"/>
  <c r="AA1342" i="8"/>
  <c r="AA423" i="8"/>
  <c r="AA1467" i="8"/>
  <c r="AA175" i="8"/>
  <c r="AA489" i="8"/>
  <c r="AA503" i="8"/>
  <c r="AA829" i="8"/>
  <c r="AA1481" i="8"/>
  <c r="AA878" i="8"/>
  <c r="AA1606" i="8"/>
  <c r="AA219" i="8"/>
  <c r="AA220" i="8"/>
  <c r="AA935" i="8"/>
  <c r="M18" i="9"/>
  <c r="AA35" i="8"/>
  <c r="AA1376" i="8"/>
  <c r="AA1740" i="8"/>
  <c r="AA1224" i="8"/>
  <c r="AA1387" i="8"/>
  <c r="AA1636" i="8"/>
  <c r="AA301" i="8"/>
  <c r="AA1291" i="8"/>
  <c r="AA1370" i="8"/>
  <c r="AA149" i="8"/>
  <c r="AA919" i="8"/>
  <c r="AA252" i="8"/>
  <c r="AA970" i="8"/>
  <c r="AA806" i="8"/>
  <c r="AA1169" i="8"/>
  <c r="AA87" i="8"/>
  <c r="AA84" i="8"/>
  <c r="AA853" i="8"/>
  <c r="AA7" i="8"/>
  <c r="M35" i="9"/>
  <c r="AA1631" i="8"/>
  <c r="AA1268" i="8"/>
  <c r="AA1519" i="8"/>
  <c r="AA1686" i="8"/>
  <c r="AA1320" i="8"/>
  <c r="AA1013" i="8"/>
  <c r="AA480" i="8"/>
  <c r="AA1196" i="8"/>
  <c r="AA775" i="8"/>
  <c r="AA1108" i="8"/>
  <c r="AA1694" i="8"/>
  <c r="AA1608" i="8"/>
  <c r="AA521" i="8"/>
  <c r="AA267" i="8"/>
  <c r="AA629" i="8"/>
  <c r="AA264" i="8"/>
  <c r="AA213" i="8"/>
  <c r="AA319" i="8"/>
  <c r="AA211" i="8"/>
  <c r="AA132" i="8"/>
  <c r="AA1650" i="8"/>
  <c r="AA834" i="8"/>
  <c r="AA1231" i="8"/>
  <c r="AA1482" i="8"/>
  <c r="AA1058" i="8"/>
  <c r="AA547" i="8"/>
  <c r="AA1213" i="8"/>
  <c r="AA737" i="8"/>
  <c r="AA590" i="8"/>
  <c r="AA587" i="8"/>
  <c r="AA868" i="8"/>
  <c r="AA1030" i="8"/>
  <c r="AA1189" i="8"/>
  <c r="AA1017" i="8"/>
  <c r="AA781" i="8"/>
  <c r="AA780" i="8"/>
  <c r="AA849" i="8"/>
  <c r="AA1426" i="8"/>
  <c r="AA673" i="8"/>
  <c r="AA184" i="8"/>
  <c r="AA469" i="8"/>
  <c r="AA583" i="8"/>
  <c r="AA639" i="8"/>
  <c r="AA677" i="8"/>
  <c r="AA772" i="8"/>
  <c r="AA1592" i="8"/>
  <c r="AA1417" i="8"/>
  <c r="AA1077" i="8"/>
  <c r="AA239" i="8"/>
  <c r="AA119" i="8"/>
  <c r="AA468" i="8"/>
  <c r="AA334" i="8"/>
  <c r="M17" i="9"/>
  <c r="AA993" i="8"/>
  <c r="AA49" i="8"/>
  <c r="AA66" i="8"/>
  <c r="AA338" i="8"/>
  <c r="AA456" i="8"/>
  <c r="AA1685" i="8"/>
  <c r="AA1375" i="8"/>
  <c r="AA910" i="8"/>
  <c r="AA1735" i="8"/>
  <c r="AA1178" i="8"/>
  <c r="AA414" i="8"/>
  <c r="AA897" i="8"/>
  <c r="AA105" i="8"/>
  <c r="AA10" i="8"/>
  <c r="AA85" i="8"/>
  <c r="AA483" i="8"/>
  <c r="AA1684" i="8"/>
  <c r="AA1752" i="8"/>
  <c r="AA1542" i="8"/>
  <c r="AA1141" i="8"/>
  <c r="AA997" i="8"/>
  <c r="AA300" i="8"/>
  <c r="AA550" i="8"/>
  <c r="AA1701" i="8"/>
  <c r="AA634" i="8"/>
  <c r="AA1704" i="8"/>
  <c r="AA1687" i="8"/>
  <c r="AA1629" i="8"/>
  <c r="AA1724" i="8"/>
  <c r="AA1161" i="8"/>
  <c r="AA1091" i="8"/>
  <c r="AA724" i="8"/>
  <c r="AA322" i="8"/>
  <c r="AA807" i="8"/>
  <c r="AA841" i="8"/>
  <c r="AA443" i="8"/>
  <c r="AA1603" i="8"/>
  <c r="AA1489" i="8"/>
  <c r="AA1363" i="8"/>
  <c r="AA1450" i="8"/>
  <c r="AA924" i="8"/>
  <c r="AA727" i="8"/>
  <c r="AA502" i="8"/>
  <c r="AA122" i="8"/>
  <c r="AA384" i="8"/>
  <c r="AA214" i="8"/>
  <c r="AA1525" i="8"/>
  <c r="AA1575" i="8"/>
  <c r="AA1572" i="8"/>
  <c r="AA1247" i="8"/>
  <c r="AA886" i="8"/>
  <c r="AA951" i="8"/>
  <c r="AA641" i="8"/>
  <c r="AA198" i="8"/>
  <c r="AA1558" i="8"/>
  <c r="AA637" i="8"/>
  <c r="AA1706" i="8"/>
  <c r="AA230" i="8"/>
  <c r="AA1516" i="8"/>
  <c r="AA1219" i="8"/>
  <c r="AA1493" i="8"/>
  <c r="AA950" i="8"/>
  <c r="AA1597" i="8"/>
  <c r="AA1221" i="8"/>
  <c r="AA357" i="8"/>
  <c r="AA1721" i="8"/>
  <c r="AA1240" i="8"/>
  <c r="AA1463" i="8"/>
  <c r="AA1238" i="8"/>
  <c r="AA1264" i="8"/>
  <c r="AA985" i="8"/>
  <c r="AA424" i="8"/>
  <c r="AA1168" i="8"/>
  <c r="AA747" i="8"/>
  <c r="AA1080" i="8"/>
  <c r="AA1666" i="8"/>
  <c r="AA1580" i="8"/>
  <c r="AA485" i="8"/>
  <c r="AA233" i="8"/>
  <c r="AA589" i="8"/>
  <c r="AA225" i="8"/>
  <c r="AA179" i="8"/>
  <c r="AA281" i="8"/>
  <c r="AA177" i="8"/>
  <c r="AA115" i="8"/>
  <c r="AA1598" i="8"/>
  <c r="AA759" i="8"/>
  <c r="AA432" i="8"/>
  <c r="AA1217" i="8"/>
  <c r="AA672" i="8"/>
  <c r="AA250" i="8"/>
  <c r="AA1130" i="8"/>
  <c r="AA662" i="8"/>
  <c r="AA530" i="8"/>
  <c r="AA528" i="8"/>
  <c r="AA785" i="8"/>
  <c r="AA947" i="8"/>
  <c r="AA1103" i="8"/>
  <c r="AA942" i="8"/>
  <c r="AA703" i="8"/>
  <c r="AA702" i="8"/>
  <c r="AA778" i="8"/>
  <c r="AA920" i="8"/>
  <c r="AA916" i="8"/>
  <c r="AA51" i="8"/>
  <c r="AA1270" i="8"/>
  <c r="AA1357" i="8"/>
  <c r="AA603" i="8"/>
  <c r="AA433" i="8"/>
  <c r="AA545" i="8"/>
  <c r="AA235" i="8"/>
  <c r="AA715" i="8"/>
  <c r="AA700" i="8"/>
  <c r="AA679" i="8"/>
  <c r="AA1272" i="8"/>
  <c r="AA1176" i="8"/>
  <c r="AA129" i="8"/>
  <c r="AA418" i="8"/>
  <c r="AA347" i="8"/>
  <c r="AA584" i="8"/>
  <c r="AA578" i="8"/>
  <c r="AA649" i="8"/>
  <c r="AA744" i="8"/>
  <c r="AA75" i="8"/>
  <c r="AA1537" i="8"/>
  <c r="AA1705" i="8"/>
  <c r="AA104" i="8"/>
  <c r="AA364" i="8"/>
  <c r="AA43" i="8"/>
  <c r="AA524" i="8"/>
  <c r="AA513" i="8"/>
  <c r="AA370" i="8"/>
  <c r="AA1780" i="8"/>
  <c r="AA1594" i="8"/>
  <c r="AA1185" i="8"/>
  <c r="AA1038" i="8"/>
  <c r="AA146" i="8"/>
  <c r="AA376" i="8"/>
  <c r="AA599" i="8"/>
  <c r="AA18" i="8"/>
  <c r="AA131" i="8"/>
  <c r="AA342" i="8"/>
  <c r="AA1347" i="8"/>
  <c r="AA1331" i="8"/>
  <c r="AA1205" i="8"/>
  <c r="AA1277" i="8"/>
  <c r="AA766" i="8"/>
  <c r="AA379" i="8"/>
  <c r="AA321" i="8"/>
  <c r="AA413" i="8"/>
  <c r="AA86" i="8"/>
  <c r="AA563" i="8"/>
  <c r="AA314" i="8"/>
  <c r="AA1391" i="8"/>
  <c r="AA854" i="8"/>
  <c r="AA1157" i="8"/>
  <c r="AA949" i="8"/>
  <c r="AA830" i="8"/>
  <c r="AA358" i="8"/>
  <c r="AA1258" i="8"/>
  <c r="AA1285" i="8"/>
  <c r="M8" i="9"/>
  <c r="AA1275" i="8"/>
  <c r="AA1046" i="8"/>
  <c r="AA1787" i="8"/>
  <c r="AA665" i="8"/>
  <c r="AA328" i="8"/>
  <c r="AA142" i="8"/>
  <c r="AA1436" i="8"/>
  <c r="AA1461" i="8"/>
  <c r="AA1556" i="8"/>
  <c r="AA1539" i="8"/>
  <c r="AA998" i="8"/>
  <c r="AA437" i="8"/>
  <c r="AA475" i="8"/>
  <c r="AA1334" i="8"/>
  <c r="AA1719" i="8"/>
  <c r="AA1714" i="8"/>
  <c r="AA1307" i="8"/>
  <c r="AA658" i="8"/>
  <c r="AA835" i="8"/>
  <c r="AA644" i="8"/>
  <c r="AA102" i="8"/>
  <c r="AA1732" i="8"/>
  <c r="AA157" i="8"/>
  <c r="AA1338" i="8"/>
  <c r="AA1212" i="8"/>
  <c r="AA875" i="8"/>
  <c r="AA986" i="8"/>
  <c r="AA956" i="8"/>
  <c r="AA733" i="8"/>
  <c r="AA152" i="8"/>
  <c r="AA607" i="8"/>
  <c r="AA828" i="8"/>
  <c r="AA1526" i="8"/>
  <c r="AA1328" i="8"/>
  <c r="AA302" i="8"/>
  <c r="AA1690" i="8"/>
  <c r="AA406" i="8"/>
  <c r="AA1681" i="8"/>
  <c r="AA1707" i="8"/>
  <c r="AA311" i="8"/>
  <c r="AA208" i="8"/>
  <c r="AA738" i="8"/>
  <c r="AA36" i="8"/>
  <c r="AA585" i="8"/>
  <c r="AA395" i="8"/>
  <c r="AA505" i="8"/>
  <c r="AA1040" i="8"/>
  <c r="AA1358" i="8"/>
  <c r="AA192" i="8"/>
  <c r="AA209" i="8"/>
  <c r="AA1389" i="8"/>
  <c r="AA1579" i="8"/>
  <c r="AA140" i="8"/>
  <c r="AA283" i="8"/>
  <c r="AA484" i="8"/>
  <c r="AA902" i="8"/>
  <c r="AA1795" i="8"/>
  <c r="AA411" i="8"/>
  <c r="AA1244" i="8"/>
  <c r="AA159" i="8"/>
  <c r="AA1226" i="8"/>
  <c r="AA1032" i="8"/>
  <c r="AA1586" i="8"/>
  <c r="AA70" i="8"/>
  <c r="AA403" i="8"/>
  <c r="AA163" i="8"/>
  <c r="AA511" i="8"/>
  <c r="AA1712" i="8"/>
  <c r="AA1447" i="8"/>
  <c r="AA1359" i="8"/>
  <c r="AA1255" i="8"/>
  <c r="AA1318" i="8"/>
  <c r="AA808" i="8"/>
  <c r="AA436" i="8"/>
  <c r="AA1123" i="8"/>
  <c r="AA842" i="8"/>
  <c r="AA631" i="8"/>
  <c r="M9" i="9"/>
  <c r="AA1202" i="8"/>
  <c r="AA377" i="8"/>
  <c r="AA294" i="8"/>
  <c r="AA765" i="8"/>
  <c r="AA1491" i="8"/>
  <c r="AA1319" i="8"/>
  <c r="AA1303" i="8"/>
  <c r="AA1641" i="8"/>
  <c r="AA1089" i="8"/>
  <c r="AA345" i="8"/>
  <c r="AA255" i="8"/>
  <c r="AA1731" i="8"/>
  <c r="AA42" i="8"/>
  <c r="AA1620" i="8"/>
  <c r="AA286" i="8"/>
  <c r="AA1672" i="8"/>
  <c r="AA714" i="8"/>
  <c r="AA1591" i="8"/>
  <c r="AA1039" i="8"/>
  <c r="AA683" i="8"/>
  <c r="AA261" i="8"/>
  <c r="AA183" i="8"/>
  <c r="AA1009" i="8"/>
  <c r="AA472" i="8"/>
  <c r="AA258" i="8"/>
  <c r="AA1644" i="8"/>
  <c r="AA686" i="8"/>
  <c r="AA879" i="8"/>
  <c r="AA687" i="8"/>
  <c r="AA1697" i="8"/>
  <c r="AA30" i="8"/>
  <c r="AA1474" i="8"/>
  <c r="AA541" i="8"/>
  <c r="AA1408" i="8"/>
  <c r="AA1433" i="8"/>
  <c r="AA1528" i="8"/>
  <c r="AA838" i="8"/>
  <c r="AA906" i="8"/>
  <c r="AA77" i="8"/>
  <c r="AA373" i="8"/>
  <c r="AA1456" i="8"/>
  <c r="AA393" i="8"/>
  <c r="AA1621" i="8"/>
  <c r="AA764" i="8"/>
  <c r="AA847" i="8"/>
  <c r="AA958" i="8"/>
  <c r="AA648" i="8"/>
  <c r="AA705" i="8"/>
  <c r="AA1796" i="8"/>
  <c r="AA888" i="8"/>
  <c r="AA467" i="8"/>
  <c r="AA800" i="8"/>
  <c r="AA1386" i="8"/>
  <c r="AA1300" i="8"/>
  <c r="AA143" i="8"/>
  <c r="AA1642" i="8"/>
  <c r="AA226" i="8"/>
  <c r="AA1635" i="8"/>
  <c r="AA1367" i="8"/>
  <c r="AA1563" i="8"/>
  <c r="AA385" i="8"/>
  <c r="AA171" i="8"/>
  <c r="AA1121" i="8"/>
  <c r="AA156" i="8"/>
  <c r="AA251" i="8"/>
  <c r="AA145" i="8"/>
  <c r="AA1777" i="8"/>
  <c r="AA253" i="8"/>
  <c r="AA478" i="8"/>
  <c r="AA144" i="8"/>
  <c r="AA287" i="8"/>
  <c r="AA180" i="8"/>
  <c r="AA404" i="8"/>
  <c r="AA525" i="8"/>
  <c r="AA653" i="8"/>
  <c r="AA522" i="8"/>
  <c r="AA337" i="8"/>
  <c r="AA394" i="8"/>
  <c r="AA636" i="8"/>
  <c r="AA269" i="8"/>
  <c r="AA512" i="8"/>
  <c r="AA930" i="8"/>
  <c r="AA592" i="8"/>
  <c r="AA860" i="8"/>
  <c r="AA439" i="8"/>
  <c r="AA108" i="8"/>
  <c r="AA1589" i="8"/>
  <c r="AA1759" i="8"/>
  <c r="AA1678" i="8"/>
  <c r="AA61" i="8"/>
  <c r="AA465" i="8"/>
  <c r="AA1374" i="8"/>
  <c r="AA539" i="8"/>
  <c r="AA536" i="8"/>
  <c r="AA832" i="8"/>
  <c r="AA1330" i="8"/>
  <c r="AA1540" i="8"/>
  <c r="AA1762" i="8"/>
  <c r="AA892" i="8"/>
  <c r="AA361" i="8"/>
  <c r="AA291" i="8"/>
  <c r="AA221" i="8"/>
  <c r="M25" i="9"/>
  <c r="AA1250" i="8"/>
  <c r="AA991" i="8"/>
  <c r="AA1119" i="8"/>
  <c r="AA1242" i="8"/>
  <c r="AA428" i="8"/>
  <c r="AA1657" i="8"/>
  <c r="AA1419" i="8"/>
  <c r="AA882" i="8"/>
  <c r="AA1689" i="8"/>
  <c r="AA1137" i="8"/>
  <c r="AA917" i="8"/>
  <c r="AA890" i="8"/>
  <c r="AA1523" i="8"/>
  <c r="AA1005" i="8"/>
  <c r="M24" i="9"/>
  <c r="AA1656" i="8"/>
  <c r="AA1497" i="8"/>
  <c r="AA1229" i="8"/>
  <c r="AA93" i="8"/>
  <c r="AA308" i="8"/>
  <c r="AA840" i="8"/>
  <c r="AA871" i="8"/>
  <c r="AA1267" i="8"/>
  <c r="AA1628" i="8"/>
  <c r="AA1584" i="8"/>
  <c r="AA927" i="8"/>
  <c r="AA1001" i="8"/>
  <c r="AA166" i="8"/>
  <c r="AA746" i="8"/>
  <c r="AA1647" i="8"/>
  <c r="AA1337" i="8"/>
  <c r="AA1742" i="8"/>
  <c r="AA1335" i="8"/>
  <c r="AA1398" i="8"/>
  <c r="AA1002" i="8"/>
  <c r="AA112" i="8"/>
  <c r="AA552" i="8"/>
  <c r="AA1551" i="8"/>
  <c r="AA570" i="8"/>
  <c r="AA1428" i="8"/>
  <c r="AA1547" i="8"/>
  <c r="AA1616" i="8"/>
  <c r="AA1346" i="8"/>
  <c r="AA952" i="8"/>
  <c r="AA605" i="8"/>
  <c r="AA378" i="8"/>
  <c r="AA185" i="8"/>
  <c r="AA697" i="8"/>
  <c r="AA1623" i="8"/>
  <c r="E8" i="8" l="1"/>
  <c r="Y19" i="8"/>
  <c r="E13" i="8" s="1"/>
  <c r="Y64" i="8"/>
  <c r="N15" i="8" s="1"/>
  <c r="Y99" i="8"/>
  <c r="M51" i="8" s="1"/>
  <c r="Y9" i="8"/>
  <c r="Y23" i="8"/>
  <c r="E16" i="8" s="1"/>
  <c r="Y29" i="8"/>
  <c r="Y41" i="8"/>
  <c r="F21" i="8" s="1"/>
  <c r="Y51" i="8"/>
  <c r="L11" i="8" s="1"/>
  <c r="M19" i="8" s="1"/>
  <c r="Y81" i="8"/>
  <c r="M32" i="8" s="1"/>
  <c r="Y116" i="8"/>
  <c r="N44" i="8" s="1"/>
  <c r="Y133" i="8"/>
  <c r="O37" i="8" s="1"/>
  <c r="Y150" i="8"/>
  <c r="Y65" i="8"/>
  <c r="N16" i="8" s="1"/>
  <c r="Y83" i="8"/>
  <c r="M34" i="8" s="1"/>
  <c r="Y100" i="8"/>
  <c r="Y84" i="8"/>
  <c r="M35" i="8" s="1"/>
  <c r="Y48" i="8"/>
  <c r="L8" i="8" s="1"/>
  <c r="M16" i="8" s="1"/>
  <c r="Y30" i="8"/>
  <c r="E23" i="8" s="1"/>
  <c r="Y21" i="8"/>
  <c r="E15" i="8" s="1"/>
  <c r="Y24" i="8"/>
  <c r="E17" i="8" s="1"/>
  <c r="Y153" i="8"/>
  <c r="P16" i="8" s="1"/>
  <c r="Y138" i="8"/>
  <c r="Y124" i="8"/>
  <c r="Y110" i="8"/>
  <c r="N38" i="8" s="1"/>
  <c r="Y96" i="8"/>
  <c r="Y82" i="8"/>
  <c r="M33" i="8" s="1"/>
  <c r="Y68" i="8"/>
  <c r="N19" i="8" s="1"/>
  <c r="Y54" i="8"/>
  <c r="L14" i="8" s="1"/>
  <c r="M22" i="8" s="1"/>
  <c r="Y47" i="8"/>
  <c r="L7" i="8" s="1"/>
  <c r="Y8" i="8"/>
  <c r="E9" i="8" s="1"/>
  <c r="Y160" i="8"/>
  <c r="Y145" i="8"/>
  <c r="O50" i="8" s="1"/>
  <c r="Y131" i="8"/>
  <c r="O35" i="8" s="1"/>
  <c r="Y117" i="8"/>
  <c r="N45" i="8" s="1"/>
  <c r="Y103" i="8"/>
  <c r="N31" i="8" s="1"/>
  <c r="Y89" i="8"/>
  <c r="M40" i="8" s="1"/>
  <c r="Y75" i="8"/>
  <c r="O18" i="8" s="1"/>
  <c r="Y61" i="8"/>
  <c r="L22" i="8" s="1"/>
  <c r="Y42" i="8"/>
  <c r="F22" i="8" s="1"/>
  <c r="Y37" i="8"/>
  <c r="F16" i="8" s="1"/>
  <c r="Y16" i="8"/>
  <c r="Y17" i="8"/>
  <c r="Y73" i="8"/>
  <c r="O16" i="8" s="1"/>
  <c r="Y90" i="8"/>
  <c r="M41" i="8" s="1"/>
  <c r="Y123" i="8"/>
  <c r="N51" i="8" s="1"/>
  <c r="Y159" i="8"/>
  <c r="P22" i="8" s="1"/>
  <c r="W2" i="8"/>
  <c r="Y32" i="8"/>
  <c r="F12" i="8" s="1"/>
  <c r="Y38" i="8"/>
  <c r="F17" i="8" s="1"/>
  <c r="Y57" i="8"/>
  <c r="L18" i="8" s="1"/>
  <c r="Y107" i="8"/>
  <c r="N35" i="8" s="1"/>
  <c r="Y125" i="8"/>
  <c r="N52" i="8" s="1"/>
  <c r="Y142" i="8"/>
  <c r="AB2" i="8"/>
  <c r="Y58" i="8"/>
  <c r="L19" i="8" s="1"/>
  <c r="Y108" i="8"/>
  <c r="N36" i="8" s="1"/>
  <c r="Y143" i="8"/>
  <c r="Y26" i="8"/>
  <c r="E20" i="8" s="1"/>
  <c r="Y92" i="8"/>
  <c r="Y127" i="8"/>
  <c r="O31" i="8" s="1"/>
  <c r="M38" i="9"/>
  <c r="C16" i="9"/>
  <c r="I29" i="9"/>
  <c r="C40" i="9"/>
  <c r="C12" i="9"/>
  <c r="C20" i="9"/>
  <c r="M28" i="9"/>
  <c r="M26" i="9"/>
  <c r="F8" i="9"/>
  <c r="C10" i="9"/>
  <c r="M15" i="9"/>
  <c r="C18" i="9"/>
  <c r="M29" i="9"/>
  <c r="M36" i="9"/>
  <c r="M7" i="9"/>
  <c r="I25" i="9"/>
  <c r="I37" i="9"/>
  <c r="M13" i="9"/>
  <c r="M14" i="9"/>
  <c r="M12" i="9"/>
  <c r="P23" i="8" l="1"/>
  <c r="P24" i="8" s="1"/>
  <c r="P27" i="8" s="1"/>
  <c r="L23" i="8"/>
  <c r="L24" i="8" s="1"/>
  <c r="F18" i="8"/>
  <c r="N23" i="8"/>
  <c r="M53" i="8"/>
  <c r="O53" i="8"/>
  <c r="E31" i="8" s="1"/>
  <c r="E25" i="8"/>
  <c r="E18" i="8"/>
  <c r="E26" i="8" s="1"/>
  <c r="E29" i="8" s="1"/>
  <c r="M23" i="8"/>
  <c r="N53" i="8"/>
  <c r="O23" i="8"/>
  <c r="O24" i="8" s="1"/>
  <c r="F25" i="8"/>
  <c r="N24" i="8"/>
  <c r="N27" i="8" s="1"/>
  <c r="L15" i="8"/>
  <c r="O37" i="9"/>
  <c r="F21" i="9"/>
  <c r="C26" i="9"/>
  <c r="C22" i="9"/>
  <c r="M10" i="9"/>
  <c r="P5" i="9"/>
  <c r="I8" i="9"/>
  <c r="P11" i="9"/>
  <c r="B36" i="8" l="1"/>
  <c r="B37" i="8"/>
  <c r="O27" i="8"/>
  <c r="M24" i="8"/>
  <c r="M27" i="8" s="1"/>
  <c r="F26" i="8"/>
  <c r="E30" i="8" s="1"/>
  <c r="B42" i="8"/>
  <c r="L27" i="8"/>
  <c r="B39" i="8" s="1"/>
  <c r="E32" i="8"/>
  <c r="P40" i="9"/>
  <c r="B41" i="8" l="1"/>
  <c r="B40" i="8"/>
  <c r="B38" i="8"/>
</calcChain>
</file>

<file path=xl/sharedStrings.xml><?xml version="1.0" encoding="utf-8"?>
<sst xmlns="http://schemas.openxmlformats.org/spreadsheetml/2006/main" count="27536" uniqueCount="862">
  <si>
    <t>都道府県名</t>
    <phoneticPr fontId="8"/>
  </si>
  <si>
    <t>地方公共団体コード</t>
    <phoneticPr fontId="8"/>
  </si>
  <si>
    <t>市区町村名</t>
    <phoneticPr fontId="8"/>
  </si>
  <si>
    <t>総人口</t>
    <phoneticPr fontId="8"/>
  </si>
  <si>
    <t>総人口のうち、外国人人口</t>
    <phoneticPr fontId="8"/>
  </si>
  <si>
    <t>ごみ総排出量(計画収集量+直接搬入量+集団回収量)</t>
  </si>
  <si>
    <t>１人１日当たりの排出量</t>
    <phoneticPr fontId="8"/>
  </si>
  <si>
    <t>自家処理量</t>
    <phoneticPr fontId="8"/>
  </si>
  <si>
    <t>ごみ処理量(直接焼却量+直接最終処分量+焼却以外の中間処理量+直接資源化量)</t>
  </si>
  <si>
    <t>減量処理率(直接資源化量+直接焼却量+焼却以外の中間処理量)/ごみ処理量*100</t>
    <phoneticPr fontId="8"/>
  </si>
  <si>
    <t>中間処理後再生利用量(焼却施設＋粗大ごみ処理施設+ごみ堆肥化施設+ごみ飼料化施設+メタン化施設+ごみ燃料化施設+その他の資源化等を行う施設+その他の施設)</t>
    <phoneticPr fontId="8"/>
  </si>
  <si>
    <t>中間処理後再生利用量(焼却施設＋粗大ごみ処理施設+ごみ堆肥化施設+ごみ飼料化施設+メタン化施設+ごみ燃料化施設+その他の資源化等を行う施設+その他の施設)</t>
  </si>
  <si>
    <t>リサイクル率Ｒ(直接資源化量+中間処理後再生利用量+集団回収量)/(ごみ処理量+集団回収量)*100</t>
  </si>
  <si>
    <t>リサイクル率Ｒ’(直接資源化量+中間処理後再生利用量〔固形燃料、焼却灰・飛灰のｾﾒﾝﾄ原料化、セメント等への直接投入、飛灰の山元還元を除く〕+集団回収量)/(ごみ処理量+集団回収量)*100</t>
  </si>
  <si>
    <t>最終処分量(直接最終処分量+焼却残渣量+処理残渣量)</t>
  </si>
  <si>
    <t>計画収集人口</t>
    <phoneticPr fontId="8"/>
  </si>
  <si>
    <t>自家処理人口</t>
    <phoneticPr fontId="8"/>
  </si>
  <si>
    <t>計画収集量</t>
    <phoneticPr fontId="8"/>
  </si>
  <si>
    <t>直接搬入量</t>
    <phoneticPr fontId="8"/>
  </si>
  <si>
    <t>集団回収量</t>
    <phoneticPr fontId="8"/>
  </si>
  <si>
    <t>合計</t>
    <phoneticPr fontId="8"/>
  </si>
  <si>
    <t>合計
(ごみ総排出量)*10^6/総人口/365</t>
    <phoneticPr fontId="8"/>
  </si>
  <si>
    <t>生活系ごみ
(生活系ごみ搬入量+集団回収量)*10^6/総人口/365</t>
    <phoneticPr fontId="8"/>
  </si>
  <si>
    <t>家庭系ごみ
(生活系ごみ-集団回収量-生活系直接搬入ごみ[資源ごみ]-資源ごみ収集量)*10^6/総人口/365</t>
    <phoneticPr fontId="8"/>
  </si>
  <si>
    <t>事業系ごみ
(事業系ごみ搬入量)*10^6/総人口/365</t>
    <phoneticPr fontId="8"/>
  </si>
  <si>
    <t>直接焼却量</t>
    <phoneticPr fontId="8"/>
  </si>
  <si>
    <t>直接最終処分量</t>
    <phoneticPr fontId="8"/>
  </si>
  <si>
    <t>焼却以外の中間処理量(粗大ごみ処理施設+ごみ堆肥化施設+ごみ飼料化施設+メタン化施設+ごみ燃料化施設+その他の資源化等を行う施設+その他の施設)</t>
    <phoneticPr fontId="8"/>
  </si>
  <si>
    <t>直接資源化量</t>
    <phoneticPr fontId="8"/>
  </si>
  <si>
    <t>焼却施設</t>
    <phoneticPr fontId="8"/>
  </si>
  <si>
    <t>粗大ごみ処理施設</t>
    <phoneticPr fontId="8"/>
  </si>
  <si>
    <t>ごみ堆肥化施設</t>
    <phoneticPr fontId="8"/>
  </si>
  <si>
    <t>ごみ飼料化施設</t>
    <phoneticPr fontId="8"/>
  </si>
  <si>
    <t>メタン化施設</t>
    <phoneticPr fontId="8"/>
  </si>
  <si>
    <t>ごみ燃料化施設</t>
    <phoneticPr fontId="8"/>
  </si>
  <si>
    <t>その他の資源化等を行う施設</t>
    <phoneticPr fontId="8"/>
  </si>
  <si>
    <t>焼却残渣量</t>
    <phoneticPr fontId="8"/>
  </si>
  <si>
    <t>処理残渣量</t>
    <phoneticPr fontId="8"/>
  </si>
  <si>
    <t>資源化等を行う施設</t>
    <phoneticPr fontId="8"/>
  </si>
  <si>
    <t>その他の施設</t>
    <phoneticPr fontId="8"/>
  </si>
  <si>
    <t>人</t>
    <phoneticPr fontId="8"/>
  </si>
  <si>
    <t>t</t>
  </si>
  <si>
    <t>g/人日</t>
    <phoneticPr fontId="8"/>
  </si>
  <si>
    <t>％</t>
    <phoneticPr fontId="8"/>
  </si>
  <si>
    <t>北海道</t>
  </si>
  <si>
    <t>01000</t>
  </si>
  <si>
    <t>合計</t>
  </si>
  <si>
    <t>01100</t>
  </si>
  <si>
    <t>札幌市</t>
  </si>
  <si>
    <t>01202</t>
  </si>
  <si>
    <t>函館市</t>
  </si>
  <si>
    <t>01203</t>
  </si>
  <si>
    <t>小樽市</t>
  </si>
  <si>
    <t>01204</t>
  </si>
  <si>
    <t>旭川市</t>
  </si>
  <si>
    <t>01205</t>
  </si>
  <si>
    <t>室蘭市</t>
  </si>
  <si>
    <t>01206</t>
  </si>
  <si>
    <t>釧路市</t>
  </si>
  <si>
    <t>01207</t>
  </si>
  <si>
    <t>帯広市</t>
  </si>
  <si>
    <t>01208</t>
  </si>
  <si>
    <t>北見市</t>
  </si>
  <si>
    <t>01209</t>
  </si>
  <si>
    <t>夕張市</t>
  </si>
  <si>
    <t>01210</t>
  </si>
  <si>
    <t>岩見沢市</t>
  </si>
  <si>
    <t>01211</t>
  </si>
  <si>
    <t>網走市</t>
  </si>
  <si>
    <t>01212</t>
  </si>
  <si>
    <t>留萌市</t>
  </si>
  <si>
    <t>01213</t>
  </si>
  <si>
    <t>苫小牧市</t>
  </si>
  <si>
    <t>01214</t>
  </si>
  <si>
    <t>稚内市</t>
  </si>
  <si>
    <t>01215</t>
  </si>
  <si>
    <t>美唄市</t>
  </si>
  <si>
    <t>01216</t>
  </si>
  <si>
    <t>芦別市</t>
  </si>
  <si>
    <t>01217</t>
  </si>
  <si>
    <t>江別市</t>
  </si>
  <si>
    <t>01218</t>
  </si>
  <si>
    <t>赤平市</t>
  </si>
  <si>
    <t>01219</t>
  </si>
  <si>
    <t>紋別市</t>
  </si>
  <si>
    <t>01220</t>
  </si>
  <si>
    <t>士別市</t>
  </si>
  <si>
    <t>01221</t>
  </si>
  <si>
    <t>名寄市</t>
  </si>
  <si>
    <t>01222</t>
  </si>
  <si>
    <t>三笠市</t>
  </si>
  <si>
    <t>01223</t>
  </si>
  <si>
    <t>根室市</t>
  </si>
  <si>
    <t>01224</t>
  </si>
  <si>
    <t>千歳市</t>
  </si>
  <si>
    <t>01225</t>
  </si>
  <si>
    <t>滝川市</t>
  </si>
  <si>
    <t>01226</t>
  </si>
  <si>
    <t>砂川市</t>
  </si>
  <si>
    <t>01227</t>
  </si>
  <si>
    <t>歌志内市</t>
  </si>
  <si>
    <t>01228</t>
  </si>
  <si>
    <t>深川市</t>
  </si>
  <si>
    <t>01229</t>
  </si>
  <si>
    <t>富良野市</t>
  </si>
  <si>
    <t>01230</t>
  </si>
  <si>
    <t>登別市</t>
  </si>
  <si>
    <t>01231</t>
  </si>
  <si>
    <t>恵庭市</t>
  </si>
  <si>
    <t>01233</t>
  </si>
  <si>
    <t>伊達市</t>
  </si>
  <si>
    <t>01234</t>
  </si>
  <si>
    <t>北広島市</t>
  </si>
  <si>
    <t>01235</t>
  </si>
  <si>
    <t>石狩市</t>
  </si>
  <si>
    <t>01236</t>
  </si>
  <si>
    <t>北斗市</t>
  </si>
  <si>
    <t>01303</t>
  </si>
  <si>
    <t>当別町</t>
  </si>
  <si>
    <t>01304</t>
  </si>
  <si>
    <t>新篠津村</t>
  </si>
  <si>
    <t>01331</t>
  </si>
  <si>
    <t>松前町</t>
  </si>
  <si>
    <t>01332</t>
  </si>
  <si>
    <t>福島町</t>
  </si>
  <si>
    <t>01333</t>
  </si>
  <si>
    <t>知内町</t>
  </si>
  <si>
    <t>01334</t>
  </si>
  <si>
    <t>木古内町</t>
  </si>
  <si>
    <t>01337</t>
  </si>
  <si>
    <t>七飯町</t>
  </si>
  <si>
    <t>01343</t>
  </si>
  <si>
    <t>鹿部町</t>
  </si>
  <si>
    <t>01345</t>
  </si>
  <si>
    <t>森町</t>
  </si>
  <si>
    <t>01346</t>
  </si>
  <si>
    <t>八雲町</t>
  </si>
  <si>
    <t>01347</t>
  </si>
  <si>
    <t>長万部町</t>
  </si>
  <si>
    <t>01361</t>
  </si>
  <si>
    <t>江差町</t>
  </si>
  <si>
    <t>01362</t>
  </si>
  <si>
    <t>上ノ国町</t>
  </si>
  <si>
    <t>01363</t>
  </si>
  <si>
    <t>厚沢部町</t>
  </si>
  <si>
    <t>01364</t>
  </si>
  <si>
    <t>乙部町</t>
  </si>
  <si>
    <t>01367</t>
  </si>
  <si>
    <t>奥尻町</t>
  </si>
  <si>
    <t>01370</t>
  </si>
  <si>
    <t>今金町</t>
  </si>
  <si>
    <t>01371</t>
  </si>
  <si>
    <t>せたな町</t>
  </si>
  <si>
    <t>01391</t>
  </si>
  <si>
    <t>島牧村</t>
  </si>
  <si>
    <t>01392</t>
  </si>
  <si>
    <t>寿都町</t>
  </si>
  <si>
    <t>01393</t>
  </si>
  <si>
    <t>黒松内町</t>
  </si>
  <si>
    <t>01394</t>
  </si>
  <si>
    <t>蘭越町</t>
  </si>
  <si>
    <t>01395</t>
  </si>
  <si>
    <t>ニセコ町</t>
  </si>
  <si>
    <t>01396</t>
  </si>
  <si>
    <t>真狩村</t>
  </si>
  <si>
    <t>01397</t>
  </si>
  <si>
    <t>留寿都村</t>
  </si>
  <si>
    <t>01398</t>
  </si>
  <si>
    <t>喜茂別町</t>
  </si>
  <si>
    <t>01399</t>
  </si>
  <si>
    <t>京極町</t>
  </si>
  <si>
    <t>01400</t>
  </si>
  <si>
    <t>倶知安町</t>
  </si>
  <si>
    <t>01401</t>
  </si>
  <si>
    <t>共和町</t>
  </si>
  <si>
    <t>01402</t>
  </si>
  <si>
    <t>岩内町</t>
  </si>
  <si>
    <t>01403</t>
  </si>
  <si>
    <t>泊村</t>
  </si>
  <si>
    <t>01404</t>
  </si>
  <si>
    <t>神恵内村</t>
  </si>
  <si>
    <t>01405</t>
  </si>
  <si>
    <t>積丹町</t>
  </si>
  <si>
    <t>01406</t>
  </si>
  <si>
    <t>古平町</t>
  </si>
  <si>
    <t>01407</t>
  </si>
  <si>
    <t>仁木町</t>
  </si>
  <si>
    <t>01408</t>
  </si>
  <si>
    <t>余市町</t>
  </si>
  <si>
    <t>01409</t>
  </si>
  <si>
    <t>赤井川村</t>
  </si>
  <si>
    <t>01423</t>
  </si>
  <si>
    <t>南幌町</t>
  </si>
  <si>
    <t>01424</t>
  </si>
  <si>
    <t>奈井江町</t>
  </si>
  <si>
    <t>01425</t>
  </si>
  <si>
    <t>上砂川町</t>
  </si>
  <si>
    <t>01427</t>
  </si>
  <si>
    <t>由仁町</t>
  </si>
  <si>
    <t>01428</t>
  </si>
  <si>
    <t>長沼町</t>
  </si>
  <si>
    <t>01429</t>
  </si>
  <si>
    <t>栗山町</t>
  </si>
  <si>
    <t>01430</t>
  </si>
  <si>
    <t>月形町</t>
  </si>
  <si>
    <t>01431</t>
  </si>
  <si>
    <t>浦臼町</t>
  </si>
  <si>
    <t>01432</t>
  </si>
  <si>
    <t>新十津川町</t>
  </si>
  <si>
    <t>01433</t>
  </si>
  <si>
    <t>妹背牛町</t>
  </si>
  <si>
    <t>01434</t>
  </si>
  <si>
    <t>秩父別町</t>
  </si>
  <si>
    <t>01436</t>
  </si>
  <si>
    <t>雨竜町</t>
  </si>
  <si>
    <t>01437</t>
  </si>
  <si>
    <t>北竜町</t>
  </si>
  <si>
    <t>01438</t>
  </si>
  <si>
    <t>沼田町</t>
  </si>
  <si>
    <t>01452</t>
  </si>
  <si>
    <t>鷹栖町</t>
  </si>
  <si>
    <t>01453</t>
  </si>
  <si>
    <t>東神楽町</t>
  </si>
  <si>
    <t>01454</t>
  </si>
  <si>
    <t>当麻町</t>
  </si>
  <si>
    <t>01455</t>
  </si>
  <si>
    <t>比布町</t>
  </si>
  <si>
    <t>01456</t>
  </si>
  <si>
    <t>愛別町</t>
  </si>
  <si>
    <t>01457</t>
  </si>
  <si>
    <t>上川町</t>
  </si>
  <si>
    <t>01458</t>
  </si>
  <si>
    <t>東川町</t>
  </si>
  <si>
    <t>01459</t>
  </si>
  <si>
    <t>美瑛町</t>
  </si>
  <si>
    <t>01460</t>
  </si>
  <si>
    <t>上富良野町</t>
  </si>
  <si>
    <t>01461</t>
  </si>
  <si>
    <t>中富良野町</t>
  </si>
  <si>
    <t>01462</t>
  </si>
  <si>
    <t>南富良野町</t>
  </si>
  <si>
    <t>01463</t>
  </si>
  <si>
    <t>占冠村</t>
  </si>
  <si>
    <t>01464</t>
  </si>
  <si>
    <t>和寒町</t>
  </si>
  <si>
    <t>01465</t>
  </si>
  <si>
    <t>剣淵町</t>
  </si>
  <si>
    <t>01468</t>
  </si>
  <si>
    <t>下川町</t>
  </si>
  <si>
    <t>01469</t>
  </si>
  <si>
    <t>美深町</t>
  </si>
  <si>
    <t>01470</t>
  </si>
  <si>
    <t>音威子府村</t>
  </si>
  <si>
    <t>01471</t>
  </si>
  <si>
    <t>中川町</t>
  </si>
  <si>
    <t>01472</t>
  </si>
  <si>
    <t>幌加内町</t>
  </si>
  <si>
    <t>01481</t>
  </si>
  <si>
    <t>増毛町</t>
  </si>
  <si>
    <t>01482</t>
  </si>
  <si>
    <t>小平町</t>
  </si>
  <si>
    <t>01483</t>
  </si>
  <si>
    <t>苫前町</t>
  </si>
  <si>
    <t>01484</t>
  </si>
  <si>
    <t>羽幌町</t>
  </si>
  <si>
    <t>01485</t>
  </si>
  <si>
    <t>初山別村</t>
  </si>
  <si>
    <t>01486</t>
  </si>
  <si>
    <t>遠別町</t>
  </si>
  <si>
    <t>01487</t>
  </si>
  <si>
    <t>天塩町</t>
  </si>
  <si>
    <t>01511</t>
  </si>
  <si>
    <t>猿払村</t>
  </si>
  <si>
    <t>01512</t>
  </si>
  <si>
    <t>浜頓別町</t>
  </si>
  <si>
    <t>01513</t>
  </si>
  <si>
    <t>中頓別町</t>
  </si>
  <si>
    <t>01514</t>
  </si>
  <si>
    <t>枝幸町</t>
  </si>
  <si>
    <t>01516</t>
  </si>
  <si>
    <t>豊富町</t>
  </si>
  <si>
    <t>01517</t>
  </si>
  <si>
    <t>礼文町</t>
  </si>
  <si>
    <t>01518</t>
  </si>
  <si>
    <t>利尻町</t>
  </si>
  <si>
    <t>01519</t>
  </si>
  <si>
    <t>利尻富士町</t>
  </si>
  <si>
    <t>01520</t>
  </si>
  <si>
    <t>幌延町</t>
  </si>
  <si>
    <t>01543</t>
  </si>
  <si>
    <t>美幌町</t>
  </si>
  <si>
    <t>01544</t>
  </si>
  <si>
    <t>津別町</t>
  </si>
  <si>
    <t>01545</t>
  </si>
  <si>
    <t>斜里町</t>
  </si>
  <si>
    <t>01546</t>
  </si>
  <si>
    <t>清里町</t>
  </si>
  <si>
    <t>01547</t>
  </si>
  <si>
    <t>小清水町</t>
  </si>
  <si>
    <t>01549</t>
  </si>
  <si>
    <t>訓子府町</t>
  </si>
  <si>
    <t>01550</t>
  </si>
  <si>
    <t>置戸町</t>
  </si>
  <si>
    <t>01552</t>
  </si>
  <si>
    <t>佐呂間町</t>
  </si>
  <si>
    <t>01555</t>
  </si>
  <si>
    <t>遠軽町</t>
  </si>
  <si>
    <t>01559</t>
  </si>
  <si>
    <t>湧別町</t>
  </si>
  <si>
    <t>01560</t>
  </si>
  <si>
    <t>滝上町</t>
  </si>
  <si>
    <t>01561</t>
  </si>
  <si>
    <t>興部町</t>
  </si>
  <si>
    <t>01562</t>
  </si>
  <si>
    <t>西興部村</t>
  </si>
  <si>
    <t>01563</t>
  </si>
  <si>
    <t>雄武町</t>
  </si>
  <si>
    <t>01564</t>
  </si>
  <si>
    <t>大空町</t>
  </si>
  <si>
    <t>01571</t>
  </si>
  <si>
    <t>豊浦町</t>
  </si>
  <si>
    <t>01575</t>
  </si>
  <si>
    <t>壮瞥町</t>
  </si>
  <si>
    <t>01578</t>
  </si>
  <si>
    <t>白老町</t>
  </si>
  <si>
    <t>01581</t>
  </si>
  <si>
    <t>厚真町</t>
  </si>
  <si>
    <t>01584</t>
  </si>
  <si>
    <t>洞爺湖町</t>
  </si>
  <si>
    <t>01585</t>
  </si>
  <si>
    <t>安平町</t>
  </si>
  <si>
    <t>01586</t>
  </si>
  <si>
    <t>むかわ町</t>
  </si>
  <si>
    <t>01601</t>
  </si>
  <si>
    <t>日高町</t>
  </si>
  <si>
    <t>01602</t>
  </si>
  <si>
    <t>平取町</t>
  </si>
  <si>
    <t>01604</t>
  </si>
  <si>
    <t>新冠町</t>
  </si>
  <si>
    <t>01607</t>
  </si>
  <si>
    <t>浦河町</t>
  </si>
  <si>
    <t>01608</t>
  </si>
  <si>
    <t>様似町</t>
  </si>
  <si>
    <t>01609</t>
  </si>
  <si>
    <t>えりも町</t>
  </si>
  <si>
    <t>01610</t>
  </si>
  <si>
    <t>新ひだか町</t>
  </si>
  <si>
    <t>01631</t>
  </si>
  <si>
    <t>音更町</t>
  </si>
  <si>
    <t>01632</t>
  </si>
  <si>
    <t>士幌町</t>
  </si>
  <si>
    <t>01633</t>
  </si>
  <si>
    <t>上士幌町</t>
  </si>
  <si>
    <t>01634</t>
  </si>
  <si>
    <t>鹿追町</t>
  </si>
  <si>
    <t>01635</t>
  </si>
  <si>
    <t>新得町</t>
  </si>
  <si>
    <t>01636</t>
  </si>
  <si>
    <t>清水町</t>
  </si>
  <si>
    <t>01637</t>
  </si>
  <si>
    <t>芽室町</t>
  </si>
  <si>
    <t>01638</t>
  </si>
  <si>
    <t>中札内村</t>
  </si>
  <si>
    <t>01639</t>
  </si>
  <si>
    <t>更別村</t>
  </si>
  <si>
    <t>01641</t>
  </si>
  <si>
    <t>大樹町</t>
  </si>
  <si>
    <t>01642</t>
  </si>
  <si>
    <t>広尾町</t>
  </si>
  <si>
    <t>01643</t>
  </si>
  <si>
    <t>幕別町</t>
  </si>
  <si>
    <t>01644</t>
  </si>
  <si>
    <t>池田町</t>
  </si>
  <si>
    <t>01645</t>
  </si>
  <si>
    <t>豊頃町</t>
  </si>
  <si>
    <t>01646</t>
  </si>
  <si>
    <t>本別町</t>
  </si>
  <si>
    <t>01647</t>
  </si>
  <si>
    <t>足寄町</t>
  </si>
  <si>
    <t>01648</t>
  </si>
  <si>
    <t>陸別町</t>
  </si>
  <si>
    <t>01649</t>
  </si>
  <si>
    <t>浦幌町</t>
  </si>
  <si>
    <t>01661</t>
  </si>
  <si>
    <t>釧路町</t>
  </si>
  <si>
    <t>01662</t>
  </si>
  <si>
    <t>厚岸町</t>
  </si>
  <si>
    <t>01663</t>
  </si>
  <si>
    <t>浜中町</t>
  </si>
  <si>
    <t>01664</t>
  </si>
  <si>
    <t>標茶町</t>
  </si>
  <si>
    <t>01665</t>
  </si>
  <si>
    <t>弟子屈町</t>
  </si>
  <si>
    <t>01667</t>
  </si>
  <si>
    <t>鶴居村</t>
  </si>
  <si>
    <t>01668</t>
  </si>
  <si>
    <t>白糠町</t>
  </si>
  <si>
    <t>01691</t>
  </si>
  <si>
    <t>別海町</t>
  </si>
  <si>
    <t>01692</t>
  </si>
  <si>
    <t>中標津町</t>
  </si>
  <si>
    <t>01693</t>
  </si>
  <si>
    <t>標津町</t>
  </si>
  <si>
    <t>01694</t>
  </si>
  <si>
    <t>羅臼町</t>
  </si>
  <si>
    <t>ごみ処理の概要（令和6年度実績）</t>
    <phoneticPr fontId="8"/>
  </si>
  <si>
    <t>ごみ搬入量(生活系ごみ収集量+事業系ごみ収集量+直接搬入量)</t>
  </si>
  <si>
    <t>生活系ごみ搬入量</t>
    <phoneticPr fontId="8"/>
  </si>
  <si>
    <t>事業系ごみ搬入量</t>
    <phoneticPr fontId="8"/>
  </si>
  <si>
    <t>家電４品目収集量(直営+委託+許可+直接搬入)</t>
    <phoneticPr fontId="8"/>
  </si>
  <si>
    <t>生活系ごみ収集量(混合ごみ+可燃ごみ+不燃ごみ+資源ごみ+その他+粗大ごみ)</t>
  </si>
  <si>
    <t>事業系ごみ収集量(混合ごみ+可燃ごみ+不燃ごみ+資源ごみ+その他+粗大ごみ)</t>
  </si>
  <si>
    <t>生活系ごみ収集量＋直接搬入量</t>
    <phoneticPr fontId="8"/>
  </si>
  <si>
    <t>事業系ごみ収集量＋直接搬入量</t>
    <phoneticPr fontId="8"/>
  </si>
  <si>
    <t>直営</t>
    <phoneticPr fontId="8"/>
  </si>
  <si>
    <t>委託</t>
    <phoneticPr fontId="8"/>
  </si>
  <si>
    <t>許可</t>
    <phoneticPr fontId="8"/>
  </si>
  <si>
    <t>直接搬入</t>
    <phoneticPr fontId="8"/>
  </si>
  <si>
    <t>混合ごみ(直営+委託+許可)</t>
  </si>
  <si>
    <t>可燃ごみ(直営+委託+許可)</t>
    <phoneticPr fontId="8"/>
  </si>
  <si>
    <t>可燃ごみ(直営+委託+許可)</t>
  </si>
  <si>
    <t>不燃ごみ(直営+委託+許可)</t>
  </si>
  <si>
    <t>資源ごみ(直営+委託+許可)</t>
  </si>
  <si>
    <t>うち廃食用油(直営+委託+許可)</t>
    <phoneticPr fontId="8"/>
  </si>
  <si>
    <t>うち廃食用油(直営+委託+許可)</t>
  </si>
  <si>
    <t>その他のごみ(直営+委託+許可)</t>
  </si>
  <si>
    <t>粗大ごみ(直営+委託+許可)</t>
  </si>
  <si>
    <t>直接搬入量（生活系ごみ）</t>
    <phoneticPr fontId="8"/>
  </si>
  <si>
    <t>直接搬入量（事業系ごみ）</t>
    <phoneticPr fontId="8"/>
  </si>
  <si>
    <t>混合ごみ</t>
    <phoneticPr fontId="8"/>
  </si>
  <si>
    <t>可燃ごみ</t>
    <phoneticPr fontId="8"/>
  </si>
  <si>
    <t>不燃ごみ</t>
    <phoneticPr fontId="8"/>
  </si>
  <si>
    <t>資源ごみ</t>
    <phoneticPr fontId="8"/>
  </si>
  <si>
    <t>うち廃食用油</t>
  </si>
  <si>
    <t>その他のごみ</t>
    <phoneticPr fontId="8"/>
  </si>
  <si>
    <t>粗大ごみ</t>
    <phoneticPr fontId="8"/>
  </si>
  <si>
    <t>直接搬入量(混合ごみ+可燃ごみ+不燃ごみ+資源ごみ+その他+粗大ごみ)</t>
    <phoneticPr fontId="8"/>
  </si>
  <si>
    <t>うち廃食用油</t>
    <phoneticPr fontId="8"/>
  </si>
  <si>
    <t>うち廃食用油</t>
    <rPh sb="2" eb="6">
      <t>ハイショクヨウアブラ</t>
    </rPh>
    <phoneticPr fontId="3"/>
  </si>
  <si>
    <t>ごみ搬入量の状況（令和6年度実績）</t>
    <phoneticPr fontId="8"/>
  </si>
  <si>
    <t>処理施設別のごみ搬入量(処理施設+直接資源化+直接埋立)</t>
    <phoneticPr fontId="8"/>
  </si>
  <si>
    <t>焼却施設（収集ごみ＋直接搬入ごみ）</t>
    <phoneticPr fontId="8"/>
  </si>
  <si>
    <t>粗大ごみ処理施設（収集ごみ＋直接搬入ごみ）</t>
    <phoneticPr fontId="8"/>
  </si>
  <si>
    <t>ごみ堆肥化施設（収集ごみ＋直接搬入ごみ）</t>
    <phoneticPr fontId="8"/>
  </si>
  <si>
    <t>ごみ飼料化施設（収集ごみ＋直接搬入ごみ）</t>
    <phoneticPr fontId="8"/>
  </si>
  <si>
    <t>メタン化施設（収集ごみ＋直接搬入ごみ）</t>
    <phoneticPr fontId="8"/>
  </si>
  <si>
    <t>ごみ燃料化施設（収集ごみ＋直接搬入ごみ）</t>
    <phoneticPr fontId="8"/>
  </si>
  <si>
    <t>その他の資源化等を行う施設（収集ごみ＋直接搬入ごみ）＋セメント等への直接投入（収集ごみ＋直接搬入ごみ）</t>
  </si>
  <si>
    <t>その他の施設（収集ごみ＋直接搬入ごみ）</t>
    <phoneticPr fontId="8"/>
  </si>
  <si>
    <t>直接資源化（収集ごみ＋直接搬入ごみ）</t>
    <phoneticPr fontId="8"/>
  </si>
  <si>
    <t>直接埋立（収集ごみ＋直接搬入ごみ）</t>
    <phoneticPr fontId="8"/>
  </si>
  <si>
    <t>収集ごみ(混合ごみ+可燃ごみ+不燃ごみ+資源ごみ+その他+粗大ごみ)</t>
    <phoneticPr fontId="8"/>
  </si>
  <si>
    <t>収集ごみ(混合ごみ+可燃ごみ+不燃ごみ+資源ごみ+その他+粗大ごみ)</t>
  </si>
  <si>
    <t>直接搬入ごみ(混合ごみ+可燃ごみ+不燃ごみ+資源ごみ+その他+粗大ごみ)</t>
  </si>
  <si>
    <t>収集ごみ</t>
    <phoneticPr fontId="8"/>
  </si>
  <si>
    <t>直接搬入ごみ</t>
    <phoneticPr fontId="8"/>
  </si>
  <si>
    <t>その他</t>
    <phoneticPr fontId="8"/>
  </si>
  <si>
    <t>処理施設別ごみ搬入量の状況（令和6年度実績）</t>
    <phoneticPr fontId="8"/>
  </si>
  <si>
    <t>処理量（直接焼却量+焼却以外の中間処理量+直接最終処分量+直接資源化量)</t>
    <phoneticPr fontId="8"/>
  </si>
  <si>
    <t>焼却処理量(直接焼却量+焼却施設以外の中間処理施設からの搬入量)</t>
  </si>
  <si>
    <t>最終処分量(直接最終処分量+焼却残渣量+焼却施設以外の中間処理施設からの残渣量)</t>
  </si>
  <si>
    <t>処理残渣保管量</t>
    <phoneticPr fontId="8"/>
  </si>
  <si>
    <t>焼却施設以外の中間処理施設からの搬入量</t>
    <phoneticPr fontId="8"/>
  </si>
  <si>
    <t>焼却施設以外の中間処理施設からの残渣量</t>
    <phoneticPr fontId="8"/>
  </si>
  <si>
    <t>焼却処理残渣の保管量</t>
    <phoneticPr fontId="8"/>
  </si>
  <si>
    <t>ごみ処理の状況（令和6年度実績）</t>
    <phoneticPr fontId="8"/>
  </si>
  <si>
    <t>資源化量(直接資源化量+中間処理後再生利用量+集団回収量)</t>
  </si>
  <si>
    <t>直接資源化量(紙類+金属類+ガラス類+ペットボトル+白色トレイ+容器包装プラスチック+プラスチック類+布類+廃食用油(BDF)+廃食用油(BDF以外)+その他)</t>
    <phoneticPr fontId="8"/>
  </si>
  <si>
    <t>中間処理後再生利用量(紙類+金属類+ガラス類+ペットボトル+白色トレイ+容器包装プラスチック+プラスチック類+布類+肥料+飼料+溶融スラグ+固形燃料+燃料+焼却灰・飛灰+セメント直接投入+廃食用油(BDF)+廃食用油(BDF以外)+その他)</t>
    <phoneticPr fontId="8"/>
  </si>
  <si>
    <t>集団回収量(紙類+金属類+ガラス類+ペットボトル+白色トレイ+容器包装プラスチック+プラスチック類+布類+廃食用油(BDF)+廃食用油(BDF以外)+その他)</t>
    <phoneticPr fontId="8"/>
  </si>
  <si>
    <t>最終処分場の有無</t>
    <phoneticPr fontId="8"/>
  </si>
  <si>
    <t>紙類(02、03、04を除く)</t>
  </si>
  <si>
    <t>紙パック</t>
    <phoneticPr fontId="8"/>
  </si>
  <si>
    <t>紙製容器包装</t>
    <phoneticPr fontId="8"/>
  </si>
  <si>
    <t>雑紙</t>
    <phoneticPr fontId="8"/>
  </si>
  <si>
    <t>金属類</t>
    <phoneticPr fontId="8"/>
  </si>
  <si>
    <t>ガラス類</t>
    <phoneticPr fontId="8"/>
  </si>
  <si>
    <t>ペットボトル</t>
    <phoneticPr fontId="8"/>
  </si>
  <si>
    <t>白色トレイ</t>
    <phoneticPr fontId="8"/>
  </si>
  <si>
    <t>容器包装プラスチック(08を除く)</t>
    <phoneticPr fontId="8"/>
  </si>
  <si>
    <t>製品プラスチック</t>
    <phoneticPr fontId="8"/>
  </si>
  <si>
    <t>その他プラスチック類</t>
    <phoneticPr fontId="8"/>
  </si>
  <si>
    <t>布類</t>
    <phoneticPr fontId="8"/>
  </si>
  <si>
    <t>肥料</t>
    <phoneticPr fontId="8"/>
  </si>
  <si>
    <t>飼料</t>
    <phoneticPr fontId="8"/>
  </si>
  <si>
    <t>溶融スラグ</t>
    <phoneticPr fontId="8"/>
  </si>
  <si>
    <t>固形燃料（RDF,RPF）</t>
    <phoneticPr fontId="8"/>
  </si>
  <si>
    <t>燃料（16を除く）</t>
    <phoneticPr fontId="8"/>
  </si>
  <si>
    <t>焼却灰・飛灰のセメント原料化</t>
    <phoneticPr fontId="8"/>
  </si>
  <si>
    <t>セメント等への直接投入</t>
    <phoneticPr fontId="8"/>
  </si>
  <si>
    <t>飛灰の山元還元</t>
    <phoneticPr fontId="8"/>
  </si>
  <si>
    <t>廃食用油(BDF)</t>
    <phoneticPr fontId="8"/>
  </si>
  <si>
    <t>廃食用油(BDF以外)</t>
    <phoneticPr fontId="8"/>
  </si>
  <si>
    <t>うちセメント等への直接投入</t>
    <phoneticPr fontId="8"/>
  </si>
  <si>
    <t>t</t>
    <phoneticPr fontId="8"/>
  </si>
  <si>
    <t>-</t>
  </si>
  <si>
    <t>有る</t>
  </si>
  <si>
    <t>無い</t>
  </si>
  <si>
    <t>ごみ資源化の状況（令和6年度実績）</t>
    <phoneticPr fontId="8"/>
  </si>
  <si>
    <t>中間処理後再生利用量(紙類+金属類+ガラス類+ペットボトル+白色トレイ+容器包装プラスチック+プラスチック類+布類+肥料+飼料+溶融スラグ+固形燃料+燃料+焼却灰・飛灰+セメント直接投入+廃食用油(BDF)+廃食用油(BDF以外)+その他)</t>
  </si>
  <si>
    <t>紙類(02、03を除く)</t>
    <phoneticPr fontId="8"/>
  </si>
  <si>
    <t>雑紙</t>
  </si>
  <si>
    <t>容器包装プラスチック（08を除く）</t>
    <phoneticPr fontId="8"/>
  </si>
  <si>
    <t>焼却施設処理に伴う資源化量(紙類+金属類+ガラス類+ペットボトル+白色トレイ+容器包装プラスチック+プラスチック類+布類+溶融スラグ+焼却灰・飛灰+廃食用油(BDF以外)+その他)</t>
    <phoneticPr fontId="8"/>
  </si>
  <si>
    <t>粗大ごみ処理施設処理に伴う資源化量(紙類+金属類+ガラス類+ペットボトル+白色トレイ+容器包装プラスチック+プラスチック類+布類+廃食用油(BDF以外)+その他)</t>
    <phoneticPr fontId="8"/>
  </si>
  <si>
    <t>ごみ堆肥化施設処理に伴う資源化量(紙類+金属類+ガラス類+ペットボトル+白色トレイ+容器包装プラスチック+プラスチック類+布類+肥料+飼料+廃食用油(BDF以外)+その他)</t>
    <phoneticPr fontId="8"/>
  </si>
  <si>
    <t>ごみ飼料化施設処理に伴う資源化量 (紙類+金属類+ガラス類+ペットボトル+白色トレイ+容器包装プラスチック+プラスチック類+布類+肥料+飼料+廃食用油(BDF以外)+その他)</t>
    <phoneticPr fontId="8"/>
  </si>
  <si>
    <t>メタン化施設処理に伴う資源化量 (紙類+金属類+ガラス類+ペットボトル+白色トレイ+容器包装プラスチック+プラスチック類+布類+肥料+飼料+廃食用油(BDF以外)+その他)</t>
    <phoneticPr fontId="8"/>
  </si>
  <si>
    <t>ごみ燃料化施設処理に伴う資源化量 (紙類+金属類+ガラス類+ペットボトル+白色トレイ+容器包装プラスチック+プラスチック類+布類+固形燃料+燃料+廃食用油(BDF)+廃食用油(BDF以外)+その他)</t>
    <phoneticPr fontId="8"/>
  </si>
  <si>
    <t>その他の資源化等を行う施設処理に伴う資源化量  (紙類+金属類+ガラス類+ペットボトル+白色トレイ+容器包装プラスチック+プラスチック類+布類+肥料+飼料+焼却灰・飛灰+セメント直接投入+廃食用油(BDF)+廃食用油(BDF以外)+その他)</t>
    <phoneticPr fontId="8"/>
  </si>
  <si>
    <t>中間処理後の再生利用量の状況（令和6年度実績）</t>
    <phoneticPr fontId="8"/>
  </si>
  <si>
    <t>入力→</t>
    <phoneticPr fontId="8"/>
  </si>
  <si>
    <t>:市区町村コード(都道府県計は、01000～47000の何れか）</t>
    <phoneticPr fontId="8"/>
  </si>
  <si>
    <t>ごみ処理処分量</t>
    <phoneticPr fontId="8"/>
  </si>
  <si>
    <t>処理量</t>
    <phoneticPr fontId="8"/>
  </si>
  <si>
    <t>処分量</t>
    <phoneticPr fontId="8"/>
  </si>
  <si>
    <t>中間処理後
保管量</t>
    <phoneticPr fontId="8"/>
  </si>
  <si>
    <t>残渣焼却量</t>
    <phoneticPr fontId="8"/>
  </si>
  <si>
    <t>残渣処分量</t>
    <phoneticPr fontId="8"/>
  </si>
  <si>
    <t>資源化量</t>
    <phoneticPr fontId="8"/>
  </si>
  <si>
    <t>ごみ処理概要</t>
    <phoneticPr fontId="8"/>
  </si>
  <si>
    <t>E</t>
    <phoneticPr fontId="8"/>
  </si>
  <si>
    <t>01</t>
    <phoneticPr fontId="8"/>
  </si>
  <si>
    <t>北海道</t>
    <phoneticPr fontId="8"/>
  </si>
  <si>
    <t>施設処理</t>
    <phoneticPr fontId="8"/>
  </si>
  <si>
    <t>焼却処理</t>
    <phoneticPr fontId="8"/>
  </si>
  <si>
    <t>直接焼却</t>
    <phoneticPr fontId="8"/>
  </si>
  <si>
    <t>－</t>
    <phoneticPr fontId="8"/>
  </si>
  <si>
    <t>F</t>
    <phoneticPr fontId="8"/>
  </si>
  <si>
    <t>02</t>
    <phoneticPr fontId="8"/>
  </si>
  <si>
    <t>青森県</t>
    <phoneticPr fontId="8"/>
  </si>
  <si>
    <t>総　人　口</t>
    <phoneticPr fontId="8"/>
  </si>
  <si>
    <t>残渣焼却</t>
    <phoneticPr fontId="8"/>
  </si>
  <si>
    <t>外国人人口</t>
    <phoneticPr fontId="8"/>
  </si>
  <si>
    <t>G</t>
    <phoneticPr fontId="8"/>
  </si>
  <si>
    <t>03</t>
    <phoneticPr fontId="8"/>
  </si>
  <si>
    <t>岩手県</t>
    <phoneticPr fontId="8"/>
  </si>
  <si>
    <t>ごみ搬入量内訳</t>
    <phoneticPr fontId="8"/>
  </si>
  <si>
    <t>04</t>
    <phoneticPr fontId="8"/>
  </si>
  <si>
    <t>宮城県</t>
    <phoneticPr fontId="8"/>
  </si>
  <si>
    <t>J</t>
    <phoneticPr fontId="8"/>
  </si>
  <si>
    <t>05</t>
    <phoneticPr fontId="8"/>
  </si>
  <si>
    <t>秋田県</t>
    <phoneticPr fontId="8"/>
  </si>
  <si>
    <t>生活系ごみ</t>
    <phoneticPr fontId="8"/>
  </si>
  <si>
    <t>事業系ごみ</t>
    <phoneticPr fontId="8"/>
  </si>
  <si>
    <t>N</t>
    <phoneticPr fontId="8"/>
  </si>
  <si>
    <t>06</t>
    <phoneticPr fontId="8"/>
  </si>
  <si>
    <t>山形県</t>
    <phoneticPr fontId="8"/>
  </si>
  <si>
    <t>収集ごみ量</t>
    <phoneticPr fontId="8"/>
  </si>
  <si>
    <t>R</t>
    <phoneticPr fontId="8"/>
  </si>
  <si>
    <t>07</t>
    <phoneticPr fontId="8"/>
  </si>
  <si>
    <t>福島県</t>
    <phoneticPr fontId="8"/>
  </si>
  <si>
    <t>ごみ搬入量内訳</t>
  </si>
  <si>
    <t>V</t>
    <phoneticPr fontId="8"/>
  </si>
  <si>
    <t>08</t>
    <phoneticPr fontId="8"/>
  </si>
  <si>
    <t>茨城県</t>
    <phoneticPr fontId="8"/>
  </si>
  <si>
    <t>その他施設</t>
    <phoneticPr fontId="8"/>
  </si>
  <si>
    <t>Z</t>
    <phoneticPr fontId="8"/>
  </si>
  <si>
    <t>09</t>
    <phoneticPr fontId="8"/>
  </si>
  <si>
    <t>栃木県</t>
    <phoneticPr fontId="8"/>
  </si>
  <si>
    <t>小計</t>
    <phoneticPr fontId="8"/>
  </si>
  <si>
    <t>AD</t>
    <phoneticPr fontId="8"/>
  </si>
  <si>
    <t>10</t>
    <phoneticPr fontId="8"/>
  </si>
  <si>
    <t>群馬県</t>
    <phoneticPr fontId="8"/>
  </si>
  <si>
    <t>中間処理</t>
    <phoneticPr fontId="8"/>
  </si>
  <si>
    <t>BK</t>
    <phoneticPr fontId="8"/>
  </si>
  <si>
    <t>11</t>
    <phoneticPr fontId="8"/>
  </si>
  <si>
    <t>埼玉県</t>
    <phoneticPr fontId="8"/>
  </si>
  <si>
    <t>12</t>
    <phoneticPr fontId="8"/>
  </si>
  <si>
    <t>千葉県</t>
    <phoneticPr fontId="8"/>
  </si>
  <si>
    <t>生活系ごみ_収集_収集（混合ごみ）</t>
    <phoneticPr fontId="8"/>
  </si>
  <si>
    <t>CK</t>
    <phoneticPr fontId="8"/>
  </si>
  <si>
    <t>13</t>
    <phoneticPr fontId="8"/>
  </si>
  <si>
    <t>東京都</t>
    <phoneticPr fontId="8"/>
  </si>
  <si>
    <t>生活系ごみ_収集（可燃ごみ）</t>
    <phoneticPr fontId="8"/>
  </si>
  <si>
    <t>CL</t>
    <phoneticPr fontId="8"/>
  </si>
  <si>
    <t>14</t>
    <phoneticPr fontId="8"/>
  </si>
  <si>
    <t>神奈川県</t>
    <phoneticPr fontId="8"/>
  </si>
  <si>
    <t>生活系ごみ_収集（不燃ごみ）</t>
    <phoneticPr fontId="8"/>
  </si>
  <si>
    <t>CM</t>
    <phoneticPr fontId="8"/>
  </si>
  <si>
    <t>15</t>
    <phoneticPr fontId="8"/>
  </si>
  <si>
    <t>新潟県</t>
    <phoneticPr fontId="8"/>
  </si>
  <si>
    <t>生活系ごみ_収集（資源ごみ）</t>
    <phoneticPr fontId="8"/>
  </si>
  <si>
    <t>CN</t>
    <phoneticPr fontId="8"/>
  </si>
  <si>
    <t>16</t>
    <phoneticPr fontId="8"/>
  </si>
  <si>
    <t>富山県</t>
    <phoneticPr fontId="8"/>
  </si>
  <si>
    <t>生活系ごみ_収集（うち廃食用油）</t>
    <rPh sb="11" eb="15">
      <t>ハイショクヨウアブラ</t>
    </rPh>
    <phoneticPr fontId="8"/>
  </si>
  <si>
    <t>CO</t>
    <phoneticPr fontId="8"/>
  </si>
  <si>
    <t>17</t>
    <phoneticPr fontId="8"/>
  </si>
  <si>
    <t>石川県</t>
    <phoneticPr fontId="8"/>
  </si>
  <si>
    <t>生活系ごみ_収集（その他ごみ）</t>
    <phoneticPr fontId="8"/>
  </si>
  <si>
    <t>CP</t>
    <phoneticPr fontId="8"/>
  </si>
  <si>
    <t>18</t>
    <phoneticPr fontId="8"/>
  </si>
  <si>
    <t>福井県</t>
    <phoneticPr fontId="8"/>
  </si>
  <si>
    <t>小計（直接焼却+中間処理）</t>
    <phoneticPr fontId="8"/>
  </si>
  <si>
    <t>生活系ごみ_収集（粗大ごみ）</t>
    <phoneticPr fontId="8"/>
  </si>
  <si>
    <t>CQ</t>
    <phoneticPr fontId="8"/>
  </si>
  <si>
    <t>19</t>
    <phoneticPr fontId="8"/>
  </si>
  <si>
    <t>山梨県</t>
    <phoneticPr fontId="8"/>
  </si>
  <si>
    <t>生活系ごみ_直搬_直搬（混合ごみ）</t>
    <phoneticPr fontId="8"/>
  </si>
  <si>
    <t>CS</t>
    <phoneticPr fontId="8"/>
  </si>
  <si>
    <t>20</t>
    <phoneticPr fontId="8"/>
  </si>
  <si>
    <t>長野県</t>
    <phoneticPr fontId="8"/>
  </si>
  <si>
    <t>生活系ごみ_直搬（可燃ごみ）</t>
    <phoneticPr fontId="8"/>
  </si>
  <si>
    <t>CT</t>
    <phoneticPr fontId="8"/>
  </si>
  <si>
    <t>21</t>
    <phoneticPr fontId="8"/>
  </si>
  <si>
    <t>岐阜県</t>
    <phoneticPr fontId="8"/>
  </si>
  <si>
    <t>生活系ごみ_直搬（不燃ごみ）</t>
    <phoneticPr fontId="8"/>
  </si>
  <si>
    <t>CU</t>
    <phoneticPr fontId="8"/>
  </si>
  <si>
    <t>22</t>
    <phoneticPr fontId="8"/>
  </si>
  <si>
    <t>静岡県</t>
    <phoneticPr fontId="8"/>
  </si>
  <si>
    <t>合計：施設処理＋直接資源化量＋直接最終処分量</t>
    <phoneticPr fontId="8"/>
  </si>
  <si>
    <t>生活系ごみ_直搬（資源ごみ）</t>
    <phoneticPr fontId="8"/>
  </si>
  <si>
    <t>CV</t>
    <phoneticPr fontId="8"/>
  </si>
  <si>
    <t>23</t>
    <phoneticPr fontId="8"/>
  </si>
  <si>
    <t>愛知県</t>
    <phoneticPr fontId="8"/>
  </si>
  <si>
    <t>施設資源化量</t>
    <phoneticPr fontId="8"/>
  </si>
  <si>
    <t>生活系ごみ_直搬（うち廃食用油）</t>
    <rPh sb="11" eb="15">
      <t>ハイショクヨウアブラ</t>
    </rPh>
    <phoneticPr fontId="3"/>
  </si>
  <si>
    <t>CW</t>
    <phoneticPr fontId="8"/>
  </si>
  <si>
    <t>24</t>
    <phoneticPr fontId="8"/>
  </si>
  <si>
    <t>三重県</t>
    <phoneticPr fontId="8"/>
  </si>
  <si>
    <t>紙類</t>
    <phoneticPr fontId="8"/>
  </si>
  <si>
    <t>生活系ごみ_直搬（その他ごみ）</t>
    <phoneticPr fontId="8"/>
  </si>
  <si>
    <t>CX</t>
    <phoneticPr fontId="8"/>
  </si>
  <si>
    <t>25</t>
    <phoneticPr fontId="8"/>
  </si>
  <si>
    <t>滋賀県</t>
    <phoneticPr fontId="8"/>
  </si>
  <si>
    <t>生活系ごみ_直搬（粗大ごみ）</t>
    <phoneticPr fontId="8"/>
  </si>
  <si>
    <t>CY</t>
    <phoneticPr fontId="8"/>
  </si>
  <si>
    <t>26</t>
    <phoneticPr fontId="8"/>
  </si>
  <si>
    <t>京都府</t>
    <phoneticPr fontId="8"/>
  </si>
  <si>
    <t>ごみ総排出量</t>
    <phoneticPr fontId="8"/>
  </si>
  <si>
    <t>事業系ごみ_収集（混合ごみ）</t>
    <phoneticPr fontId="8"/>
  </si>
  <si>
    <t>DI</t>
    <phoneticPr fontId="8"/>
  </si>
  <si>
    <t>27</t>
    <phoneticPr fontId="8"/>
  </si>
  <si>
    <t>大阪府</t>
    <phoneticPr fontId="8"/>
  </si>
  <si>
    <t>事業系ごみ_収集（可燃ごみ）</t>
    <phoneticPr fontId="8"/>
  </si>
  <si>
    <t>DJ</t>
    <phoneticPr fontId="8"/>
  </si>
  <si>
    <t>28</t>
    <phoneticPr fontId="8"/>
  </si>
  <si>
    <t>兵庫県</t>
    <phoneticPr fontId="8"/>
  </si>
  <si>
    <t>事業系ごみ_収集（不燃ごみ）</t>
    <phoneticPr fontId="8"/>
  </si>
  <si>
    <t>DK</t>
    <phoneticPr fontId="8"/>
  </si>
  <si>
    <t>29</t>
    <phoneticPr fontId="8"/>
  </si>
  <si>
    <t>奈良県</t>
    <phoneticPr fontId="8"/>
  </si>
  <si>
    <t>事業系ごみ_収集（資源ごみ）</t>
    <phoneticPr fontId="8"/>
  </si>
  <si>
    <t>DL</t>
    <phoneticPr fontId="8"/>
  </si>
  <si>
    <t>30</t>
    <phoneticPr fontId="8"/>
  </si>
  <si>
    <t>和歌山県</t>
    <phoneticPr fontId="8"/>
  </si>
  <si>
    <t>ﾍﾟｯﾄﾎﾞﾄﾙ</t>
    <phoneticPr fontId="8"/>
  </si>
  <si>
    <t>事業系ごみ_収集（うち廃食用油）</t>
    <rPh sb="11" eb="15">
      <t>ハイショクヨウアブラ</t>
    </rPh>
    <phoneticPr fontId="3"/>
  </si>
  <si>
    <t>DM</t>
    <phoneticPr fontId="8"/>
  </si>
  <si>
    <t>31</t>
    <phoneticPr fontId="8"/>
  </si>
  <si>
    <t>鳥取県</t>
    <phoneticPr fontId="8"/>
  </si>
  <si>
    <t>事業系ごみ_収集（その他ごみ）</t>
    <phoneticPr fontId="8"/>
  </si>
  <si>
    <t>DN</t>
    <phoneticPr fontId="8"/>
  </si>
  <si>
    <t>32</t>
    <phoneticPr fontId="8"/>
  </si>
  <si>
    <t>島根県</t>
    <phoneticPr fontId="8"/>
  </si>
  <si>
    <t>容器包装プラ</t>
    <phoneticPr fontId="8"/>
  </si>
  <si>
    <t>事業系ごみ_収集（粗大ごみ）</t>
    <phoneticPr fontId="8"/>
  </si>
  <si>
    <t>DO</t>
    <phoneticPr fontId="8"/>
  </si>
  <si>
    <t>33</t>
    <phoneticPr fontId="8"/>
  </si>
  <si>
    <t>岡山県</t>
    <phoneticPr fontId="8"/>
  </si>
  <si>
    <t>製品プラ</t>
    <phoneticPr fontId="8"/>
  </si>
  <si>
    <t>事業系ごみ_直搬_直搬（混合ごみ）</t>
    <phoneticPr fontId="8"/>
  </si>
  <si>
    <t>DQ</t>
    <phoneticPr fontId="8"/>
  </si>
  <si>
    <t>34</t>
    <phoneticPr fontId="8"/>
  </si>
  <si>
    <t>広島県</t>
    <phoneticPr fontId="8"/>
  </si>
  <si>
    <t>その他プラ</t>
    <phoneticPr fontId="8"/>
  </si>
  <si>
    <t>事業系ごみ_直搬（可燃ごみ）</t>
    <phoneticPr fontId="8"/>
  </si>
  <si>
    <t>DR</t>
    <phoneticPr fontId="8"/>
  </si>
  <si>
    <t>35</t>
    <phoneticPr fontId="8"/>
  </si>
  <si>
    <t>山口県</t>
    <phoneticPr fontId="8"/>
  </si>
  <si>
    <t>事業系ごみ_直搬（不燃ごみ）</t>
    <phoneticPr fontId="8"/>
  </si>
  <si>
    <t>DS</t>
    <phoneticPr fontId="8"/>
  </si>
  <si>
    <t>36</t>
    <phoneticPr fontId="8"/>
  </si>
  <si>
    <t>徳島県</t>
    <phoneticPr fontId="8"/>
  </si>
  <si>
    <t>事業系ごみ_直搬（資源ごみ）</t>
    <phoneticPr fontId="8"/>
  </si>
  <si>
    <t>DT</t>
    <phoneticPr fontId="8"/>
  </si>
  <si>
    <t>37</t>
    <phoneticPr fontId="8"/>
  </si>
  <si>
    <t>香川県</t>
    <phoneticPr fontId="8"/>
  </si>
  <si>
    <t>事業系ごみ_直搬（うち廃食用油）</t>
    <rPh sb="11" eb="15">
      <t>ハイショクヨウアブラ</t>
    </rPh>
    <phoneticPr fontId="3"/>
  </si>
  <si>
    <t>DU</t>
    <phoneticPr fontId="8"/>
  </si>
  <si>
    <t>38</t>
    <phoneticPr fontId="8"/>
  </si>
  <si>
    <t>愛媛県</t>
    <phoneticPr fontId="8"/>
  </si>
  <si>
    <t>事業系ごみ_直搬（その他ごみ）</t>
    <phoneticPr fontId="8"/>
  </si>
  <si>
    <t>DV</t>
    <phoneticPr fontId="8"/>
  </si>
  <si>
    <t>39</t>
    <phoneticPr fontId="8"/>
  </si>
  <si>
    <t>高知県</t>
    <phoneticPr fontId="8"/>
  </si>
  <si>
    <t>固形燃料</t>
    <phoneticPr fontId="8"/>
  </si>
  <si>
    <t>事業系ごみ_直搬（粗大ごみ）</t>
    <phoneticPr fontId="8"/>
  </si>
  <si>
    <t>DW</t>
    <phoneticPr fontId="8"/>
  </si>
  <si>
    <t>40</t>
    <phoneticPr fontId="8"/>
  </si>
  <si>
    <t>福岡県</t>
    <phoneticPr fontId="8"/>
  </si>
  <si>
    <t>燃料</t>
    <phoneticPr fontId="8"/>
  </si>
  <si>
    <t>41</t>
    <phoneticPr fontId="8"/>
  </si>
  <si>
    <t>佐賀県</t>
    <phoneticPr fontId="8"/>
  </si>
  <si>
    <t>ｾﾒﾝﾄ原料化</t>
    <phoneticPr fontId="8"/>
  </si>
  <si>
    <t>ごみ処理量内訳</t>
    <phoneticPr fontId="8"/>
  </si>
  <si>
    <t>42</t>
    <phoneticPr fontId="8"/>
  </si>
  <si>
    <t>長崎県</t>
    <phoneticPr fontId="8"/>
  </si>
  <si>
    <t>ｾﾒﾝﾄ工場直投</t>
    <phoneticPr fontId="8"/>
  </si>
  <si>
    <t>S</t>
    <phoneticPr fontId="8"/>
  </si>
  <si>
    <t>43</t>
    <phoneticPr fontId="8"/>
  </si>
  <si>
    <t>熊本県</t>
    <phoneticPr fontId="8"/>
  </si>
  <si>
    <t>山元還元</t>
    <phoneticPr fontId="8"/>
  </si>
  <si>
    <t>T</t>
    <phoneticPr fontId="8"/>
  </si>
  <si>
    <t>44</t>
    <phoneticPr fontId="8"/>
  </si>
  <si>
    <t>大分県</t>
    <phoneticPr fontId="8"/>
  </si>
  <si>
    <t>廃食用油（BDF）</t>
  </si>
  <si>
    <t>U</t>
    <phoneticPr fontId="8"/>
  </si>
  <si>
    <t>45</t>
    <phoneticPr fontId="8"/>
  </si>
  <si>
    <t>宮崎県</t>
    <phoneticPr fontId="8"/>
  </si>
  <si>
    <t>廃食用油（BDF以外）</t>
    <rPh sb="8" eb="10">
      <t>イガイ</t>
    </rPh>
    <phoneticPr fontId="3"/>
  </si>
  <si>
    <t>46</t>
    <phoneticPr fontId="8"/>
  </si>
  <si>
    <t>鹿児島県</t>
    <phoneticPr fontId="8"/>
  </si>
  <si>
    <t>W</t>
    <phoneticPr fontId="8"/>
  </si>
  <si>
    <t>47</t>
    <phoneticPr fontId="8"/>
  </si>
  <si>
    <t>沖縄県</t>
    <phoneticPr fontId="8"/>
  </si>
  <si>
    <t>X</t>
    <phoneticPr fontId="8"/>
  </si>
  <si>
    <t>48</t>
    <phoneticPr fontId="8"/>
  </si>
  <si>
    <t>全国</t>
    <phoneticPr fontId="8"/>
  </si>
  <si>
    <t>Y</t>
    <phoneticPr fontId="8"/>
  </si>
  <si>
    <t>H</t>
    <phoneticPr fontId="8"/>
  </si>
  <si>
    <t>I</t>
    <phoneticPr fontId="8"/>
  </si>
  <si>
    <t>K</t>
    <phoneticPr fontId="8"/>
  </si>
  <si>
    <t>L</t>
    <phoneticPr fontId="8"/>
  </si>
  <si>
    <t>M</t>
    <phoneticPr fontId="8"/>
  </si>
  <si>
    <t>O</t>
    <phoneticPr fontId="8"/>
  </si>
  <si>
    <t>残渣埋立</t>
    <phoneticPr fontId="8"/>
  </si>
  <si>
    <t>AB</t>
    <phoneticPr fontId="8"/>
  </si>
  <si>
    <t>AE</t>
    <phoneticPr fontId="8"/>
  </si>
  <si>
    <t>AF</t>
    <phoneticPr fontId="8"/>
  </si>
  <si>
    <t>AG</t>
    <phoneticPr fontId="8"/>
  </si>
  <si>
    <t>AH</t>
    <phoneticPr fontId="8"/>
  </si>
  <si>
    <t>AI</t>
    <phoneticPr fontId="8"/>
  </si>
  <si>
    <t>AJ</t>
    <phoneticPr fontId="8"/>
  </si>
  <si>
    <t>施設資源化量内訳</t>
    <phoneticPr fontId="8"/>
  </si>
  <si>
    <t>AC</t>
    <phoneticPr fontId="8"/>
  </si>
  <si>
    <t>BB</t>
    <phoneticPr fontId="8"/>
  </si>
  <si>
    <t>CA</t>
    <phoneticPr fontId="8"/>
  </si>
  <si>
    <t>CZ</t>
    <phoneticPr fontId="8"/>
  </si>
  <si>
    <t>DY</t>
    <phoneticPr fontId="8"/>
  </si>
  <si>
    <t>EX</t>
    <phoneticPr fontId="8"/>
  </si>
  <si>
    <t>FW</t>
    <phoneticPr fontId="8"/>
  </si>
  <si>
    <t>直接資源化</t>
    <phoneticPr fontId="8"/>
  </si>
  <si>
    <t>資源化量内訳</t>
    <phoneticPr fontId="8"/>
  </si>
  <si>
    <t>直接資源化</t>
  </si>
  <si>
    <t>雑紙</t>
    <rPh sb="0" eb="2">
      <t>ザツカミ</t>
    </rPh>
    <phoneticPr fontId="3"/>
  </si>
  <si>
    <t>資源化量内訳</t>
  </si>
  <si>
    <t>AK</t>
    <phoneticPr fontId="8"/>
  </si>
  <si>
    <t>容器包装プラスチック(08を除く)</t>
  </si>
  <si>
    <t>AL</t>
    <phoneticPr fontId="8"/>
  </si>
  <si>
    <t>製品プラスチック</t>
    <rPh sb="0" eb="2">
      <t>セイヒン</t>
    </rPh>
    <phoneticPr fontId="8"/>
  </si>
  <si>
    <t>AM</t>
    <phoneticPr fontId="8"/>
  </si>
  <si>
    <t>その他プラスチック類</t>
    <rPh sb="2" eb="3">
      <t>タ</t>
    </rPh>
    <rPh sb="9" eb="10">
      <t>ルイ</t>
    </rPh>
    <phoneticPr fontId="8"/>
  </si>
  <si>
    <t>AN</t>
    <phoneticPr fontId="8"/>
  </si>
  <si>
    <t>AO</t>
    <phoneticPr fontId="8"/>
  </si>
  <si>
    <t>AP</t>
    <phoneticPr fontId="8"/>
  </si>
  <si>
    <t>AQ</t>
    <phoneticPr fontId="8"/>
  </si>
  <si>
    <t>AR</t>
    <phoneticPr fontId="8"/>
  </si>
  <si>
    <t>AS</t>
    <phoneticPr fontId="8"/>
  </si>
  <si>
    <t>AT</t>
    <phoneticPr fontId="8"/>
  </si>
  <si>
    <t>AU</t>
    <phoneticPr fontId="8"/>
  </si>
  <si>
    <t>AW</t>
    <phoneticPr fontId="8"/>
  </si>
  <si>
    <t>AX</t>
    <phoneticPr fontId="8"/>
  </si>
  <si>
    <t>廃食用油(BDF以外)</t>
  </si>
  <si>
    <t>AY</t>
    <phoneticPr fontId="8"/>
  </si>
  <si>
    <t>うちセメント等への直接投入</t>
  </si>
  <si>
    <t>AZ</t>
    <phoneticPr fontId="8"/>
  </si>
  <si>
    <t>BA</t>
    <phoneticPr fontId="8"/>
  </si>
  <si>
    <t>中間処理資源化</t>
    <phoneticPr fontId="8"/>
  </si>
  <si>
    <t>紙類(02、03、04を除く)</t>
    <phoneticPr fontId="8"/>
  </si>
  <si>
    <t>BC</t>
    <phoneticPr fontId="8"/>
  </si>
  <si>
    <t>BD</t>
    <phoneticPr fontId="8"/>
  </si>
  <si>
    <t>BE</t>
    <phoneticPr fontId="8"/>
  </si>
  <si>
    <t>中間処理資源化</t>
  </si>
  <si>
    <t>BF</t>
    <phoneticPr fontId="8"/>
  </si>
  <si>
    <t>BG</t>
    <phoneticPr fontId="8"/>
  </si>
  <si>
    <t>BH</t>
    <phoneticPr fontId="8"/>
  </si>
  <si>
    <t>BI</t>
    <phoneticPr fontId="8"/>
  </si>
  <si>
    <t>BJ</t>
    <phoneticPr fontId="8"/>
  </si>
  <si>
    <t>製品プラスチック</t>
  </si>
  <si>
    <t>BL</t>
    <phoneticPr fontId="8"/>
  </si>
  <si>
    <t>BM</t>
    <phoneticPr fontId="8"/>
  </si>
  <si>
    <t>BN</t>
    <phoneticPr fontId="8"/>
  </si>
  <si>
    <t>BO</t>
    <phoneticPr fontId="8"/>
  </si>
  <si>
    <t>BP</t>
    <phoneticPr fontId="8"/>
  </si>
  <si>
    <t>BQ</t>
    <phoneticPr fontId="8"/>
  </si>
  <si>
    <t>BR</t>
    <phoneticPr fontId="8"/>
  </si>
  <si>
    <t>BS</t>
    <phoneticPr fontId="8"/>
  </si>
  <si>
    <t>BT</t>
    <phoneticPr fontId="8"/>
  </si>
  <si>
    <t>BU</t>
    <phoneticPr fontId="8"/>
  </si>
  <si>
    <t>BV</t>
    <phoneticPr fontId="8"/>
  </si>
  <si>
    <t>廃食用油(BDF)</t>
  </si>
  <si>
    <t>BW</t>
    <phoneticPr fontId="8"/>
  </si>
  <si>
    <t>BX</t>
    <phoneticPr fontId="8"/>
  </si>
  <si>
    <t>BY</t>
    <phoneticPr fontId="8"/>
  </si>
  <si>
    <t>BZ</t>
    <phoneticPr fontId="8"/>
  </si>
  <si>
    <t>集団回収</t>
    <phoneticPr fontId="8"/>
  </si>
  <si>
    <t>CB</t>
    <phoneticPr fontId="8"/>
  </si>
  <si>
    <t>CC</t>
    <phoneticPr fontId="8"/>
  </si>
  <si>
    <t>CD</t>
    <phoneticPr fontId="8"/>
  </si>
  <si>
    <t>集団回収</t>
  </si>
  <si>
    <t>CE</t>
    <phoneticPr fontId="8"/>
  </si>
  <si>
    <t>CF</t>
    <phoneticPr fontId="8"/>
  </si>
  <si>
    <t>CG</t>
    <phoneticPr fontId="8"/>
  </si>
  <si>
    <t>CH</t>
    <phoneticPr fontId="8"/>
  </si>
  <si>
    <t>CI</t>
    <phoneticPr fontId="8"/>
  </si>
  <si>
    <t>CJ</t>
    <phoneticPr fontId="8"/>
  </si>
  <si>
    <t>CR</t>
    <phoneticPr fontId="8"/>
  </si>
  <si>
    <t>DX</t>
    <phoneticPr fontId="8"/>
  </si>
  <si>
    <t>中間処理後保管量</t>
    <phoneticPr fontId="8"/>
  </si>
  <si>
    <t>合計 処理量（令和6年度実績）ごみ処理フローシート</t>
    <phoneticPr fontId="8"/>
  </si>
  <si>
    <t>合計 処理量（令和6年度実績）</t>
    <phoneticPr fontId="8"/>
  </si>
  <si>
    <t>最終処分場</t>
    <phoneticPr fontId="8"/>
  </si>
  <si>
    <t>(21,09,03)</t>
    <phoneticPr fontId="8"/>
  </si>
  <si>
    <t>(21,09,01)</t>
    <phoneticPr fontId="8"/>
  </si>
  <si>
    <t>焼却残渣の埋立</t>
    <phoneticPr fontId="8"/>
  </si>
  <si>
    <t>(21,01,05)</t>
    <phoneticPr fontId="8"/>
  </si>
  <si>
    <t>収集ごみ＋直接搬入ごみ</t>
    <phoneticPr fontId="8"/>
  </si>
  <si>
    <t>(21,01,02)</t>
    <phoneticPr fontId="8"/>
  </si>
  <si>
    <t>(21,01,01)</t>
    <phoneticPr fontId="8"/>
  </si>
  <si>
    <t>(21,01,06)</t>
    <phoneticPr fontId="8"/>
  </si>
  <si>
    <t>（中間処理後保管量</t>
    <phoneticPr fontId="8"/>
  </si>
  <si>
    <t>処理残渣の焼却</t>
    <phoneticPr fontId="8"/>
  </si>
  <si>
    <t>(21,01,04)</t>
    <phoneticPr fontId="8"/>
  </si>
  <si>
    <t>処理残渣の埋立</t>
    <phoneticPr fontId="8"/>
  </si>
  <si>
    <t>(21,02,04)</t>
    <phoneticPr fontId="8"/>
  </si>
  <si>
    <t>(21,02,01)</t>
    <phoneticPr fontId="8"/>
  </si>
  <si>
    <t>(21,02,05)</t>
    <phoneticPr fontId="8"/>
  </si>
  <si>
    <t>(21,02,06)</t>
    <phoneticPr fontId="8"/>
  </si>
  <si>
    <t>(21,03,04)</t>
    <phoneticPr fontId="8"/>
  </si>
  <si>
    <t>(21,03,01)</t>
    <phoneticPr fontId="8"/>
  </si>
  <si>
    <t>(21,03,05)</t>
    <phoneticPr fontId="8"/>
  </si>
  <si>
    <t>その他　</t>
    <phoneticPr fontId="8"/>
  </si>
  <si>
    <t>(21,03,06)</t>
    <phoneticPr fontId="8"/>
  </si>
  <si>
    <t>焼却以外の中間処理施設</t>
    <phoneticPr fontId="8"/>
  </si>
  <si>
    <t>(21,04,04)</t>
    <phoneticPr fontId="8"/>
  </si>
  <si>
    <t>(21,04,01)</t>
    <phoneticPr fontId="8"/>
  </si>
  <si>
    <t>(21,04,05)</t>
    <phoneticPr fontId="8"/>
  </si>
  <si>
    <t>(21,04,06)</t>
    <phoneticPr fontId="8"/>
  </si>
  <si>
    <t>(21,05,04)</t>
    <phoneticPr fontId="8"/>
  </si>
  <si>
    <t>(21,05,01)</t>
    <phoneticPr fontId="8"/>
  </si>
  <si>
    <t>(21,05,05)</t>
    <phoneticPr fontId="8"/>
  </si>
  <si>
    <t>(21,05,06)</t>
    <phoneticPr fontId="8"/>
  </si>
  <si>
    <t>(21,06,04)</t>
    <phoneticPr fontId="8"/>
  </si>
  <si>
    <t>(21,06,01)</t>
    <phoneticPr fontId="8"/>
  </si>
  <si>
    <t>(21,06,05)</t>
    <phoneticPr fontId="8"/>
  </si>
  <si>
    <t>(21,06,06)</t>
    <phoneticPr fontId="8"/>
  </si>
  <si>
    <t>(21,07,04)</t>
    <phoneticPr fontId="8"/>
  </si>
  <si>
    <t>(21,07,01)</t>
    <phoneticPr fontId="8"/>
  </si>
  <si>
    <t>(21,07,05)</t>
    <phoneticPr fontId="8"/>
  </si>
  <si>
    <t>(21,07,06)</t>
    <phoneticPr fontId="8"/>
  </si>
  <si>
    <t>(21,08,04)</t>
    <phoneticPr fontId="8"/>
  </si>
  <si>
    <t>中間処理に伴う資源化量</t>
    <phoneticPr fontId="8"/>
  </si>
  <si>
    <t>(21,08,01)</t>
    <phoneticPr fontId="8"/>
  </si>
  <si>
    <t>(21,08,05)</t>
    <phoneticPr fontId="8"/>
  </si>
  <si>
    <t>　　計画収集人口</t>
    <phoneticPr fontId="8"/>
  </si>
  <si>
    <t>　　自家処理人口</t>
    <phoneticPr fontId="8"/>
  </si>
  <si>
    <t>資源化量合計</t>
    <phoneticPr fontId="8"/>
  </si>
  <si>
    <t>(20,20,01)</t>
    <phoneticPr fontId="8"/>
  </si>
  <si>
    <t>ごみ集計結果</t>
    <phoneticPr fontId="8"/>
  </si>
  <si>
    <t>合計 処理量（令和6年度実績）　ごみ処理フローシート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</si>
</sst>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.0;[Red]\-#,##0.0"/>
    <numFmt numFmtId="178" formatCode="#,##0\)_ ;[Red]\-#,##0\ \)"/>
    <numFmt numFmtId="179" formatCode="\(#,###\)"/>
  </numFmts>
  <fonts count="2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2"/>
      <color indexed="12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b/>
      <sz val="2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</fills>
  <borders count="8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2" fillId="0" borderId="0">
      <alignment vertical="center"/>
    </xf>
    <xf numFmtId="0" fontId="5" fillId="0" borderId="0"/>
    <xf numFmtId="0" fontId="5" fillId="0" borderId="0"/>
    <xf numFmtId="38" fontId="2" fillId="0" borderId="0" applyFont="0" applyFill="0" applyBorder="0" applyAlignment="0" applyProtection="0">
      <alignment vertical="center"/>
    </xf>
    <xf numFmtId="0" fontId="15" fillId="0" borderId="0"/>
  </cellStyleXfs>
  <cellXfs count="290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quotePrefix="1" applyFont="1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/>
    </xf>
    <xf numFmtId="0" fontId="6" fillId="0" borderId="0" xfId="2" applyFont="1">
      <alignment vertical="center"/>
    </xf>
    <xf numFmtId="0" fontId="7" fillId="2" borderId="1" xfId="2" applyFont="1" applyFill="1" applyBorder="1" applyAlignment="1">
      <alignment vertical="center" wrapText="1"/>
    </xf>
    <xf numFmtId="0" fontId="7" fillId="2" borderId="1" xfId="2" quotePrefix="1" applyFont="1" applyFill="1" applyBorder="1" applyAlignment="1">
      <alignment vertical="center" wrapText="1"/>
    </xf>
    <xf numFmtId="0" fontId="7" fillId="2" borderId="1" xfId="2" quotePrefix="1" applyFont="1" applyFill="1" applyBorder="1">
      <alignment vertical="center"/>
    </xf>
    <xf numFmtId="0" fontId="7" fillId="0" borderId="0" xfId="2" applyFont="1">
      <alignment vertical="center"/>
    </xf>
    <xf numFmtId="0" fontId="7" fillId="2" borderId="1" xfId="2" applyFont="1" applyFill="1" applyBorder="1">
      <alignment vertical="center"/>
    </xf>
    <xf numFmtId="0" fontId="7" fillId="0" borderId="0" xfId="2" applyFont="1" applyAlignment="1">
      <alignment horizontal="center" vertical="center"/>
    </xf>
    <xf numFmtId="49" fontId="7" fillId="0" borderId="0" xfId="2" applyNumberFormat="1" applyFont="1">
      <alignment vertical="center"/>
    </xf>
    <xf numFmtId="3" fontId="7" fillId="0" borderId="0" xfId="2" applyNumberFormat="1" applyFont="1">
      <alignment vertical="center"/>
    </xf>
    <xf numFmtId="3" fontId="7" fillId="0" borderId="0" xfId="2" applyNumberFormat="1" applyFont="1" applyAlignment="1">
      <alignment horizontal="right" vertical="center"/>
    </xf>
    <xf numFmtId="176" fontId="7" fillId="0" borderId="0" xfId="2" applyNumberFormat="1" applyFont="1" applyAlignment="1">
      <alignment horizontal="right" vertical="center"/>
    </xf>
    <xf numFmtId="0" fontId="5" fillId="3" borderId="1" xfId="0" applyFont="1" applyFill="1" applyBorder="1">
      <alignment vertical="center"/>
    </xf>
    <xf numFmtId="49" fontId="5" fillId="3" borderId="1" xfId="0" quotePrefix="1" applyNumberFormat="1" applyFont="1" applyFill="1" applyBorder="1">
      <alignment vertical="center"/>
    </xf>
    <xf numFmtId="0" fontId="5" fillId="3" borderId="1" xfId="0" applyFont="1" applyFill="1" applyBorder="1" applyAlignment="1">
      <alignment vertical="center" wrapText="1"/>
    </xf>
    <xf numFmtId="3" fontId="5" fillId="3" borderId="1" xfId="1" applyNumberFormat="1" applyFont="1" applyFill="1" applyBorder="1" applyAlignment="1">
      <alignment horizontal="right" vertical="center"/>
    </xf>
    <xf numFmtId="176" fontId="5" fillId="3" borderId="1" xfId="1" applyNumberFormat="1" applyFont="1" applyFill="1" applyBorder="1" applyAlignment="1">
      <alignment horizontal="right" vertical="center"/>
    </xf>
    <xf numFmtId="0" fontId="5" fillId="0" borderId="1" xfId="0" applyFont="1" applyBorder="1">
      <alignment vertical="center"/>
    </xf>
    <xf numFmtId="49" fontId="5" fillId="0" borderId="1" xfId="0" applyNumberFormat="1" applyFont="1" applyBorder="1">
      <alignment vertical="center"/>
    </xf>
    <xf numFmtId="3" fontId="5" fillId="0" borderId="1" xfId="0" applyNumberFormat="1" applyFont="1" applyBorder="1">
      <alignment vertical="center"/>
    </xf>
    <xf numFmtId="3" fontId="5" fillId="0" borderId="1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49" fontId="5" fillId="3" borderId="1" xfId="0" applyNumberFormat="1" applyFont="1" applyFill="1" applyBorder="1">
      <alignment vertical="center"/>
    </xf>
    <xf numFmtId="3" fontId="5" fillId="3" borderId="1" xfId="1" applyNumberFormat="1" applyFont="1" applyFill="1" applyBorder="1" applyAlignment="1">
      <alignment vertical="center" wrapText="1"/>
    </xf>
    <xf numFmtId="3" fontId="5" fillId="3" borderId="1" xfId="1" applyNumberFormat="1" applyFont="1" applyFill="1" applyBorder="1" applyAlignment="1">
      <alignment vertical="center"/>
    </xf>
    <xf numFmtId="0" fontId="7" fillId="2" borderId="2" xfId="2" quotePrefix="1" applyFont="1" applyFill="1" applyBorder="1">
      <alignment vertical="center"/>
    </xf>
    <xf numFmtId="0" fontId="7" fillId="2" borderId="2" xfId="2" applyFont="1" applyFill="1" applyBorder="1">
      <alignment vertical="center"/>
    </xf>
    <xf numFmtId="0" fontId="7" fillId="2" borderId="3" xfId="2" applyFont="1" applyFill="1" applyBorder="1">
      <alignment vertical="center"/>
    </xf>
    <xf numFmtId="0" fontId="5" fillId="0" borderId="0" xfId="2" applyFont="1" applyAlignment="1"/>
    <xf numFmtId="0" fontId="9" fillId="2" borderId="1" xfId="2" applyFont="1" applyFill="1" applyBorder="1" applyAlignment="1">
      <alignment vertical="center" wrapText="1"/>
    </xf>
    <xf numFmtId="0" fontId="9" fillId="2" borderId="1" xfId="2" quotePrefix="1" applyFont="1" applyFill="1" applyBorder="1" applyAlignment="1">
      <alignment vertical="center" wrapText="1"/>
    </xf>
    <xf numFmtId="0" fontId="9" fillId="2" borderId="1" xfId="3" quotePrefix="1" applyFont="1" applyFill="1" applyBorder="1" applyAlignment="1">
      <alignment vertical="center"/>
    </xf>
    <xf numFmtId="0" fontId="9" fillId="2" borderId="1" xfId="2" quotePrefix="1" applyFont="1" applyFill="1" applyBorder="1">
      <alignment vertical="center"/>
    </xf>
    <xf numFmtId="0" fontId="9" fillId="0" borderId="0" xfId="2" applyFont="1">
      <alignment vertical="center"/>
    </xf>
    <xf numFmtId="0" fontId="9" fillId="2" borderId="1" xfId="2" applyFont="1" applyFill="1" applyBorder="1">
      <alignment vertical="center"/>
    </xf>
    <xf numFmtId="0" fontId="9" fillId="0" borderId="0" xfId="2" applyFont="1" applyAlignment="1">
      <alignment horizontal="center" vertical="center"/>
    </xf>
    <xf numFmtId="0" fontId="7" fillId="0" borderId="0" xfId="2" applyFont="1" applyAlignment="1"/>
    <xf numFmtId="3" fontId="5" fillId="3" borderId="1" xfId="1" quotePrefix="1" applyNumberFormat="1" applyFont="1" applyFill="1" applyBorder="1" applyAlignment="1">
      <alignment horizontal="right" vertical="center"/>
    </xf>
    <xf numFmtId="0" fontId="5" fillId="3" borderId="1" xfId="1" applyNumberFormat="1" applyFont="1" applyFill="1" applyBorder="1" applyAlignment="1">
      <alignment horizontal="right" vertical="center"/>
    </xf>
    <xf numFmtId="0" fontId="5" fillId="0" borderId="1" xfId="0" applyFont="1" applyBorder="1" applyAlignment="1"/>
    <xf numFmtId="0" fontId="9" fillId="0" borderId="0" xfId="4" applyFont="1">
      <alignment vertical="center"/>
    </xf>
    <xf numFmtId="0" fontId="9" fillId="2" borderId="1" xfId="4" applyFont="1" applyFill="1" applyBorder="1">
      <alignment vertical="center"/>
    </xf>
    <xf numFmtId="0" fontId="9" fillId="2" borderId="1" xfId="4" quotePrefix="1" applyFont="1" applyFill="1" applyBorder="1" applyAlignment="1">
      <alignment vertical="center" wrapText="1"/>
    </xf>
    <xf numFmtId="0" fontId="9" fillId="2" borderId="1" xfId="4" applyFont="1" applyFill="1" applyBorder="1" applyAlignment="1">
      <alignment vertical="center" wrapText="1"/>
    </xf>
    <xf numFmtId="0" fontId="9" fillId="2" borderId="1" xfId="4" quotePrefix="1" applyFont="1" applyFill="1" applyBorder="1">
      <alignment vertical="center"/>
    </xf>
    <xf numFmtId="0" fontId="9" fillId="2" borderId="1" xfId="3" quotePrefix="1" applyFont="1" applyFill="1" applyBorder="1" applyAlignment="1">
      <alignment vertical="center" wrapText="1"/>
    </xf>
    <xf numFmtId="0" fontId="9" fillId="0" borderId="0" xfId="4" applyFont="1" applyAlignment="1">
      <alignment horizontal="center" vertical="center"/>
    </xf>
    <xf numFmtId="0" fontId="10" fillId="0" borderId="0" xfId="5" applyFont="1" applyAlignment="1">
      <alignment vertical="center"/>
    </xf>
    <xf numFmtId="49" fontId="10" fillId="0" borderId="0" xfId="5" applyNumberFormat="1" applyFont="1" applyAlignment="1">
      <alignment vertical="center"/>
    </xf>
    <xf numFmtId="0" fontId="10" fillId="0" borderId="0" xfId="5" applyFont="1" applyAlignment="1">
      <alignment vertical="center" wrapText="1"/>
    </xf>
    <xf numFmtId="0" fontId="11" fillId="0" borderId="0" xfId="5" applyFont="1" applyAlignment="1">
      <alignment horizontal="right" vertical="center"/>
    </xf>
    <xf numFmtId="49" fontId="12" fillId="0" borderId="4" xfId="5" applyNumberFormat="1" applyFont="1" applyBorder="1" applyAlignment="1" applyProtection="1">
      <alignment horizontal="center" vertical="center"/>
      <protection locked="0"/>
    </xf>
    <xf numFmtId="0" fontId="10" fillId="0" borderId="0" xfId="5" applyFont="1" applyAlignment="1">
      <alignment horizontal="left" vertical="center"/>
    </xf>
    <xf numFmtId="0" fontId="10" fillId="0" borderId="0" xfId="5" quotePrefix="1" applyFont="1" applyAlignment="1">
      <alignment horizontal="left" vertical="center"/>
    </xf>
    <xf numFmtId="0" fontId="10" fillId="0" borderId="0" xfId="5" applyFont="1" applyAlignment="1">
      <alignment horizontal="center" vertical="center"/>
    </xf>
    <xf numFmtId="0" fontId="10" fillId="4" borderId="0" xfId="5" applyFont="1" applyFill="1" applyAlignment="1">
      <alignment vertical="center"/>
    </xf>
    <xf numFmtId="0" fontId="2" fillId="0" borderId="0" xfId="2">
      <alignment vertical="center"/>
    </xf>
    <xf numFmtId="0" fontId="13" fillId="0" borderId="0" xfId="6" applyFont="1" applyAlignment="1">
      <alignment vertical="center"/>
    </xf>
    <xf numFmtId="0" fontId="14" fillId="0" borderId="0" xfId="6" applyFont="1" applyAlignment="1">
      <alignment vertical="center"/>
    </xf>
    <xf numFmtId="0" fontId="14" fillId="0" borderId="0" xfId="5" quotePrefix="1" applyFont="1" applyAlignment="1">
      <alignment horizontal="left" vertical="center"/>
    </xf>
    <xf numFmtId="0" fontId="10" fillId="0" borderId="12" xfId="5" applyFont="1" applyBorder="1" applyAlignment="1">
      <alignment vertical="center"/>
    </xf>
    <xf numFmtId="0" fontId="10" fillId="0" borderId="10" xfId="5" applyFont="1" applyBorder="1" applyAlignment="1">
      <alignment vertical="center"/>
    </xf>
    <xf numFmtId="0" fontId="10" fillId="0" borderId="11" xfId="5" applyFont="1" applyBorder="1" applyAlignment="1">
      <alignment vertical="center"/>
    </xf>
    <xf numFmtId="38" fontId="10" fillId="0" borderId="13" xfId="7" applyFont="1" applyFill="1" applyBorder="1" applyAlignment="1">
      <alignment vertical="center"/>
    </xf>
    <xf numFmtId="38" fontId="10" fillId="0" borderId="14" xfId="7" applyFont="1" applyFill="1" applyBorder="1" applyAlignment="1">
      <alignment vertical="center"/>
    </xf>
    <xf numFmtId="0" fontId="10" fillId="0" borderId="19" xfId="5" applyFont="1" applyBorder="1" applyAlignment="1">
      <alignment horizontal="center" vertical="center"/>
    </xf>
    <xf numFmtId="0" fontId="10" fillId="0" borderId="20" xfId="5" applyFont="1" applyBorder="1" applyAlignment="1">
      <alignment horizontal="center" vertical="center"/>
    </xf>
    <xf numFmtId="0" fontId="10" fillId="0" borderId="21" xfId="5" applyFont="1" applyBorder="1" applyAlignment="1">
      <alignment horizontal="center" vertical="center"/>
    </xf>
    <xf numFmtId="0" fontId="10" fillId="0" borderId="22" xfId="5" applyFont="1" applyBorder="1" applyAlignment="1">
      <alignment vertical="center"/>
    </xf>
    <xf numFmtId="0" fontId="10" fillId="0" borderId="23" xfId="5" applyFont="1" applyBorder="1" applyAlignment="1">
      <alignment vertical="center"/>
    </xf>
    <xf numFmtId="0" fontId="10" fillId="0" borderId="24" xfId="5" applyFont="1" applyBorder="1" applyAlignment="1">
      <alignment vertical="center"/>
    </xf>
    <xf numFmtId="38" fontId="10" fillId="0" borderId="25" xfId="7" applyFont="1" applyFill="1" applyBorder="1" applyAlignment="1">
      <alignment vertical="center"/>
    </xf>
    <xf numFmtId="0" fontId="10" fillId="0" borderId="26" xfId="5" applyFont="1" applyBorder="1" applyAlignment="1">
      <alignment vertical="center"/>
    </xf>
    <xf numFmtId="38" fontId="10" fillId="0" borderId="4" xfId="7" applyFont="1" applyFill="1" applyBorder="1" applyAlignment="1">
      <alignment vertical="center"/>
    </xf>
    <xf numFmtId="38" fontId="10" fillId="0" borderId="27" xfId="7" applyFont="1" applyFill="1" applyBorder="1" applyAlignment="1">
      <alignment horizontal="center" vertical="center"/>
    </xf>
    <xf numFmtId="38" fontId="10" fillId="0" borderId="28" xfId="7" applyFont="1" applyFill="1" applyBorder="1" applyAlignment="1">
      <alignment horizontal="center" vertical="center"/>
    </xf>
    <xf numFmtId="38" fontId="10" fillId="0" borderId="29" xfId="7" applyFont="1" applyFill="1" applyBorder="1" applyAlignment="1">
      <alignment horizontal="center" vertical="center"/>
    </xf>
    <xf numFmtId="38" fontId="10" fillId="0" borderId="8" xfId="7" applyFont="1" applyFill="1" applyBorder="1" applyAlignment="1">
      <alignment vertical="center"/>
    </xf>
    <xf numFmtId="38" fontId="10" fillId="0" borderId="30" xfId="7" applyFont="1" applyFill="1" applyBorder="1" applyAlignment="1">
      <alignment vertical="center"/>
    </xf>
    <xf numFmtId="0" fontId="10" fillId="0" borderId="32" xfId="5" applyFont="1" applyBorder="1" applyAlignment="1">
      <alignment vertical="center"/>
    </xf>
    <xf numFmtId="38" fontId="10" fillId="0" borderId="33" xfId="7" applyFont="1" applyFill="1" applyBorder="1" applyAlignment="1">
      <alignment horizontal="center" vertical="center"/>
    </xf>
    <xf numFmtId="38" fontId="10" fillId="0" borderId="34" xfId="7" applyFont="1" applyFill="1" applyBorder="1" applyAlignment="1">
      <alignment horizontal="center" vertical="center"/>
    </xf>
    <xf numFmtId="38" fontId="10" fillId="0" borderId="32" xfId="7" applyFont="1" applyFill="1" applyBorder="1" applyAlignment="1">
      <alignment horizontal="center" vertical="center"/>
    </xf>
    <xf numFmtId="0" fontId="10" fillId="0" borderId="13" xfId="5" applyFont="1" applyBorder="1" applyAlignment="1">
      <alignment horizontal="center" vertical="center"/>
    </xf>
    <xf numFmtId="0" fontId="10" fillId="0" borderId="38" xfId="5" applyFont="1" applyBorder="1" applyAlignment="1">
      <alignment vertical="center"/>
    </xf>
    <xf numFmtId="38" fontId="10" fillId="0" borderId="39" xfId="7" applyFont="1" applyFill="1" applyBorder="1" applyAlignment="1">
      <alignment horizontal="center" vertical="center"/>
    </xf>
    <xf numFmtId="38" fontId="10" fillId="0" borderId="1" xfId="7" applyFont="1" applyFill="1" applyBorder="1" applyAlignment="1">
      <alignment horizontal="center" vertical="center"/>
    </xf>
    <xf numFmtId="38" fontId="10" fillId="0" borderId="40" xfId="7" applyFont="1" applyFill="1" applyBorder="1" applyAlignment="1">
      <alignment horizontal="center" vertical="center"/>
    </xf>
    <xf numFmtId="0" fontId="10" fillId="0" borderId="25" xfId="5" applyFont="1" applyBorder="1" applyAlignment="1">
      <alignment horizontal="center" vertical="center"/>
    </xf>
    <xf numFmtId="0" fontId="10" fillId="0" borderId="0" xfId="5" quotePrefix="1" applyFont="1" applyAlignment="1">
      <alignment horizontal="center" vertical="center"/>
    </xf>
    <xf numFmtId="38" fontId="10" fillId="0" borderId="0" xfId="7" applyFont="1" applyFill="1" applyBorder="1" applyAlignment="1">
      <alignment vertical="center"/>
    </xf>
    <xf numFmtId="0" fontId="10" fillId="0" borderId="41" xfId="5" applyFont="1" applyBorder="1" applyAlignment="1">
      <alignment vertical="center"/>
    </xf>
    <xf numFmtId="38" fontId="10" fillId="0" borderId="4" xfId="7" applyFont="1" applyFill="1" applyBorder="1" applyAlignment="1">
      <alignment horizontal="center" vertical="center"/>
    </xf>
    <xf numFmtId="0" fontId="10" fillId="0" borderId="40" xfId="5" applyFont="1" applyBorder="1" applyAlignment="1">
      <alignment vertical="center"/>
    </xf>
    <xf numFmtId="0" fontId="10" fillId="0" borderId="43" xfId="5" applyFont="1" applyBorder="1" applyAlignment="1">
      <alignment vertical="center"/>
    </xf>
    <xf numFmtId="0" fontId="10" fillId="5" borderId="0" xfId="5" applyFont="1" applyFill="1" applyAlignment="1">
      <alignment vertical="center"/>
    </xf>
    <xf numFmtId="0" fontId="2" fillId="5" borderId="0" xfId="2" applyFill="1">
      <alignment vertical="center"/>
    </xf>
    <xf numFmtId="0" fontId="0" fillId="5" borderId="0" xfId="2" applyFont="1" applyFill="1">
      <alignment vertical="center"/>
    </xf>
    <xf numFmtId="0" fontId="10" fillId="0" borderId="46" xfId="5" applyFont="1" applyBorder="1" applyAlignment="1">
      <alignment vertical="center"/>
    </xf>
    <xf numFmtId="38" fontId="10" fillId="0" borderId="19" xfId="7" applyFont="1" applyFill="1" applyBorder="1" applyAlignment="1">
      <alignment horizontal="center" vertical="center"/>
    </xf>
    <xf numFmtId="38" fontId="10" fillId="0" borderId="20" xfId="7" applyFont="1" applyFill="1" applyBorder="1" applyAlignment="1">
      <alignment horizontal="center" vertical="center"/>
    </xf>
    <xf numFmtId="38" fontId="10" fillId="0" borderId="46" xfId="7" applyFont="1" applyFill="1" applyBorder="1" applyAlignment="1">
      <alignment horizontal="center" vertical="center"/>
    </xf>
    <xf numFmtId="0" fontId="10" fillId="0" borderId="30" xfId="5" applyFont="1" applyBorder="1" applyAlignment="1">
      <alignment horizontal="center" vertical="center"/>
    </xf>
    <xf numFmtId="0" fontId="10" fillId="0" borderId="15" xfId="5" applyFont="1" applyBorder="1" applyAlignment="1">
      <alignment horizontal="center" vertical="center" textRotation="255"/>
    </xf>
    <xf numFmtId="0" fontId="10" fillId="0" borderId="27" xfId="5" applyFont="1" applyBorder="1" applyAlignment="1">
      <alignment horizontal="left" vertical="center"/>
    </xf>
    <xf numFmtId="0" fontId="10" fillId="0" borderId="47" xfId="5" applyFont="1" applyBorder="1" applyAlignment="1">
      <alignment horizontal="left" vertical="center"/>
    </xf>
    <xf numFmtId="38" fontId="10" fillId="0" borderId="18" xfId="7" applyFont="1" applyFill="1" applyBorder="1" applyAlignment="1">
      <alignment vertical="center"/>
    </xf>
    <xf numFmtId="38" fontId="10" fillId="0" borderId="48" xfId="7" applyFont="1" applyFill="1" applyBorder="1" applyAlignment="1">
      <alignment horizontal="center" vertical="center"/>
    </xf>
    <xf numFmtId="38" fontId="10" fillId="0" borderId="49" xfId="7" applyFont="1" applyFill="1" applyBorder="1" applyAlignment="1">
      <alignment vertical="center"/>
    </xf>
    <xf numFmtId="38" fontId="10" fillId="0" borderId="50" xfId="7" applyFont="1" applyFill="1" applyBorder="1" applyAlignment="1">
      <alignment vertical="center"/>
    </xf>
    <xf numFmtId="0" fontId="10" fillId="0" borderId="9" xfId="5" applyFont="1" applyBorder="1" applyAlignment="1">
      <alignment horizontal="left" vertical="center"/>
    </xf>
    <xf numFmtId="0" fontId="10" fillId="0" borderId="51" xfId="5" applyFont="1" applyBorder="1" applyAlignment="1">
      <alignment horizontal="left" vertical="center"/>
    </xf>
    <xf numFmtId="38" fontId="10" fillId="0" borderId="52" xfId="7" applyFont="1" applyFill="1" applyBorder="1" applyAlignment="1">
      <alignment vertical="center"/>
    </xf>
    <xf numFmtId="38" fontId="10" fillId="0" borderId="53" xfId="7" applyFont="1" applyFill="1" applyBorder="1" applyAlignment="1">
      <alignment vertical="center"/>
    </xf>
    <xf numFmtId="38" fontId="10" fillId="0" borderId="34" xfId="7" applyFont="1" applyFill="1" applyBorder="1" applyAlignment="1">
      <alignment vertical="center"/>
    </xf>
    <xf numFmtId="38" fontId="10" fillId="0" borderId="54" xfId="7" applyFont="1" applyFill="1" applyBorder="1" applyAlignment="1">
      <alignment vertical="center"/>
    </xf>
    <xf numFmtId="0" fontId="10" fillId="0" borderId="55" xfId="5" applyFont="1" applyBorder="1" applyAlignment="1">
      <alignment horizontal="left" vertical="center"/>
    </xf>
    <xf numFmtId="0" fontId="10" fillId="0" borderId="23" xfId="5" applyFont="1" applyBorder="1" applyAlignment="1">
      <alignment horizontal="left" vertical="center"/>
    </xf>
    <xf numFmtId="38" fontId="10" fillId="0" borderId="56" xfId="7" applyFont="1" applyFill="1" applyBorder="1" applyAlignment="1">
      <alignment vertical="center"/>
    </xf>
    <xf numFmtId="38" fontId="10" fillId="0" borderId="1" xfId="7" applyFont="1" applyFill="1" applyBorder="1" applyAlignment="1">
      <alignment vertical="center"/>
    </xf>
    <xf numFmtId="38" fontId="10" fillId="0" borderId="40" xfId="7" applyFont="1" applyFill="1" applyBorder="1" applyAlignment="1">
      <alignment vertical="center"/>
    </xf>
    <xf numFmtId="0" fontId="10" fillId="0" borderId="57" xfId="5" applyFont="1" applyBorder="1" applyAlignment="1">
      <alignment vertical="center"/>
    </xf>
    <xf numFmtId="38" fontId="10" fillId="0" borderId="58" xfId="7" applyFont="1" applyFill="1" applyBorder="1" applyAlignment="1">
      <alignment vertical="center"/>
    </xf>
    <xf numFmtId="0" fontId="10" fillId="0" borderId="59" xfId="5" applyFont="1" applyBorder="1" applyAlignment="1">
      <alignment horizontal="left" vertical="center"/>
    </xf>
    <xf numFmtId="0" fontId="0" fillId="0" borderId="0" xfId="2" applyFont="1">
      <alignment vertical="center"/>
    </xf>
    <xf numFmtId="38" fontId="10" fillId="0" borderId="55" xfId="7" applyFont="1" applyFill="1" applyBorder="1" applyAlignment="1">
      <alignment vertical="center"/>
    </xf>
    <xf numFmtId="0" fontId="10" fillId="0" borderId="60" xfId="5" applyFont="1" applyBorder="1" applyAlignment="1">
      <alignment horizontal="left" vertical="center"/>
    </xf>
    <xf numFmtId="0" fontId="10" fillId="0" borderId="61" xfId="5" applyFont="1" applyBorder="1" applyAlignment="1">
      <alignment horizontal="left" vertical="center"/>
    </xf>
    <xf numFmtId="38" fontId="10" fillId="0" borderId="62" xfId="7" applyFont="1" applyFill="1" applyBorder="1" applyAlignment="1">
      <alignment vertical="center"/>
    </xf>
    <xf numFmtId="38" fontId="10" fillId="0" borderId="20" xfId="7" applyFont="1" applyFill="1" applyBorder="1" applyAlignment="1">
      <alignment vertical="center"/>
    </xf>
    <xf numFmtId="0" fontId="10" fillId="0" borderId="36" xfId="5" applyFont="1" applyBorder="1" applyAlignment="1">
      <alignment horizontal="left" vertical="center"/>
    </xf>
    <xf numFmtId="38" fontId="10" fillId="0" borderId="31" xfId="7" applyFont="1" applyFill="1" applyBorder="1" applyAlignment="1">
      <alignment vertical="center"/>
    </xf>
    <xf numFmtId="38" fontId="10" fillId="0" borderId="63" xfId="7" applyFont="1" applyFill="1" applyBorder="1" applyAlignment="1">
      <alignment vertical="center"/>
    </xf>
    <xf numFmtId="38" fontId="10" fillId="0" borderId="3" xfId="7" applyFont="1" applyFill="1" applyBorder="1" applyAlignment="1">
      <alignment vertical="center"/>
    </xf>
    <xf numFmtId="38" fontId="10" fillId="0" borderId="64" xfId="7" applyFont="1" applyFill="1" applyBorder="1" applyAlignment="1">
      <alignment vertical="center"/>
    </xf>
    <xf numFmtId="0" fontId="10" fillId="0" borderId="15" xfId="5" quotePrefix="1" applyFont="1" applyBorder="1" applyAlignment="1">
      <alignment horizontal="center" vertical="center" textRotation="255"/>
    </xf>
    <xf numFmtId="0" fontId="10" fillId="0" borderId="16" xfId="5" applyFont="1" applyBorder="1" applyAlignment="1">
      <alignment horizontal="left" vertical="center"/>
    </xf>
    <xf numFmtId="38" fontId="10" fillId="0" borderId="27" xfId="7" applyFont="1" applyFill="1" applyBorder="1" applyAlignment="1">
      <alignment vertical="center"/>
    </xf>
    <xf numFmtId="38" fontId="10" fillId="0" borderId="28" xfId="7" applyFont="1" applyFill="1" applyBorder="1" applyAlignment="1">
      <alignment vertical="center"/>
    </xf>
    <xf numFmtId="38" fontId="10" fillId="0" borderId="29" xfId="7" applyFont="1" applyFill="1" applyBorder="1" applyAlignment="1">
      <alignment vertical="center"/>
    </xf>
    <xf numFmtId="38" fontId="10" fillId="0" borderId="4" xfId="5" applyNumberFormat="1" applyFont="1" applyBorder="1" applyAlignment="1">
      <alignment vertical="center"/>
    </xf>
    <xf numFmtId="38" fontId="10" fillId="0" borderId="23" xfId="7" applyFont="1" applyFill="1" applyBorder="1" applyAlignment="1">
      <alignment vertical="center"/>
    </xf>
    <xf numFmtId="0" fontId="10" fillId="0" borderId="65" xfId="5" applyFont="1" applyBorder="1" applyAlignment="1">
      <alignment horizontal="left" vertical="center"/>
    </xf>
    <xf numFmtId="0" fontId="10" fillId="0" borderId="66" xfId="5" applyFont="1" applyBorder="1" applyAlignment="1">
      <alignment horizontal="left" vertical="center"/>
    </xf>
    <xf numFmtId="0" fontId="10" fillId="0" borderId="32" xfId="5" applyFont="1" applyBorder="1" applyAlignment="1">
      <alignment horizontal="left" vertical="center"/>
    </xf>
    <xf numFmtId="38" fontId="10" fillId="0" borderId="67" xfId="7" applyFont="1" applyFill="1" applyBorder="1" applyAlignment="1">
      <alignment horizontal="center" vertical="center"/>
    </xf>
    <xf numFmtId="38" fontId="10" fillId="0" borderId="66" xfId="7" applyFont="1" applyFill="1" applyBorder="1" applyAlignment="1">
      <alignment horizontal="center" vertical="center"/>
    </xf>
    <xf numFmtId="38" fontId="10" fillId="0" borderId="41" xfId="7" applyFont="1" applyFill="1" applyBorder="1" applyAlignment="1">
      <alignment vertical="center"/>
    </xf>
    <xf numFmtId="38" fontId="10" fillId="0" borderId="13" xfId="7" applyFont="1" applyFill="1" applyBorder="1" applyAlignment="1">
      <alignment horizontal="center" vertical="center"/>
    </xf>
    <xf numFmtId="0" fontId="10" fillId="0" borderId="61" xfId="5" applyFont="1" applyBorder="1" applyAlignment="1">
      <alignment horizontal="center" vertical="center"/>
    </xf>
    <xf numFmtId="0" fontId="10" fillId="0" borderId="68" xfId="5" applyFont="1" applyBorder="1" applyAlignment="1">
      <alignment horizontal="center" vertical="center"/>
    </xf>
    <xf numFmtId="0" fontId="10" fillId="0" borderId="69" xfId="5" applyFont="1" applyBorder="1" applyAlignment="1">
      <alignment horizontal="left" vertical="center"/>
    </xf>
    <xf numFmtId="0" fontId="10" fillId="0" borderId="70" xfId="5" applyFont="1" applyBorder="1" applyAlignment="1">
      <alignment horizontal="left" vertical="center"/>
    </xf>
    <xf numFmtId="0" fontId="10" fillId="0" borderId="2" xfId="5" applyFont="1" applyBorder="1" applyAlignment="1">
      <alignment horizontal="left" vertical="center"/>
    </xf>
    <xf numFmtId="38" fontId="10" fillId="0" borderId="71" xfId="7" applyFont="1" applyFill="1" applyBorder="1" applyAlignment="1">
      <alignment horizontal="center" vertical="center"/>
    </xf>
    <xf numFmtId="38" fontId="10" fillId="0" borderId="70" xfId="7" applyFont="1" applyFill="1" applyBorder="1" applyAlignment="1">
      <alignment vertical="center"/>
    </xf>
    <xf numFmtId="38" fontId="10" fillId="0" borderId="72" xfId="7" applyFont="1" applyFill="1" applyBorder="1" applyAlignment="1">
      <alignment horizontal="center" vertical="center"/>
    </xf>
    <xf numFmtId="38" fontId="10" fillId="0" borderId="30" xfId="7" applyFont="1" applyFill="1" applyBorder="1" applyAlignment="1">
      <alignment horizontal="center" vertical="center"/>
    </xf>
    <xf numFmtId="38" fontId="10" fillId="0" borderId="4" xfId="7" applyFont="1" applyFill="1" applyBorder="1" applyAlignment="1">
      <alignment horizontal="right" vertical="center"/>
    </xf>
    <xf numFmtId="38" fontId="10" fillId="0" borderId="27" xfId="7" applyFont="1" applyFill="1" applyBorder="1" applyAlignment="1">
      <alignment horizontal="right" vertical="center"/>
    </xf>
    <xf numFmtId="38" fontId="10" fillId="0" borderId="28" xfId="7" applyFont="1" applyFill="1" applyBorder="1" applyAlignment="1">
      <alignment horizontal="right" vertical="center"/>
    </xf>
    <xf numFmtId="38" fontId="10" fillId="0" borderId="29" xfId="7" applyFont="1" applyFill="1" applyBorder="1" applyAlignment="1">
      <alignment horizontal="right" vertical="center"/>
    </xf>
    <xf numFmtId="0" fontId="10" fillId="0" borderId="6" xfId="5" applyFont="1" applyBorder="1" applyAlignment="1">
      <alignment horizontal="left" vertical="center"/>
    </xf>
    <xf numFmtId="0" fontId="10" fillId="0" borderId="12" xfId="5" quotePrefix="1" applyFont="1" applyBorder="1" applyAlignment="1">
      <alignment horizontal="left" vertical="center"/>
    </xf>
    <xf numFmtId="0" fontId="10" fillId="0" borderId="33" xfId="5" applyFont="1" applyBorder="1" applyAlignment="1">
      <alignment vertical="center"/>
    </xf>
    <xf numFmtId="0" fontId="10" fillId="0" borderId="43" xfId="5" applyFont="1" applyBorder="1" applyAlignment="1">
      <alignment horizontal="center" vertical="center"/>
    </xf>
    <xf numFmtId="0" fontId="10" fillId="0" borderId="53" xfId="5" applyFont="1" applyBorder="1" applyAlignment="1">
      <alignment vertical="center"/>
    </xf>
    <xf numFmtId="0" fontId="10" fillId="0" borderId="34" xfId="5" applyFont="1" applyBorder="1" applyAlignment="1">
      <alignment horizontal="center" vertical="center"/>
    </xf>
    <xf numFmtId="0" fontId="10" fillId="0" borderId="22" xfId="5" quotePrefix="1" applyFont="1" applyBorder="1" applyAlignment="1">
      <alignment horizontal="center" vertical="center"/>
    </xf>
    <xf numFmtId="0" fontId="10" fillId="0" borderId="39" xfId="5" applyFont="1" applyBorder="1" applyAlignment="1">
      <alignment vertical="center"/>
    </xf>
    <xf numFmtId="0" fontId="10" fillId="0" borderId="38" xfId="5" applyFont="1" applyBorder="1" applyAlignment="1">
      <alignment horizontal="center" vertical="center"/>
    </xf>
    <xf numFmtId="0" fontId="10" fillId="0" borderId="56" xfId="5" applyFont="1" applyBorder="1" applyAlignment="1">
      <alignment horizontal="left" vertical="center"/>
    </xf>
    <xf numFmtId="38" fontId="10" fillId="0" borderId="38" xfId="7" applyFont="1" applyFill="1" applyBorder="1" applyAlignment="1">
      <alignment vertical="center"/>
    </xf>
    <xf numFmtId="0" fontId="10" fillId="0" borderId="22" xfId="5" applyFont="1" applyBorder="1" applyAlignment="1">
      <alignment horizontal="center" vertical="center"/>
    </xf>
    <xf numFmtId="0" fontId="15" fillId="0" borderId="0" xfId="8" quotePrefix="1" applyAlignment="1">
      <alignment vertical="center"/>
    </xf>
    <xf numFmtId="38" fontId="15" fillId="0" borderId="0" xfId="7" quotePrefix="1" applyFont="1" applyFill="1" applyAlignment="1">
      <alignment horizontal="left"/>
    </xf>
    <xf numFmtId="38" fontId="15" fillId="0" borderId="0" xfId="7" applyFont="1" applyFill="1" applyAlignment="1"/>
    <xf numFmtId="38" fontId="10" fillId="0" borderId="38" xfId="7" applyFont="1" applyFill="1" applyBorder="1" applyAlignment="1">
      <alignment horizontal="center" vertical="center"/>
    </xf>
    <xf numFmtId="0" fontId="10" fillId="0" borderId="0" xfId="5" applyFont="1" applyAlignment="1">
      <alignment horizontal="right" vertical="center"/>
    </xf>
    <xf numFmtId="38" fontId="10" fillId="0" borderId="56" xfId="5" applyNumberFormat="1" applyFont="1" applyBorder="1" applyAlignment="1">
      <alignment horizontal="left" vertical="center" wrapText="1"/>
    </xf>
    <xf numFmtId="38" fontId="10" fillId="0" borderId="69" xfId="5" applyNumberFormat="1" applyFont="1" applyBorder="1" applyAlignment="1">
      <alignment horizontal="left" vertical="center" wrapText="1"/>
    </xf>
    <xf numFmtId="38" fontId="10" fillId="0" borderId="62" xfId="5" applyNumberFormat="1" applyFont="1" applyBorder="1" applyAlignment="1">
      <alignment horizontal="left" vertical="center"/>
    </xf>
    <xf numFmtId="38" fontId="10" fillId="0" borderId="21" xfId="7" applyFont="1" applyFill="1" applyBorder="1" applyAlignment="1">
      <alignment vertical="center"/>
    </xf>
    <xf numFmtId="38" fontId="10" fillId="0" borderId="26" xfId="5" applyNumberFormat="1" applyFont="1" applyBorder="1" applyAlignment="1">
      <alignment vertical="center"/>
    </xf>
    <xf numFmtId="38" fontId="10" fillId="0" borderId="0" xfId="5" applyNumberFormat="1" applyFont="1" applyAlignment="1">
      <alignment vertical="center"/>
    </xf>
    <xf numFmtId="177" fontId="10" fillId="0" borderId="0" xfId="5" applyNumberFormat="1" applyFont="1" applyAlignment="1">
      <alignment vertical="center"/>
    </xf>
    <xf numFmtId="0" fontId="10" fillId="6" borderId="0" xfId="5" applyFont="1" applyFill="1" applyAlignment="1">
      <alignment vertical="center"/>
    </xf>
    <xf numFmtId="0" fontId="16" fillId="0" borderId="0" xfId="2" applyFont="1">
      <alignment vertical="center"/>
    </xf>
    <xf numFmtId="0" fontId="2" fillId="0" borderId="0" xfId="2" applyAlignment="1">
      <alignment vertical="center" wrapText="1"/>
    </xf>
    <xf numFmtId="38" fontId="15" fillId="0" borderId="0" xfId="7" applyFont="1" applyFill="1" applyAlignment="1">
      <alignment vertical="center"/>
    </xf>
    <xf numFmtId="38" fontId="15" fillId="0" borderId="5" xfId="7" quotePrefix="1" applyFont="1" applyFill="1" applyBorder="1" applyAlignment="1">
      <alignment horizontal="left" vertical="center"/>
    </xf>
    <xf numFmtId="38" fontId="15" fillId="0" borderId="7" xfId="7" applyFont="1" applyFill="1" applyBorder="1" applyAlignment="1">
      <alignment horizontal="right" vertical="center"/>
    </xf>
    <xf numFmtId="38" fontId="15" fillId="0" borderId="0" xfId="7" applyFont="1" applyFill="1" applyAlignment="1">
      <alignment horizontal="left" vertical="center"/>
    </xf>
    <xf numFmtId="38" fontId="15" fillId="0" borderId="0" xfId="7" applyFont="1" applyFill="1" applyAlignment="1">
      <alignment horizontal="center" vertical="center"/>
    </xf>
    <xf numFmtId="38" fontId="15" fillId="0" borderId="5" xfId="7" applyFont="1" applyFill="1" applyBorder="1" applyAlignment="1">
      <alignment vertical="center"/>
    </xf>
    <xf numFmtId="38" fontId="15" fillId="0" borderId="7" xfId="7" applyFont="1" applyFill="1" applyBorder="1" applyAlignment="1">
      <alignment vertical="center"/>
    </xf>
    <xf numFmtId="38" fontId="15" fillId="0" borderId="0" xfId="7" applyFont="1" applyFill="1" applyAlignment="1">
      <alignment vertical="center" wrapText="1"/>
    </xf>
    <xf numFmtId="38" fontId="15" fillId="0" borderId="0" xfId="7" applyFont="1" applyFill="1" applyBorder="1" applyAlignment="1">
      <alignment horizontal="right" vertical="center"/>
    </xf>
    <xf numFmtId="38" fontId="15" fillId="0" borderId="15" xfId="7" quotePrefix="1" applyFont="1" applyFill="1" applyBorder="1" applyAlignment="1">
      <alignment horizontal="left" vertical="center"/>
    </xf>
    <xf numFmtId="38" fontId="18" fillId="0" borderId="17" xfId="7" applyFont="1" applyFill="1" applyBorder="1" applyAlignment="1">
      <alignment horizontal="right" vertical="center"/>
    </xf>
    <xf numFmtId="38" fontId="15" fillId="0" borderId="0" xfId="7" applyFont="1" applyFill="1" applyAlignment="1">
      <alignment horizontal="right" vertical="center"/>
    </xf>
    <xf numFmtId="38" fontId="15" fillId="0" borderId="5" xfId="7" applyFont="1" applyFill="1" applyBorder="1" applyAlignment="1">
      <alignment horizontal="left" vertical="center"/>
    </xf>
    <xf numFmtId="38" fontId="15" fillId="0" borderId="5" xfId="7" applyFont="1" applyFill="1" applyBorder="1" applyAlignment="1">
      <alignment horizontal="distributed" vertical="center"/>
    </xf>
    <xf numFmtId="38" fontId="15" fillId="0" borderId="6" xfId="7" quotePrefix="1" applyFont="1" applyFill="1" applyBorder="1" applyAlignment="1">
      <alignment horizontal="left" vertical="center"/>
    </xf>
    <xf numFmtId="38" fontId="18" fillId="0" borderId="7" xfId="7" applyFont="1" applyFill="1" applyBorder="1" applyAlignment="1">
      <alignment horizontal="right" vertical="center"/>
    </xf>
    <xf numFmtId="38" fontId="15" fillId="0" borderId="73" xfId="7" applyFont="1" applyFill="1" applyBorder="1" applyAlignment="1">
      <alignment horizontal="distributed" vertical="center"/>
    </xf>
    <xf numFmtId="38" fontId="15" fillId="0" borderId="74" xfId="7" quotePrefix="1" applyFont="1" applyFill="1" applyBorder="1" applyAlignment="1">
      <alignment horizontal="left" vertical="center"/>
    </xf>
    <xf numFmtId="38" fontId="18" fillId="0" borderId="75" xfId="7" applyFont="1" applyFill="1" applyBorder="1" applyAlignment="1">
      <alignment horizontal="right" vertical="center"/>
    </xf>
    <xf numFmtId="38" fontId="19" fillId="0" borderId="0" xfId="7" applyFont="1" applyFill="1" applyAlignment="1">
      <alignment vertical="top"/>
    </xf>
    <xf numFmtId="38" fontId="19" fillId="0" borderId="0" xfId="7" applyFont="1" applyFill="1" applyAlignment="1">
      <alignment horizontal="right" vertical="top"/>
    </xf>
    <xf numFmtId="178" fontId="19" fillId="0" borderId="0" xfId="7" applyNumberFormat="1" applyFont="1" applyFill="1" applyAlignment="1">
      <alignment horizontal="right" vertical="top"/>
    </xf>
    <xf numFmtId="38" fontId="15" fillId="0" borderId="35" xfId="7" quotePrefix="1" applyFont="1" applyFill="1" applyBorder="1" applyAlignment="1">
      <alignment vertical="center"/>
    </xf>
    <xf numFmtId="38" fontId="18" fillId="0" borderId="37" xfId="7" applyFont="1" applyFill="1" applyBorder="1" applyAlignment="1">
      <alignment horizontal="right" vertical="center"/>
    </xf>
    <xf numFmtId="38" fontId="15" fillId="0" borderId="35" xfId="7" applyFont="1" applyFill="1" applyBorder="1" applyAlignment="1">
      <alignment horizontal="distributed" vertical="center"/>
    </xf>
    <xf numFmtId="38" fontId="15" fillId="0" borderId="36" xfId="7" quotePrefix="1" applyFont="1" applyFill="1" applyBorder="1" applyAlignment="1">
      <alignment horizontal="center" vertical="center"/>
    </xf>
    <xf numFmtId="38" fontId="20" fillId="0" borderId="0" xfId="7" applyFont="1" applyFill="1" applyAlignment="1">
      <alignment horizontal="right" vertical="center"/>
    </xf>
    <xf numFmtId="38" fontId="15" fillId="0" borderId="76" xfId="7" applyFont="1" applyFill="1" applyBorder="1" applyAlignment="1">
      <alignment horizontal="distributed" vertical="center"/>
    </xf>
    <xf numFmtId="38" fontId="15" fillId="0" borderId="77" xfId="7" quotePrefix="1" applyFont="1" applyFill="1" applyBorder="1" applyAlignment="1">
      <alignment horizontal="left" vertical="center"/>
    </xf>
    <xf numFmtId="38" fontId="18" fillId="0" borderId="78" xfId="7" quotePrefix="1" applyFont="1" applyFill="1" applyBorder="1" applyAlignment="1">
      <alignment horizontal="right" vertical="center"/>
    </xf>
    <xf numFmtId="38" fontId="15" fillId="0" borderId="15" xfId="7" applyFont="1" applyFill="1" applyBorder="1" applyAlignment="1">
      <alignment horizontal="distributed" vertical="center"/>
    </xf>
    <xf numFmtId="38" fontId="15" fillId="0" borderId="16" xfId="7" quotePrefix="1" applyFont="1" applyFill="1" applyBorder="1" applyAlignment="1">
      <alignment horizontal="left" vertical="center"/>
    </xf>
    <xf numFmtId="38" fontId="15" fillId="0" borderId="0" xfId="7" quotePrefix="1" applyFont="1" applyFill="1" applyBorder="1" applyAlignment="1">
      <alignment vertical="center"/>
    </xf>
    <xf numFmtId="179" fontId="20" fillId="0" borderId="0" xfId="7" applyNumberFormat="1" applyFont="1" applyFill="1" applyBorder="1" applyAlignment="1">
      <alignment horizontal="right" vertical="center"/>
    </xf>
    <xf numFmtId="38" fontId="15" fillId="0" borderId="36" xfId="7" applyFont="1" applyFill="1" applyBorder="1" applyAlignment="1">
      <alignment vertical="center"/>
    </xf>
    <xf numFmtId="38" fontId="20" fillId="0" borderId="0" xfId="7" applyFont="1" applyFill="1" applyAlignment="1">
      <alignment vertical="center"/>
    </xf>
    <xf numFmtId="38" fontId="15" fillId="0" borderId="35" xfId="7" applyFont="1" applyFill="1" applyBorder="1" applyAlignment="1">
      <alignment vertical="center"/>
    </xf>
    <xf numFmtId="38" fontId="18" fillId="0" borderId="79" xfId="7" applyFont="1" applyFill="1" applyBorder="1" applyAlignment="1">
      <alignment horizontal="right" vertical="center"/>
    </xf>
    <xf numFmtId="38" fontId="21" fillId="0" borderId="0" xfId="7" applyFont="1" applyFill="1" applyAlignment="1">
      <alignment vertical="center"/>
    </xf>
    <xf numFmtId="38" fontId="15" fillId="0" borderId="0" xfId="7" quotePrefix="1" applyFont="1" applyFill="1" applyAlignment="1">
      <alignment vertical="center"/>
    </xf>
    <xf numFmtId="38" fontId="18" fillId="0" borderId="78" xfId="7" applyFont="1" applyFill="1" applyBorder="1" applyAlignment="1">
      <alignment horizontal="right" vertical="center"/>
    </xf>
    <xf numFmtId="179" fontId="15" fillId="0" borderId="0" xfId="7" applyNumberFormat="1" applyFont="1" applyFill="1" applyBorder="1" applyAlignment="1">
      <alignment horizontal="right" vertical="center"/>
    </xf>
    <xf numFmtId="38" fontId="15" fillId="0" borderId="80" xfId="7" applyFont="1" applyFill="1" applyBorder="1" applyAlignment="1">
      <alignment vertical="center"/>
    </xf>
    <xf numFmtId="38" fontId="15" fillId="0" borderId="0" xfId="7" applyFont="1" applyFill="1" applyBorder="1" applyAlignment="1">
      <alignment vertical="center"/>
    </xf>
    <xf numFmtId="38" fontId="18" fillId="0" borderId="0" xfId="7" applyFont="1" applyFill="1" applyBorder="1" applyAlignment="1">
      <alignment horizontal="right" vertical="center"/>
    </xf>
    <xf numFmtId="38" fontId="15" fillId="0" borderId="77" xfId="7" applyFont="1" applyFill="1" applyBorder="1" applyAlignment="1">
      <alignment vertical="center"/>
    </xf>
    <xf numFmtId="38" fontId="15" fillId="0" borderId="35" xfId="7" quotePrefix="1" applyFont="1" applyFill="1" applyBorder="1" applyAlignment="1">
      <alignment horizontal="left" vertical="center"/>
    </xf>
    <xf numFmtId="38" fontId="15" fillId="0" borderId="74" xfId="7" applyFont="1" applyFill="1" applyBorder="1" applyAlignment="1">
      <alignment vertical="center"/>
    </xf>
    <xf numFmtId="38" fontId="15" fillId="0" borderId="0" xfId="7" quotePrefix="1" applyFont="1" applyFill="1" applyAlignment="1">
      <alignment horizontal="left" vertical="center"/>
    </xf>
    <xf numFmtId="38" fontId="15" fillId="0" borderId="0" xfId="7" quotePrefix="1" applyFont="1" applyFill="1" applyBorder="1" applyAlignment="1">
      <alignment horizontal="left" vertical="center"/>
    </xf>
    <xf numFmtId="38" fontId="15" fillId="0" borderId="16" xfId="7" applyFont="1" applyFill="1" applyBorder="1" applyAlignment="1">
      <alignment vertical="center"/>
    </xf>
    <xf numFmtId="38" fontId="15" fillId="0" borderId="81" xfId="7" applyFont="1" applyFill="1" applyBorder="1" applyAlignment="1">
      <alignment horizontal="distributed" vertical="center"/>
    </xf>
    <xf numFmtId="38" fontId="15" fillId="0" borderId="80" xfId="7" quotePrefix="1" applyFont="1" applyFill="1" applyBorder="1" applyAlignment="1">
      <alignment horizontal="left" vertical="center"/>
    </xf>
    <xf numFmtId="38" fontId="15" fillId="0" borderId="9" xfId="7" quotePrefix="1" applyFont="1" applyFill="1" applyBorder="1" applyAlignment="1">
      <alignment horizontal="left" vertical="center"/>
    </xf>
    <xf numFmtId="38" fontId="18" fillId="0" borderId="11" xfId="7" applyFont="1" applyFill="1" applyBorder="1" applyAlignment="1">
      <alignment horizontal="right" vertical="center"/>
    </xf>
    <xf numFmtId="38" fontId="15" fillId="0" borderId="55" xfId="7" quotePrefix="1" applyFont="1" applyFill="1" applyBorder="1" applyAlignment="1">
      <alignment horizontal="left" vertical="center"/>
    </xf>
    <xf numFmtId="38" fontId="18" fillId="0" borderId="24" xfId="7" applyFont="1" applyFill="1" applyBorder="1" applyAlignment="1">
      <alignment horizontal="right" vertical="center"/>
    </xf>
    <xf numFmtId="38" fontId="15" fillId="0" borderId="60" xfId="7" applyFont="1" applyFill="1" applyBorder="1" applyAlignment="1">
      <alignment vertical="center"/>
    </xf>
    <xf numFmtId="38" fontId="18" fillId="0" borderId="68" xfId="7" applyFont="1" applyFill="1" applyBorder="1" applyAlignment="1">
      <alignment horizontal="right" vertical="center"/>
    </xf>
    <xf numFmtId="38" fontId="15" fillId="0" borderId="0" xfId="7" applyFont="1" applyFill="1" applyAlignment="1">
      <alignment horizontal="left"/>
    </xf>
    <xf numFmtId="38" fontId="15" fillId="0" borderId="0" xfId="7" applyFont="1" applyFill="1" applyAlignment="1">
      <alignment horizontal="center"/>
    </xf>
    <xf numFmtId="0" fontId="10" fillId="0" borderId="35" xfId="5" applyFont="1" applyBorder="1" applyAlignment="1">
      <alignment horizontal="center" vertical="center"/>
    </xf>
    <xf numFmtId="0" fontId="10" fillId="0" borderId="36" xfId="5" applyFont="1" applyBorder="1" applyAlignment="1">
      <alignment horizontal="center" vertical="center"/>
    </xf>
    <xf numFmtId="0" fontId="10" fillId="0" borderId="37" xfId="5" applyFont="1" applyBorder="1" applyAlignment="1">
      <alignment horizontal="center" vertical="center"/>
    </xf>
    <xf numFmtId="0" fontId="10" fillId="0" borderId="15" xfId="5" applyFont="1" applyBorder="1" applyAlignment="1">
      <alignment horizontal="left" vertical="center"/>
    </xf>
    <xf numFmtId="0" fontId="10" fillId="0" borderId="16" xfId="5" applyFont="1" applyBorder="1" applyAlignment="1">
      <alignment horizontal="left" vertical="center"/>
    </xf>
    <xf numFmtId="0" fontId="10" fillId="0" borderId="17" xfId="5" applyFont="1" applyBorder="1" applyAlignment="1">
      <alignment horizontal="left" vertical="center"/>
    </xf>
    <xf numFmtId="0" fontId="10" fillId="0" borderId="15" xfId="5" applyFont="1" applyBorder="1" applyAlignment="1">
      <alignment horizontal="center" vertical="center"/>
    </xf>
    <xf numFmtId="0" fontId="10" fillId="0" borderId="16" xfId="5" applyFont="1" applyBorder="1" applyAlignment="1">
      <alignment horizontal="center" vertical="center"/>
    </xf>
    <xf numFmtId="0" fontId="10" fillId="0" borderId="17" xfId="5" applyFont="1" applyBorder="1" applyAlignment="1">
      <alignment horizontal="center" vertical="center"/>
    </xf>
    <xf numFmtId="0" fontId="10" fillId="0" borderId="12" xfId="5" applyFont="1" applyBorder="1" applyAlignment="1">
      <alignment horizontal="center" vertical="center" textRotation="255"/>
    </xf>
    <xf numFmtId="0" fontId="10" fillId="0" borderId="22" xfId="5" applyFont="1" applyBorder="1" applyAlignment="1">
      <alignment horizontal="center" vertical="center" textRotation="255"/>
    </xf>
    <xf numFmtId="0" fontId="10" fillId="0" borderId="45" xfId="5" applyFont="1" applyBorder="1" applyAlignment="1">
      <alignment horizontal="center" vertical="center" textRotation="255"/>
    </xf>
    <xf numFmtId="0" fontId="10" fillId="0" borderId="5" xfId="5" applyFont="1" applyBorder="1" applyAlignment="1">
      <alignment horizontal="center" vertical="center" textRotation="255"/>
    </xf>
    <xf numFmtId="0" fontId="10" fillId="0" borderId="14" xfId="5" applyFont="1" applyBorder="1" applyAlignment="1">
      <alignment horizontal="center" vertical="center" textRotation="255"/>
    </xf>
    <xf numFmtId="0" fontId="10" fillId="0" borderId="15" xfId="5" applyFont="1" applyBorder="1" applyAlignment="1">
      <alignment horizontal="center" vertical="center" textRotation="255"/>
    </xf>
    <xf numFmtId="0" fontId="10" fillId="0" borderId="42" xfId="5" applyFont="1" applyBorder="1" applyAlignment="1">
      <alignment horizontal="center" vertical="center" textRotation="255"/>
    </xf>
    <xf numFmtId="0" fontId="10" fillId="0" borderId="44" xfId="5" applyFont="1" applyBorder="1" applyAlignment="1">
      <alignment horizontal="center" vertical="center" textRotation="255"/>
    </xf>
    <xf numFmtId="0" fontId="10" fillId="0" borderId="54" xfId="5" applyFont="1" applyBorder="1" applyAlignment="1">
      <alignment horizontal="center" vertical="center" textRotation="255"/>
    </xf>
    <xf numFmtId="0" fontId="10" fillId="0" borderId="8" xfId="5" applyFont="1" applyBorder="1" applyAlignment="1">
      <alignment horizontal="center" vertical="center" textRotation="255"/>
    </xf>
    <xf numFmtId="0" fontId="10" fillId="0" borderId="31" xfId="5" applyFont="1" applyBorder="1" applyAlignment="1">
      <alignment horizontal="center" vertical="center" textRotation="255"/>
    </xf>
    <xf numFmtId="0" fontId="10" fillId="0" borderId="2" xfId="5" applyFont="1" applyBorder="1" applyAlignment="1">
      <alignment horizontal="center" vertical="center" textRotation="255"/>
    </xf>
    <xf numFmtId="0" fontId="10" fillId="0" borderId="5" xfId="5" applyFont="1" applyBorder="1" applyAlignment="1">
      <alignment horizontal="center" vertical="center"/>
    </xf>
    <xf numFmtId="0" fontId="10" fillId="0" borderId="6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8" xfId="5" applyFont="1" applyBorder="1" applyAlignment="1">
      <alignment horizontal="center" vertical="center"/>
    </xf>
    <xf numFmtId="0" fontId="10" fillId="0" borderId="18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0" fillId="0" borderId="10" xfId="5" applyFont="1" applyBorder="1" applyAlignment="1">
      <alignment horizontal="center" vertical="center"/>
    </xf>
    <xf numFmtId="0" fontId="10" fillId="0" borderId="11" xfId="5" applyFont="1" applyBorder="1" applyAlignment="1">
      <alignment horizontal="center" vertical="center"/>
    </xf>
    <xf numFmtId="0" fontId="10" fillId="0" borderId="8" xfId="5" applyFont="1" applyBorder="1" applyAlignment="1">
      <alignment horizontal="center" vertical="center" wrapText="1"/>
    </xf>
    <xf numFmtId="0" fontId="10" fillId="0" borderId="18" xfId="5" applyFont="1" applyBorder="1" applyAlignment="1">
      <alignment horizontal="center" vertical="center" wrapText="1"/>
    </xf>
    <xf numFmtId="38" fontId="17" fillId="0" borderId="0" xfId="7" quotePrefix="1" applyFont="1" applyFill="1" applyAlignment="1">
      <alignment horizontal="center" vertical="center"/>
    </xf>
    <xf numFmtId="38" fontId="17" fillId="0" borderId="0" xfId="7" quotePrefix="1" applyFont="1" applyFill="1" applyAlignment="1">
      <alignment horizontal="center" vertical="center" wrapText="1"/>
    </xf>
    <xf numFmtId="38" fontId="15" fillId="0" borderId="0" xfId="7" applyFont="1" applyFill="1" applyAlignment="1">
      <alignment horizontal="center" vertical="center"/>
    </xf>
    <xf numFmtId="38" fontId="18" fillId="0" borderId="0" xfId="7" applyFont="1" applyFill="1" applyAlignment="1">
      <alignment horizontal="center" vertical="center"/>
    </xf>
    <xf numFmtId="38" fontId="18" fillId="0" borderId="16" xfId="7" applyFont="1" applyFill="1" applyBorder="1" applyAlignment="1">
      <alignment horizontal="center" vertical="center"/>
    </xf>
  </cellXfs>
  <cellStyles count="9">
    <cellStyle name="桁区切り" xfId="1" builtinId="6"/>
    <cellStyle name="桁区切り 2" xfId="7" xr:uid="{F3ECDE2D-1765-4F03-B933-7EAA2E908630}"/>
    <cellStyle name="標準" xfId="0" builtinId="0"/>
    <cellStyle name="標準 2" xfId="2" xr:uid="{68762FE2-D9D4-404D-9ABB-3AAF422EFF6D}"/>
    <cellStyle name="標準 2_H19集計結果（ごみ処理状況） 2" xfId="4" xr:uid="{AB3F5FDD-5A74-4970-AE0B-82B901DC963C}"/>
    <cellStyle name="標準_H12集計結果（ごみ処理状況）" xfId="5" xr:uid="{A3455BBF-4260-4360-BA27-C784FC95B5F2}"/>
    <cellStyle name="標準_H12集計結果（経費）" xfId="6" xr:uid="{93BFED5B-4AA2-4602-8DD5-294E0BEF4DB8}"/>
    <cellStyle name="標準_新ごみフローシート" xfId="8" xr:uid="{DCF4D759-CD62-486E-A124-5A4B3F025DAC}"/>
    <cellStyle name="標準_表ごみPrg" xfId="3" xr:uid="{F572DE9B-2142-493B-8386-B924EED1D3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19050</xdr:colOff>
      <xdr:row>36</xdr:row>
      <xdr:rowOff>180975</xdr:rowOff>
    </xdr:from>
    <xdr:to>
      <xdr:col>13</xdr:col>
      <xdr:colOff>485775</xdr:colOff>
      <xdr:row>36</xdr:row>
      <xdr:rowOff>180975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7FDFE0C-9491-43BA-B17F-EF1E0E75DFD5}"/>
            </a:ext>
          </a:extLst>
        </xdr:cNvPr>
        <xdr:cNvSpPr>
          <a:spLocks noChangeShapeType="1"/>
        </xdr:cNvSpPr>
      </xdr:nvSpPr>
      <xdr:spPr bwMode="auto">
        <a:xfrm flipV="1">
          <a:off x="11753850" y="9734550"/>
          <a:ext cx="46672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6</xdr:row>
      <xdr:rowOff>200025</xdr:rowOff>
    </xdr:from>
    <xdr:to>
      <xdr:col>15</xdr:col>
      <xdr:colOff>0</xdr:colOff>
      <xdr:row>6</xdr:row>
      <xdr:rowOff>209550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29834AB1-36A4-41EE-9C84-41C0010A2576}"/>
            </a:ext>
          </a:extLst>
        </xdr:cNvPr>
        <xdr:cNvSpPr>
          <a:spLocks noChangeShapeType="1"/>
        </xdr:cNvSpPr>
      </xdr:nvSpPr>
      <xdr:spPr bwMode="auto">
        <a:xfrm flipV="1">
          <a:off x="11744325" y="1466850"/>
          <a:ext cx="1647825" cy="952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9</xdr:row>
      <xdr:rowOff>152400</xdr:rowOff>
    </xdr:from>
    <xdr:to>
      <xdr:col>13</xdr:col>
      <xdr:colOff>247650</xdr:colOff>
      <xdr:row>9</xdr:row>
      <xdr:rowOff>152400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8B8F1A6F-3CCE-4AD6-A87F-9B056ADC25C0}"/>
            </a:ext>
          </a:extLst>
        </xdr:cNvPr>
        <xdr:cNvSpPr>
          <a:spLocks noChangeShapeType="1"/>
        </xdr:cNvSpPr>
      </xdr:nvSpPr>
      <xdr:spPr bwMode="auto">
        <a:xfrm>
          <a:off x="11734800" y="2247900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med" len="med"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485775</xdr:colOff>
      <xdr:row>9</xdr:row>
      <xdr:rowOff>152400</xdr:rowOff>
    </xdr:from>
    <xdr:to>
      <xdr:col>14</xdr:col>
      <xdr:colOff>0</xdr:colOff>
      <xdr:row>9</xdr:row>
      <xdr:rowOff>152400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A0023791-A36C-4FD0-88E3-1BE06041E85B}"/>
            </a:ext>
          </a:extLst>
        </xdr:cNvPr>
        <xdr:cNvSpPr>
          <a:spLocks noChangeShapeType="1"/>
        </xdr:cNvSpPr>
      </xdr:nvSpPr>
      <xdr:spPr bwMode="auto">
        <a:xfrm>
          <a:off x="12220575" y="2247900"/>
          <a:ext cx="495300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257175</xdr:colOff>
      <xdr:row>9</xdr:row>
      <xdr:rowOff>152400</xdr:rowOff>
    </xdr:from>
    <xdr:to>
      <xdr:col>13</xdr:col>
      <xdr:colOff>257175</xdr:colOff>
      <xdr:row>35</xdr:row>
      <xdr:rowOff>200025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EF6AADE0-51E0-4E73-9694-D32B160252FF}"/>
            </a:ext>
          </a:extLst>
        </xdr:cNvPr>
        <xdr:cNvSpPr>
          <a:spLocks noChangeShapeType="1"/>
        </xdr:cNvSpPr>
      </xdr:nvSpPr>
      <xdr:spPr bwMode="auto">
        <a:xfrm>
          <a:off x="11991975" y="2247900"/>
          <a:ext cx="0" cy="7229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485775</xdr:colOff>
      <xdr:row>9</xdr:row>
      <xdr:rowOff>180975</xdr:rowOff>
    </xdr:from>
    <xdr:to>
      <xdr:col>13</xdr:col>
      <xdr:colOff>485775</xdr:colOff>
      <xdr:row>36</xdr:row>
      <xdr:rowOff>200025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4210EEC5-E041-4354-9FDC-DFCC35787315}"/>
            </a:ext>
          </a:extLst>
        </xdr:cNvPr>
        <xdr:cNvSpPr>
          <a:spLocks noChangeShapeType="1"/>
        </xdr:cNvSpPr>
      </xdr:nvSpPr>
      <xdr:spPr bwMode="auto">
        <a:xfrm>
          <a:off x="12220575" y="2276475"/>
          <a:ext cx="0" cy="747712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13</xdr:row>
      <xdr:rowOff>200025</xdr:rowOff>
    </xdr:from>
    <xdr:to>
      <xdr:col>13</xdr:col>
      <xdr:colOff>723900</xdr:colOff>
      <xdr:row>13</xdr:row>
      <xdr:rowOff>200025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77165EAD-3381-40B8-9971-7338B3A0F424}"/>
            </a:ext>
          </a:extLst>
        </xdr:cNvPr>
        <xdr:cNvSpPr>
          <a:spLocks noChangeShapeType="1"/>
        </xdr:cNvSpPr>
      </xdr:nvSpPr>
      <xdr:spPr bwMode="auto">
        <a:xfrm flipH="1">
          <a:off x="11744325" y="3400425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723900</xdr:colOff>
      <xdr:row>7</xdr:row>
      <xdr:rowOff>200025</xdr:rowOff>
    </xdr:from>
    <xdr:to>
      <xdr:col>13</xdr:col>
      <xdr:colOff>723900</xdr:colOff>
      <xdr:row>39</xdr:row>
      <xdr:rowOff>9525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1FF35DD4-6AFC-406F-868E-04F37AFA5B8E}"/>
            </a:ext>
          </a:extLst>
        </xdr:cNvPr>
        <xdr:cNvSpPr>
          <a:spLocks noChangeShapeType="1"/>
        </xdr:cNvSpPr>
      </xdr:nvSpPr>
      <xdr:spPr bwMode="auto">
        <a:xfrm flipH="1">
          <a:off x="12458700" y="1743075"/>
          <a:ext cx="0" cy="88106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142875</xdr:rowOff>
    </xdr:from>
    <xdr:to>
      <xdr:col>13</xdr:col>
      <xdr:colOff>723900</xdr:colOff>
      <xdr:row>25</xdr:row>
      <xdr:rowOff>142875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99064D9B-5412-4B98-AF32-054917714E8B}"/>
            </a:ext>
          </a:extLst>
        </xdr:cNvPr>
        <xdr:cNvSpPr>
          <a:spLocks noChangeShapeType="1"/>
        </xdr:cNvSpPr>
      </xdr:nvSpPr>
      <xdr:spPr bwMode="auto">
        <a:xfrm flipV="1">
          <a:off x="11744325" y="6657975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21</xdr:row>
      <xdr:rowOff>180975</xdr:rowOff>
    </xdr:from>
    <xdr:to>
      <xdr:col>13</xdr:col>
      <xdr:colOff>723900</xdr:colOff>
      <xdr:row>21</xdr:row>
      <xdr:rowOff>180975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681F6FC4-DDDC-4C90-9669-E00D1545C78F}"/>
            </a:ext>
          </a:extLst>
        </xdr:cNvPr>
        <xdr:cNvSpPr>
          <a:spLocks noChangeShapeType="1"/>
        </xdr:cNvSpPr>
      </xdr:nvSpPr>
      <xdr:spPr bwMode="auto">
        <a:xfrm flipV="1">
          <a:off x="11744325" y="5591175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17</xdr:row>
      <xdr:rowOff>152400</xdr:rowOff>
    </xdr:from>
    <xdr:to>
      <xdr:col>13</xdr:col>
      <xdr:colOff>704850</xdr:colOff>
      <xdr:row>17</xdr:row>
      <xdr:rowOff>152400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B5B9639E-F505-4654-A9C2-A5901AB7E48C}"/>
            </a:ext>
          </a:extLst>
        </xdr:cNvPr>
        <xdr:cNvSpPr>
          <a:spLocks noChangeShapeType="1"/>
        </xdr:cNvSpPr>
      </xdr:nvSpPr>
      <xdr:spPr bwMode="auto">
        <a:xfrm>
          <a:off x="11734800" y="4457700"/>
          <a:ext cx="7048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7</xdr:row>
      <xdr:rowOff>190500</xdr:rowOff>
    </xdr:from>
    <xdr:to>
      <xdr:col>13</xdr:col>
      <xdr:colOff>723900</xdr:colOff>
      <xdr:row>7</xdr:row>
      <xdr:rowOff>190500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AAC8772E-FD04-43A3-8111-815C0A5265B6}"/>
            </a:ext>
          </a:extLst>
        </xdr:cNvPr>
        <xdr:cNvSpPr>
          <a:spLocks noChangeShapeType="1"/>
        </xdr:cNvSpPr>
      </xdr:nvSpPr>
      <xdr:spPr bwMode="auto">
        <a:xfrm flipV="1">
          <a:off x="11744325" y="1733550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228600</xdr:rowOff>
    </xdr:from>
    <xdr:to>
      <xdr:col>13</xdr:col>
      <xdr:colOff>257175</xdr:colOff>
      <xdr:row>11</xdr:row>
      <xdr:rowOff>228600</xdr:rowOff>
    </xdr:to>
    <xdr:sp macro="" textlink="">
      <xdr:nvSpPr>
        <xdr:cNvPr id="14" name="Line 13">
          <a:extLst>
            <a:ext uri="{FF2B5EF4-FFF2-40B4-BE49-F238E27FC236}">
              <a16:creationId xmlns:a16="http://schemas.microsoft.com/office/drawing/2014/main" id="{FD4A7B97-045B-4DFA-91EC-EE32C769379F}"/>
            </a:ext>
          </a:extLst>
        </xdr:cNvPr>
        <xdr:cNvSpPr>
          <a:spLocks noChangeShapeType="1"/>
        </xdr:cNvSpPr>
      </xdr:nvSpPr>
      <xdr:spPr bwMode="auto">
        <a:xfrm>
          <a:off x="11734800" y="28765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15</xdr:row>
      <xdr:rowOff>190500</xdr:rowOff>
    </xdr:from>
    <xdr:to>
      <xdr:col>13</xdr:col>
      <xdr:colOff>257175</xdr:colOff>
      <xdr:row>15</xdr:row>
      <xdr:rowOff>190500</xdr:rowOff>
    </xdr:to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E36274FE-D4D2-455F-B850-32A266FEA61A}"/>
            </a:ext>
          </a:extLst>
        </xdr:cNvPr>
        <xdr:cNvSpPr>
          <a:spLocks noChangeShapeType="1"/>
        </xdr:cNvSpPr>
      </xdr:nvSpPr>
      <xdr:spPr bwMode="auto">
        <a:xfrm flipV="1">
          <a:off x="11734800" y="39433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19</xdr:row>
      <xdr:rowOff>190500</xdr:rowOff>
    </xdr:from>
    <xdr:to>
      <xdr:col>13</xdr:col>
      <xdr:colOff>257175</xdr:colOff>
      <xdr:row>19</xdr:row>
      <xdr:rowOff>190500</xdr:rowOff>
    </xdr:to>
    <xdr:sp macro="" textlink="">
      <xdr:nvSpPr>
        <xdr:cNvPr id="16" name="Line 15">
          <a:extLst>
            <a:ext uri="{FF2B5EF4-FFF2-40B4-BE49-F238E27FC236}">
              <a16:creationId xmlns:a16="http://schemas.microsoft.com/office/drawing/2014/main" id="{F19AA7A2-E6D2-4E69-9707-B39A11946AB3}"/>
            </a:ext>
          </a:extLst>
        </xdr:cNvPr>
        <xdr:cNvSpPr>
          <a:spLocks noChangeShapeType="1"/>
        </xdr:cNvSpPr>
      </xdr:nvSpPr>
      <xdr:spPr bwMode="auto">
        <a:xfrm>
          <a:off x="11734800" y="50482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23</xdr:row>
      <xdr:rowOff>200025</xdr:rowOff>
    </xdr:from>
    <xdr:to>
      <xdr:col>13</xdr:col>
      <xdr:colOff>257175</xdr:colOff>
      <xdr:row>23</xdr:row>
      <xdr:rowOff>200025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A51FD301-E31A-48C3-A589-A5A6D6CC4AAD}"/>
            </a:ext>
          </a:extLst>
        </xdr:cNvPr>
        <xdr:cNvSpPr>
          <a:spLocks noChangeShapeType="1"/>
        </xdr:cNvSpPr>
      </xdr:nvSpPr>
      <xdr:spPr bwMode="auto">
        <a:xfrm>
          <a:off x="11744325" y="616267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12</xdr:row>
      <xdr:rowOff>190500</xdr:rowOff>
    </xdr:from>
    <xdr:to>
      <xdr:col>13</xdr:col>
      <xdr:colOff>485775</xdr:colOff>
      <xdr:row>12</xdr:row>
      <xdr:rowOff>190500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1AFEBDF6-5248-47A8-B629-345A9242E5FB}"/>
            </a:ext>
          </a:extLst>
        </xdr:cNvPr>
        <xdr:cNvSpPr>
          <a:spLocks noChangeShapeType="1"/>
        </xdr:cNvSpPr>
      </xdr:nvSpPr>
      <xdr:spPr bwMode="auto">
        <a:xfrm>
          <a:off x="11734800" y="3114675"/>
          <a:ext cx="4857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16</xdr:row>
      <xdr:rowOff>171450</xdr:rowOff>
    </xdr:from>
    <xdr:to>
      <xdr:col>13</xdr:col>
      <xdr:colOff>485775</xdr:colOff>
      <xdr:row>16</xdr:row>
      <xdr:rowOff>180975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10A9A57F-8110-4BDE-A69D-052206CE5091}"/>
            </a:ext>
          </a:extLst>
        </xdr:cNvPr>
        <xdr:cNvSpPr>
          <a:spLocks noChangeShapeType="1"/>
        </xdr:cNvSpPr>
      </xdr:nvSpPr>
      <xdr:spPr bwMode="auto">
        <a:xfrm>
          <a:off x="11744325" y="4200525"/>
          <a:ext cx="476250" cy="952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190500</xdr:rowOff>
    </xdr:from>
    <xdr:to>
      <xdr:col>13</xdr:col>
      <xdr:colOff>476250</xdr:colOff>
      <xdr:row>20</xdr:row>
      <xdr:rowOff>190500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27192613-B76B-4F26-B79E-719695A47E20}"/>
            </a:ext>
          </a:extLst>
        </xdr:cNvPr>
        <xdr:cNvSpPr>
          <a:spLocks noChangeShapeType="1"/>
        </xdr:cNvSpPr>
      </xdr:nvSpPr>
      <xdr:spPr bwMode="auto">
        <a:xfrm flipV="1">
          <a:off x="11734800" y="5324475"/>
          <a:ext cx="476250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24</xdr:row>
      <xdr:rowOff>142875</xdr:rowOff>
    </xdr:from>
    <xdr:to>
      <xdr:col>13</xdr:col>
      <xdr:colOff>495300</xdr:colOff>
      <xdr:row>24</xdr:row>
      <xdr:rowOff>142875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429C8408-EBEB-4F71-8513-46BBA222F4A0}"/>
            </a:ext>
          </a:extLst>
        </xdr:cNvPr>
        <xdr:cNvSpPr>
          <a:spLocks noChangeShapeType="1"/>
        </xdr:cNvSpPr>
      </xdr:nvSpPr>
      <xdr:spPr bwMode="auto">
        <a:xfrm>
          <a:off x="11744325" y="6381750"/>
          <a:ext cx="4857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14</xdr:col>
      <xdr:colOff>0</xdr:colOff>
      <xdr:row>4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0E383BAD-F181-4058-BDF1-4E13D2182055}"/>
            </a:ext>
          </a:extLst>
        </xdr:cNvPr>
        <xdr:cNvSpPr>
          <a:spLocks noChangeShapeType="1"/>
        </xdr:cNvSpPr>
      </xdr:nvSpPr>
      <xdr:spPr bwMode="auto">
        <a:xfrm>
          <a:off x="5391150" y="714375"/>
          <a:ext cx="732472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561975</xdr:colOff>
      <xdr:row>4</xdr:row>
      <xdr:rowOff>295275</xdr:rowOff>
    </xdr:from>
    <xdr:to>
      <xdr:col>15</xdr:col>
      <xdr:colOff>561975</xdr:colOff>
      <xdr:row>8</xdr:row>
      <xdr:rowOff>295275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6C1BA685-B077-4B63-8711-04E8B0C05CBE}"/>
            </a:ext>
          </a:extLst>
        </xdr:cNvPr>
        <xdr:cNvSpPr>
          <a:spLocks noChangeShapeType="1"/>
        </xdr:cNvSpPr>
      </xdr:nvSpPr>
      <xdr:spPr bwMode="auto">
        <a:xfrm flipH="1" flipV="1">
          <a:off x="13954125" y="990600"/>
          <a:ext cx="0" cy="110490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342900</xdr:colOff>
      <xdr:row>9</xdr:row>
      <xdr:rowOff>152400</xdr:rowOff>
    </xdr:from>
    <xdr:to>
      <xdr:col>10</xdr:col>
      <xdr:colOff>0</xdr:colOff>
      <xdr:row>9</xdr:row>
      <xdr:rowOff>152400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692F75D7-97CF-44FB-8E3E-0435F5AD21F4}"/>
            </a:ext>
          </a:extLst>
        </xdr:cNvPr>
        <xdr:cNvSpPr>
          <a:spLocks noChangeShapeType="1"/>
        </xdr:cNvSpPr>
      </xdr:nvSpPr>
      <xdr:spPr bwMode="auto">
        <a:xfrm>
          <a:off x="5734050" y="2247900"/>
          <a:ext cx="2800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39</xdr:row>
      <xdr:rowOff>19050</xdr:rowOff>
    </xdr:from>
    <xdr:to>
      <xdr:col>13</xdr:col>
      <xdr:colOff>942975</xdr:colOff>
      <xdr:row>39</xdr:row>
      <xdr:rowOff>28575</xdr:rowOff>
    </xdr:to>
    <xdr:sp macro="" textlink="">
      <xdr:nvSpPr>
        <xdr:cNvPr id="25" name="Line 24">
          <a:extLst>
            <a:ext uri="{FF2B5EF4-FFF2-40B4-BE49-F238E27FC236}">
              <a16:creationId xmlns:a16="http://schemas.microsoft.com/office/drawing/2014/main" id="{91CA2C23-4A3D-4ECF-9EC2-51B632BE740F}"/>
            </a:ext>
          </a:extLst>
        </xdr:cNvPr>
        <xdr:cNvSpPr>
          <a:spLocks noChangeShapeType="1"/>
        </xdr:cNvSpPr>
      </xdr:nvSpPr>
      <xdr:spPr bwMode="auto">
        <a:xfrm>
          <a:off x="5400675" y="10563225"/>
          <a:ext cx="7277100" cy="95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4</xdr:row>
      <xdr:rowOff>0</xdr:rowOff>
    </xdr:from>
    <xdr:to>
      <xdr:col>3</xdr:col>
      <xdr:colOff>466725</xdr:colOff>
      <xdr:row>38</xdr:row>
      <xdr:rowOff>314325</xdr:rowOff>
    </xdr:to>
    <xdr:sp macro="" textlink="">
      <xdr:nvSpPr>
        <xdr:cNvPr id="26" name="Line 25">
          <a:extLst>
            <a:ext uri="{FF2B5EF4-FFF2-40B4-BE49-F238E27FC236}">
              <a16:creationId xmlns:a16="http://schemas.microsoft.com/office/drawing/2014/main" id="{6727F91C-690D-4029-9C45-AC5972DF4471}"/>
            </a:ext>
          </a:extLst>
        </xdr:cNvPr>
        <xdr:cNvSpPr>
          <a:spLocks noChangeShapeType="1"/>
        </xdr:cNvSpPr>
      </xdr:nvSpPr>
      <xdr:spPr bwMode="auto">
        <a:xfrm>
          <a:off x="3209925" y="714375"/>
          <a:ext cx="0" cy="9829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190500</xdr:colOff>
      <xdr:row>9</xdr:row>
      <xdr:rowOff>180975</xdr:rowOff>
    </xdr:from>
    <xdr:to>
      <xdr:col>3</xdr:col>
      <xdr:colOff>190500</xdr:colOff>
      <xdr:row>21</xdr:row>
      <xdr:rowOff>200025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4A11DF44-1069-43AD-8E07-AB6899B08F37}"/>
            </a:ext>
          </a:extLst>
        </xdr:cNvPr>
        <xdr:cNvSpPr>
          <a:spLocks noChangeShapeType="1"/>
        </xdr:cNvSpPr>
      </xdr:nvSpPr>
      <xdr:spPr bwMode="auto">
        <a:xfrm>
          <a:off x="2933700" y="2276475"/>
          <a:ext cx="0" cy="3333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13</xdr:row>
      <xdr:rowOff>247650</xdr:rowOff>
    </xdr:from>
    <xdr:to>
      <xdr:col>3</xdr:col>
      <xdr:colOff>200025</xdr:colOff>
      <xdr:row>13</xdr:row>
      <xdr:rowOff>247650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A0BD0314-9EF8-4747-8326-402C92A2DAB7}"/>
            </a:ext>
          </a:extLst>
        </xdr:cNvPr>
        <xdr:cNvSpPr>
          <a:spLocks noChangeShapeType="1"/>
        </xdr:cNvSpPr>
      </xdr:nvSpPr>
      <xdr:spPr bwMode="auto">
        <a:xfrm>
          <a:off x="2752725" y="3448050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9</xdr:row>
      <xdr:rowOff>171450</xdr:rowOff>
    </xdr:from>
    <xdr:to>
      <xdr:col>3</xdr:col>
      <xdr:colOff>190500</xdr:colOff>
      <xdr:row>9</xdr:row>
      <xdr:rowOff>171450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9E89A2B2-0657-4B46-A125-03EA74D0BA16}"/>
            </a:ext>
          </a:extLst>
        </xdr:cNvPr>
        <xdr:cNvSpPr>
          <a:spLocks noChangeShapeType="1"/>
        </xdr:cNvSpPr>
      </xdr:nvSpPr>
      <xdr:spPr bwMode="auto">
        <a:xfrm>
          <a:off x="2752725" y="226695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11</xdr:row>
      <xdr:rowOff>180975</xdr:rowOff>
    </xdr:from>
    <xdr:to>
      <xdr:col>3</xdr:col>
      <xdr:colOff>190500</xdr:colOff>
      <xdr:row>11</xdr:row>
      <xdr:rowOff>180975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E291A785-E72D-4C6F-92DF-4F0C2201D5B1}"/>
            </a:ext>
          </a:extLst>
        </xdr:cNvPr>
        <xdr:cNvSpPr>
          <a:spLocks noChangeShapeType="1"/>
        </xdr:cNvSpPr>
      </xdr:nvSpPr>
      <xdr:spPr bwMode="auto">
        <a:xfrm>
          <a:off x="2743200" y="2828925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15</xdr:row>
      <xdr:rowOff>190500</xdr:rowOff>
    </xdr:from>
    <xdr:to>
      <xdr:col>3</xdr:col>
      <xdr:colOff>466725</xdr:colOff>
      <xdr:row>15</xdr:row>
      <xdr:rowOff>190500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F0E0D70B-B1F1-4B4B-8BF4-FB67E4E2751D}"/>
            </a:ext>
          </a:extLst>
        </xdr:cNvPr>
        <xdr:cNvSpPr>
          <a:spLocks noChangeShapeType="1"/>
        </xdr:cNvSpPr>
      </xdr:nvSpPr>
      <xdr:spPr bwMode="auto">
        <a:xfrm>
          <a:off x="2752725" y="394335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17</xdr:row>
      <xdr:rowOff>180975</xdr:rowOff>
    </xdr:from>
    <xdr:to>
      <xdr:col>3</xdr:col>
      <xdr:colOff>180975</xdr:colOff>
      <xdr:row>17</xdr:row>
      <xdr:rowOff>180975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A5726B2A-29F4-44FD-8FFE-568537C98620}"/>
            </a:ext>
          </a:extLst>
        </xdr:cNvPr>
        <xdr:cNvSpPr>
          <a:spLocks noChangeShapeType="1"/>
        </xdr:cNvSpPr>
      </xdr:nvSpPr>
      <xdr:spPr bwMode="auto">
        <a:xfrm>
          <a:off x="2752725" y="4486275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180975</xdr:rowOff>
    </xdr:from>
    <xdr:to>
      <xdr:col>3</xdr:col>
      <xdr:colOff>190500</xdr:colOff>
      <xdr:row>19</xdr:row>
      <xdr:rowOff>180975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DA8892D1-BE92-46D5-AFF4-78E73AE1F31A}"/>
            </a:ext>
          </a:extLst>
        </xdr:cNvPr>
        <xdr:cNvSpPr>
          <a:spLocks noChangeShapeType="1"/>
        </xdr:cNvSpPr>
      </xdr:nvSpPr>
      <xdr:spPr bwMode="auto">
        <a:xfrm>
          <a:off x="2743200" y="5038725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21</xdr:row>
      <xdr:rowOff>190500</xdr:rowOff>
    </xdr:from>
    <xdr:to>
      <xdr:col>3</xdr:col>
      <xdr:colOff>200025</xdr:colOff>
      <xdr:row>21</xdr:row>
      <xdr:rowOff>190500</xdr:rowOff>
    </xdr:to>
    <xdr:sp macro="" textlink="">
      <xdr:nvSpPr>
        <xdr:cNvPr id="34" name="Line 33">
          <a:extLst>
            <a:ext uri="{FF2B5EF4-FFF2-40B4-BE49-F238E27FC236}">
              <a16:creationId xmlns:a16="http://schemas.microsoft.com/office/drawing/2014/main" id="{B1AFBD6D-B093-44FD-9701-EBCAD31327DF}"/>
            </a:ext>
          </a:extLst>
        </xdr:cNvPr>
        <xdr:cNvSpPr>
          <a:spLocks noChangeShapeType="1"/>
        </xdr:cNvSpPr>
      </xdr:nvSpPr>
      <xdr:spPr bwMode="auto">
        <a:xfrm>
          <a:off x="2743200" y="560070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39</xdr:row>
      <xdr:rowOff>9525</xdr:rowOff>
    </xdr:from>
    <xdr:to>
      <xdr:col>4</xdr:col>
      <xdr:colOff>9525</xdr:colOff>
      <xdr:row>39</xdr:row>
      <xdr:rowOff>9525</xdr:rowOff>
    </xdr:to>
    <xdr:sp macro="" textlink="">
      <xdr:nvSpPr>
        <xdr:cNvPr id="35" name="Line 34">
          <a:extLst>
            <a:ext uri="{FF2B5EF4-FFF2-40B4-BE49-F238E27FC236}">
              <a16:creationId xmlns:a16="http://schemas.microsoft.com/office/drawing/2014/main" id="{2CCD8EBA-B581-4CD9-95BB-7C9A1716DDF0}"/>
            </a:ext>
          </a:extLst>
        </xdr:cNvPr>
        <xdr:cNvSpPr>
          <a:spLocks noChangeShapeType="1"/>
        </xdr:cNvSpPr>
      </xdr:nvSpPr>
      <xdr:spPr bwMode="auto">
        <a:xfrm>
          <a:off x="3209925" y="105537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20</xdr:row>
      <xdr:rowOff>28575</xdr:rowOff>
    </xdr:from>
    <xdr:to>
      <xdr:col>4</xdr:col>
      <xdr:colOff>9525</xdr:colOff>
      <xdr:row>20</xdr:row>
      <xdr:rowOff>28575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76A61C83-B930-469F-AA0B-62A8CB943313}"/>
            </a:ext>
          </a:extLst>
        </xdr:cNvPr>
        <xdr:cNvSpPr>
          <a:spLocks noChangeShapeType="1"/>
        </xdr:cNvSpPr>
      </xdr:nvSpPr>
      <xdr:spPr bwMode="auto">
        <a:xfrm>
          <a:off x="3209925" y="516255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7</xdr:row>
      <xdr:rowOff>9525</xdr:rowOff>
    </xdr:from>
    <xdr:to>
      <xdr:col>4</xdr:col>
      <xdr:colOff>9525</xdr:colOff>
      <xdr:row>7</xdr:row>
      <xdr:rowOff>9525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2B8712B0-7B26-480E-A3D1-8699717AE76B}"/>
            </a:ext>
          </a:extLst>
        </xdr:cNvPr>
        <xdr:cNvSpPr>
          <a:spLocks noChangeShapeType="1"/>
        </xdr:cNvSpPr>
      </xdr:nvSpPr>
      <xdr:spPr bwMode="auto">
        <a:xfrm>
          <a:off x="3209925" y="1552575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447675</xdr:colOff>
      <xdr:row>4</xdr:row>
      <xdr:rowOff>0</xdr:rowOff>
    </xdr:from>
    <xdr:to>
      <xdr:col>4</xdr:col>
      <xdr:colOff>9525</xdr:colOff>
      <xdr:row>4</xdr:row>
      <xdr:rowOff>0</xdr:rowOff>
    </xdr:to>
    <xdr:sp macro="" textlink="">
      <xdr:nvSpPr>
        <xdr:cNvPr id="38" name="Line 37">
          <a:extLst>
            <a:ext uri="{FF2B5EF4-FFF2-40B4-BE49-F238E27FC236}">
              <a16:creationId xmlns:a16="http://schemas.microsoft.com/office/drawing/2014/main" id="{D61EA936-AB68-4359-BBB7-55F5A4B619C1}"/>
            </a:ext>
          </a:extLst>
        </xdr:cNvPr>
        <xdr:cNvSpPr>
          <a:spLocks noChangeShapeType="1"/>
        </xdr:cNvSpPr>
      </xdr:nvSpPr>
      <xdr:spPr bwMode="auto">
        <a:xfrm flipV="1">
          <a:off x="3190875" y="714375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9525</xdr:colOff>
      <xdr:row>7</xdr:row>
      <xdr:rowOff>0</xdr:rowOff>
    </xdr:to>
    <xdr:sp macro="" textlink="">
      <xdr:nvSpPr>
        <xdr:cNvPr id="39" name="Line 38">
          <a:extLst>
            <a:ext uri="{FF2B5EF4-FFF2-40B4-BE49-F238E27FC236}">
              <a16:creationId xmlns:a16="http://schemas.microsoft.com/office/drawing/2014/main" id="{4DC07D52-C43F-4063-9172-187524A11A7F}"/>
            </a:ext>
          </a:extLst>
        </xdr:cNvPr>
        <xdr:cNvSpPr>
          <a:spLocks noChangeShapeType="1"/>
        </xdr:cNvSpPr>
      </xdr:nvSpPr>
      <xdr:spPr bwMode="auto">
        <a:xfrm>
          <a:off x="5391150" y="1543050"/>
          <a:ext cx="676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12</xdr:row>
      <xdr:rowOff>9525</xdr:rowOff>
    </xdr:from>
    <xdr:to>
      <xdr:col>6</xdr:col>
      <xdr:colOff>314325</xdr:colOff>
      <xdr:row>36</xdr:row>
      <xdr:rowOff>9525</xdr:rowOff>
    </xdr:to>
    <xdr:sp macro="" textlink="">
      <xdr:nvSpPr>
        <xdr:cNvPr id="40" name="Line 39">
          <a:extLst>
            <a:ext uri="{FF2B5EF4-FFF2-40B4-BE49-F238E27FC236}">
              <a16:creationId xmlns:a16="http://schemas.microsoft.com/office/drawing/2014/main" id="{6F1F799D-54CF-4356-8C8A-1D87C39FCAD0}"/>
            </a:ext>
          </a:extLst>
        </xdr:cNvPr>
        <xdr:cNvSpPr>
          <a:spLocks noChangeShapeType="1"/>
        </xdr:cNvSpPr>
      </xdr:nvSpPr>
      <xdr:spPr bwMode="auto">
        <a:xfrm>
          <a:off x="5705475" y="2933700"/>
          <a:ext cx="0" cy="662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0</xdr:rowOff>
    </xdr:from>
    <xdr:to>
      <xdr:col>6</xdr:col>
      <xdr:colOff>304800</xdr:colOff>
      <xdr:row>20</xdr:row>
      <xdr:rowOff>0</xdr:rowOff>
    </xdr:to>
    <xdr:sp macro="" textlink="">
      <xdr:nvSpPr>
        <xdr:cNvPr id="41" name="Line 40">
          <a:extLst>
            <a:ext uri="{FF2B5EF4-FFF2-40B4-BE49-F238E27FC236}">
              <a16:creationId xmlns:a16="http://schemas.microsoft.com/office/drawing/2014/main" id="{65C37809-10A4-4C01-859C-C77CB8A45549}"/>
            </a:ext>
          </a:extLst>
        </xdr:cNvPr>
        <xdr:cNvSpPr>
          <a:spLocks noChangeShapeType="1"/>
        </xdr:cNvSpPr>
      </xdr:nvSpPr>
      <xdr:spPr bwMode="auto">
        <a:xfrm>
          <a:off x="5391150" y="51339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12</xdr:row>
      <xdr:rowOff>0</xdr:rowOff>
    </xdr:from>
    <xdr:to>
      <xdr:col>7</xdr:col>
      <xdr:colOff>9525</xdr:colOff>
      <xdr:row>12</xdr:row>
      <xdr:rowOff>0</xdr:rowOff>
    </xdr:to>
    <xdr:sp macro="" textlink="">
      <xdr:nvSpPr>
        <xdr:cNvPr id="42" name="Line 41">
          <a:extLst>
            <a:ext uri="{FF2B5EF4-FFF2-40B4-BE49-F238E27FC236}">
              <a16:creationId xmlns:a16="http://schemas.microsoft.com/office/drawing/2014/main" id="{8FCA9D51-FC3D-4E50-8752-A481C22343BE}"/>
            </a:ext>
          </a:extLst>
        </xdr:cNvPr>
        <xdr:cNvSpPr>
          <a:spLocks noChangeShapeType="1"/>
        </xdr:cNvSpPr>
      </xdr:nvSpPr>
      <xdr:spPr bwMode="auto">
        <a:xfrm flipV="1">
          <a:off x="5705475" y="2924175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32</xdr:row>
      <xdr:rowOff>9525</xdr:rowOff>
    </xdr:from>
    <xdr:to>
      <xdr:col>7</xdr:col>
      <xdr:colOff>9525</xdr:colOff>
      <xdr:row>32</xdr:row>
      <xdr:rowOff>9525</xdr:rowOff>
    </xdr:to>
    <xdr:sp macro="" textlink="">
      <xdr:nvSpPr>
        <xdr:cNvPr id="43" name="Line 42">
          <a:extLst>
            <a:ext uri="{FF2B5EF4-FFF2-40B4-BE49-F238E27FC236}">
              <a16:creationId xmlns:a16="http://schemas.microsoft.com/office/drawing/2014/main" id="{FEC7EDE7-395D-4508-AD67-4B8A3B2FE63F}"/>
            </a:ext>
          </a:extLst>
        </xdr:cNvPr>
        <xdr:cNvSpPr>
          <a:spLocks noChangeShapeType="1"/>
        </xdr:cNvSpPr>
      </xdr:nvSpPr>
      <xdr:spPr bwMode="auto">
        <a:xfrm>
          <a:off x="5705475" y="8458200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323850</xdr:colOff>
      <xdr:row>16</xdr:row>
      <xdr:rowOff>0</xdr:rowOff>
    </xdr:from>
    <xdr:to>
      <xdr:col>7</xdr:col>
      <xdr:colOff>19050</xdr:colOff>
      <xdr:row>16</xdr:row>
      <xdr:rowOff>0</xdr:rowOff>
    </xdr:to>
    <xdr:sp macro="" textlink="">
      <xdr:nvSpPr>
        <xdr:cNvPr id="44" name="Line 43">
          <a:extLst>
            <a:ext uri="{FF2B5EF4-FFF2-40B4-BE49-F238E27FC236}">
              <a16:creationId xmlns:a16="http://schemas.microsoft.com/office/drawing/2014/main" id="{99D059AC-4BFA-490D-9F59-063A4FFF8363}"/>
            </a:ext>
          </a:extLst>
        </xdr:cNvPr>
        <xdr:cNvSpPr>
          <a:spLocks noChangeShapeType="1"/>
        </xdr:cNvSpPr>
      </xdr:nvSpPr>
      <xdr:spPr bwMode="auto">
        <a:xfrm flipV="1">
          <a:off x="5715000" y="4029075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45" name="Line 44">
          <a:extLst>
            <a:ext uri="{FF2B5EF4-FFF2-40B4-BE49-F238E27FC236}">
              <a16:creationId xmlns:a16="http://schemas.microsoft.com/office/drawing/2014/main" id="{DC40A53C-7869-4220-827A-08F25E7C9FA4}"/>
            </a:ext>
          </a:extLst>
        </xdr:cNvPr>
        <xdr:cNvSpPr>
          <a:spLocks noChangeShapeType="1"/>
        </xdr:cNvSpPr>
      </xdr:nvSpPr>
      <xdr:spPr bwMode="auto">
        <a:xfrm>
          <a:off x="5695950" y="7343775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133350</xdr:rowOff>
    </xdr:from>
    <xdr:to>
      <xdr:col>10</xdr:col>
      <xdr:colOff>0</xdr:colOff>
      <xdr:row>11</xdr:row>
      <xdr:rowOff>133350</xdr:rowOff>
    </xdr:to>
    <xdr:sp macro="" textlink="">
      <xdr:nvSpPr>
        <xdr:cNvPr id="46" name="Line 45">
          <a:extLst>
            <a:ext uri="{FF2B5EF4-FFF2-40B4-BE49-F238E27FC236}">
              <a16:creationId xmlns:a16="http://schemas.microsoft.com/office/drawing/2014/main" id="{86E536B5-E3D9-42E8-874B-6A9F4A92ECAF}"/>
            </a:ext>
          </a:extLst>
        </xdr:cNvPr>
        <xdr:cNvSpPr>
          <a:spLocks noChangeShapeType="1"/>
        </xdr:cNvSpPr>
      </xdr:nvSpPr>
      <xdr:spPr bwMode="auto">
        <a:xfrm>
          <a:off x="7867650" y="27813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114300</xdr:rowOff>
    </xdr:from>
    <xdr:to>
      <xdr:col>10</xdr:col>
      <xdr:colOff>0</xdr:colOff>
      <xdr:row>31</xdr:row>
      <xdr:rowOff>114300</xdr:rowOff>
    </xdr:to>
    <xdr:sp macro="" textlink="">
      <xdr:nvSpPr>
        <xdr:cNvPr id="47" name="Line 46">
          <a:extLst>
            <a:ext uri="{FF2B5EF4-FFF2-40B4-BE49-F238E27FC236}">
              <a16:creationId xmlns:a16="http://schemas.microsoft.com/office/drawing/2014/main" id="{43B45271-B1FF-4FAC-BDBF-E897672F46EE}"/>
            </a:ext>
          </a:extLst>
        </xdr:cNvPr>
        <xdr:cNvSpPr>
          <a:spLocks noChangeShapeType="1"/>
        </xdr:cNvSpPr>
      </xdr:nvSpPr>
      <xdr:spPr bwMode="auto">
        <a:xfrm flipV="1">
          <a:off x="7867650" y="828675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15</xdr:row>
      <xdr:rowOff>180975</xdr:rowOff>
    </xdr:from>
    <xdr:to>
      <xdr:col>10</xdr:col>
      <xdr:colOff>0</xdr:colOff>
      <xdr:row>15</xdr:row>
      <xdr:rowOff>180975</xdr:rowOff>
    </xdr:to>
    <xdr:sp macro="" textlink="">
      <xdr:nvSpPr>
        <xdr:cNvPr id="48" name="Line 47">
          <a:extLst>
            <a:ext uri="{FF2B5EF4-FFF2-40B4-BE49-F238E27FC236}">
              <a16:creationId xmlns:a16="http://schemas.microsoft.com/office/drawing/2014/main" id="{EAB9F42F-2EF8-4348-9685-68DDD6115C23}"/>
            </a:ext>
          </a:extLst>
        </xdr:cNvPr>
        <xdr:cNvSpPr>
          <a:spLocks noChangeShapeType="1"/>
        </xdr:cNvSpPr>
      </xdr:nvSpPr>
      <xdr:spPr bwMode="auto">
        <a:xfrm flipV="1">
          <a:off x="7877175" y="3933825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123825</xdr:rowOff>
    </xdr:from>
    <xdr:to>
      <xdr:col>10</xdr:col>
      <xdr:colOff>0</xdr:colOff>
      <xdr:row>27</xdr:row>
      <xdr:rowOff>123825</xdr:rowOff>
    </xdr:to>
    <xdr:sp macro="" textlink="">
      <xdr:nvSpPr>
        <xdr:cNvPr id="49" name="Line 48">
          <a:extLst>
            <a:ext uri="{FF2B5EF4-FFF2-40B4-BE49-F238E27FC236}">
              <a16:creationId xmlns:a16="http://schemas.microsoft.com/office/drawing/2014/main" id="{6A0CD33B-BD74-404C-A038-7BCB42B759A3}"/>
            </a:ext>
          </a:extLst>
        </xdr:cNvPr>
        <xdr:cNvSpPr>
          <a:spLocks noChangeShapeType="1"/>
        </xdr:cNvSpPr>
      </xdr:nvSpPr>
      <xdr:spPr bwMode="auto">
        <a:xfrm>
          <a:off x="7867650" y="7191375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11</xdr:row>
      <xdr:rowOff>133350</xdr:rowOff>
    </xdr:from>
    <xdr:to>
      <xdr:col>9</xdr:col>
      <xdr:colOff>390525</xdr:colOff>
      <xdr:row>13</xdr:row>
      <xdr:rowOff>114300</xdr:rowOff>
    </xdr:to>
    <xdr:sp macro="" textlink="">
      <xdr:nvSpPr>
        <xdr:cNvPr id="50" name="Line 49">
          <a:extLst>
            <a:ext uri="{FF2B5EF4-FFF2-40B4-BE49-F238E27FC236}">
              <a16:creationId xmlns:a16="http://schemas.microsoft.com/office/drawing/2014/main" id="{55F3BE37-DDA4-4769-B8E9-E2896709FAA9}"/>
            </a:ext>
          </a:extLst>
        </xdr:cNvPr>
        <xdr:cNvSpPr>
          <a:spLocks noChangeShapeType="1"/>
        </xdr:cNvSpPr>
      </xdr:nvSpPr>
      <xdr:spPr bwMode="auto">
        <a:xfrm>
          <a:off x="8258175" y="2781300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31</xdr:row>
      <xdr:rowOff>114300</xdr:rowOff>
    </xdr:from>
    <xdr:to>
      <xdr:col>9</xdr:col>
      <xdr:colOff>390525</xdr:colOff>
      <xdr:row>33</xdr:row>
      <xdr:rowOff>95250</xdr:rowOff>
    </xdr:to>
    <xdr:sp macro="" textlink="">
      <xdr:nvSpPr>
        <xdr:cNvPr id="51" name="Line 50">
          <a:extLst>
            <a:ext uri="{FF2B5EF4-FFF2-40B4-BE49-F238E27FC236}">
              <a16:creationId xmlns:a16="http://schemas.microsoft.com/office/drawing/2014/main" id="{3275DE84-4B8E-4956-9B32-DD39F2762872}"/>
            </a:ext>
          </a:extLst>
        </xdr:cNvPr>
        <xdr:cNvSpPr>
          <a:spLocks noChangeShapeType="1"/>
        </xdr:cNvSpPr>
      </xdr:nvSpPr>
      <xdr:spPr bwMode="auto">
        <a:xfrm>
          <a:off x="8258175" y="8286750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15</xdr:row>
      <xdr:rowOff>180975</xdr:rowOff>
    </xdr:from>
    <xdr:to>
      <xdr:col>9</xdr:col>
      <xdr:colOff>390525</xdr:colOff>
      <xdr:row>17</xdr:row>
      <xdr:rowOff>152400</xdr:rowOff>
    </xdr:to>
    <xdr:sp macro="" textlink="">
      <xdr:nvSpPr>
        <xdr:cNvPr id="52" name="Line 51">
          <a:extLst>
            <a:ext uri="{FF2B5EF4-FFF2-40B4-BE49-F238E27FC236}">
              <a16:creationId xmlns:a16="http://schemas.microsoft.com/office/drawing/2014/main" id="{4DCE14BC-A240-4793-94A6-C3CE423184E1}"/>
            </a:ext>
          </a:extLst>
        </xdr:cNvPr>
        <xdr:cNvSpPr>
          <a:spLocks noChangeShapeType="1"/>
        </xdr:cNvSpPr>
      </xdr:nvSpPr>
      <xdr:spPr bwMode="auto">
        <a:xfrm>
          <a:off x="8258175" y="3933825"/>
          <a:ext cx="0" cy="523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27</xdr:row>
      <xdr:rowOff>123825</xdr:rowOff>
    </xdr:from>
    <xdr:to>
      <xdr:col>9</xdr:col>
      <xdr:colOff>390525</xdr:colOff>
      <xdr:row>29</xdr:row>
      <xdr:rowOff>95250</xdr:rowOff>
    </xdr:to>
    <xdr:sp macro="" textlink="">
      <xdr:nvSpPr>
        <xdr:cNvPr id="53" name="Line 52">
          <a:extLst>
            <a:ext uri="{FF2B5EF4-FFF2-40B4-BE49-F238E27FC236}">
              <a16:creationId xmlns:a16="http://schemas.microsoft.com/office/drawing/2014/main" id="{B1DC2FD0-D785-44FC-BA57-D33B8AD2905D}"/>
            </a:ext>
          </a:extLst>
        </xdr:cNvPr>
        <xdr:cNvSpPr>
          <a:spLocks noChangeShapeType="1"/>
        </xdr:cNvSpPr>
      </xdr:nvSpPr>
      <xdr:spPr bwMode="auto">
        <a:xfrm>
          <a:off x="8258175" y="7191375"/>
          <a:ext cx="0" cy="523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333375</xdr:colOff>
      <xdr:row>7</xdr:row>
      <xdr:rowOff>0</xdr:rowOff>
    </xdr:from>
    <xdr:to>
      <xdr:col>6</xdr:col>
      <xdr:colOff>333375</xdr:colOff>
      <xdr:row>9</xdr:row>
      <xdr:rowOff>152400</xdr:rowOff>
    </xdr:to>
    <xdr:sp macro="" textlink="">
      <xdr:nvSpPr>
        <xdr:cNvPr id="54" name="Line 53">
          <a:extLst>
            <a:ext uri="{FF2B5EF4-FFF2-40B4-BE49-F238E27FC236}">
              <a16:creationId xmlns:a16="http://schemas.microsoft.com/office/drawing/2014/main" id="{0F02248A-9253-4E99-9F57-607424FAB756}"/>
            </a:ext>
          </a:extLst>
        </xdr:cNvPr>
        <xdr:cNvSpPr>
          <a:spLocks noChangeShapeType="1"/>
        </xdr:cNvSpPr>
      </xdr:nvSpPr>
      <xdr:spPr bwMode="auto">
        <a:xfrm flipV="1">
          <a:off x="5724525" y="1543050"/>
          <a:ext cx="0" cy="704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12</xdr:row>
      <xdr:rowOff>123825</xdr:rowOff>
    </xdr:from>
    <xdr:to>
      <xdr:col>10</xdr:col>
      <xdr:colOff>0</xdr:colOff>
      <xdr:row>12</xdr:row>
      <xdr:rowOff>123825</xdr:rowOff>
    </xdr:to>
    <xdr:sp macro="" textlink="">
      <xdr:nvSpPr>
        <xdr:cNvPr id="55" name="Line 54">
          <a:extLst>
            <a:ext uri="{FF2B5EF4-FFF2-40B4-BE49-F238E27FC236}">
              <a16:creationId xmlns:a16="http://schemas.microsoft.com/office/drawing/2014/main" id="{C79E8FEA-E1B1-402A-BA68-BA9804E9C00A}"/>
            </a:ext>
          </a:extLst>
        </xdr:cNvPr>
        <xdr:cNvSpPr>
          <a:spLocks noChangeShapeType="1"/>
        </xdr:cNvSpPr>
      </xdr:nvSpPr>
      <xdr:spPr bwMode="auto">
        <a:xfrm>
          <a:off x="8267700" y="3048000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13</xdr:row>
      <xdr:rowOff>123825</xdr:rowOff>
    </xdr:from>
    <xdr:to>
      <xdr:col>10</xdr:col>
      <xdr:colOff>0</xdr:colOff>
      <xdr:row>13</xdr:row>
      <xdr:rowOff>123825</xdr:rowOff>
    </xdr:to>
    <xdr:sp macro="" textlink="">
      <xdr:nvSpPr>
        <xdr:cNvPr id="56" name="Line 55">
          <a:extLst>
            <a:ext uri="{FF2B5EF4-FFF2-40B4-BE49-F238E27FC236}">
              <a16:creationId xmlns:a16="http://schemas.microsoft.com/office/drawing/2014/main" id="{AADC0876-CCB5-495E-8C39-17B014B75CA4}"/>
            </a:ext>
          </a:extLst>
        </xdr:cNvPr>
        <xdr:cNvSpPr>
          <a:spLocks noChangeShapeType="1"/>
        </xdr:cNvSpPr>
      </xdr:nvSpPr>
      <xdr:spPr bwMode="auto">
        <a:xfrm flipH="1">
          <a:off x="8267700" y="332422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32</xdr:row>
      <xdr:rowOff>104775</xdr:rowOff>
    </xdr:from>
    <xdr:to>
      <xdr:col>10</xdr:col>
      <xdr:colOff>0</xdr:colOff>
      <xdr:row>32</xdr:row>
      <xdr:rowOff>104775</xdr:rowOff>
    </xdr:to>
    <xdr:sp macro="" textlink="">
      <xdr:nvSpPr>
        <xdr:cNvPr id="57" name="Line 56">
          <a:extLst>
            <a:ext uri="{FF2B5EF4-FFF2-40B4-BE49-F238E27FC236}">
              <a16:creationId xmlns:a16="http://schemas.microsoft.com/office/drawing/2014/main" id="{EBA66269-C751-4902-8617-37EAAC5E31EB}"/>
            </a:ext>
          </a:extLst>
        </xdr:cNvPr>
        <xdr:cNvSpPr>
          <a:spLocks noChangeShapeType="1"/>
        </xdr:cNvSpPr>
      </xdr:nvSpPr>
      <xdr:spPr bwMode="auto">
        <a:xfrm flipH="1">
          <a:off x="8267700" y="8553450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33</xdr:row>
      <xdr:rowOff>85725</xdr:rowOff>
    </xdr:from>
    <xdr:to>
      <xdr:col>10</xdr:col>
      <xdr:colOff>0</xdr:colOff>
      <xdr:row>33</xdr:row>
      <xdr:rowOff>85725</xdr:rowOff>
    </xdr:to>
    <xdr:sp macro="" textlink="">
      <xdr:nvSpPr>
        <xdr:cNvPr id="58" name="Line 57">
          <a:extLst>
            <a:ext uri="{FF2B5EF4-FFF2-40B4-BE49-F238E27FC236}">
              <a16:creationId xmlns:a16="http://schemas.microsoft.com/office/drawing/2014/main" id="{4296944B-AAB3-40CC-8D10-FA2D5579631D}"/>
            </a:ext>
          </a:extLst>
        </xdr:cNvPr>
        <xdr:cNvSpPr>
          <a:spLocks noChangeShapeType="1"/>
        </xdr:cNvSpPr>
      </xdr:nvSpPr>
      <xdr:spPr bwMode="auto">
        <a:xfrm flipH="1">
          <a:off x="8267700" y="881062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16</xdr:row>
      <xdr:rowOff>171450</xdr:rowOff>
    </xdr:from>
    <xdr:to>
      <xdr:col>10</xdr:col>
      <xdr:colOff>0</xdr:colOff>
      <xdr:row>16</xdr:row>
      <xdr:rowOff>171450</xdr:rowOff>
    </xdr:to>
    <xdr:sp macro="" textlink="">
      <xdr:nvSpPr>
        <xdr:cNvPr id="59" name="Line 58">
          <a:extLst>
            <a:ext uri="{FF2B5EF4-FFF2-40B4-BE49-F238E27FC236}">
              <a16:creationId xmlns:a16="http://schemas.microsoft.com/office/drawing/2014/main" id="{C20747AE-D471-46D6-B1A4-C4E4D178FA6A}"/>
            </a:ext>
          </a:extLst>
        </xdr:cNvPr>
        <xdr:cNvSpPr>
          <a:spLocks noChangeShapeType="1"/>
        </xdr:cNvSpPr>
      </xdr:nvSpPr>
      <xdr:spPr bwMode="auto">
        <a:xfrm>
          <a:off x="8267700" y="420052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17</xdr:row>
      <xdr:rowOff>152400</xdr:rowOff>
    </xdr:from>
    <xdr:to>
      <xdr:col>10</xdr:col>
      <xdr:colOff>9525</xdr:colOff>
      <xdr:row>17</xdr:row>
      <xdr:rowOff>152400</xdr:rowOff>
    </xdr:to>
    <xdr:sp macro="" textlink="">
      <xdr:nvSpPr>
        <xdr:cNvPr id="60" name="Line 59">
          <a:extLst>
            <a:ext uri="{FF2B5EF4-FFF2-40B4-BE49-F238E27FC236}">
              <a16:creationId xmlns:a16="http://schemas.microsoft.com/office/drawing/2014/main" id="{4DC0B5CB-ADCA-4C05-B0DB-DBC28EBA9BBC}"/>
            </a:ext>
          </a:extLst>
        </xdr:cNvPr>
        <xdr:cNvSpPr>
          <a:spLocks noChangeShapeType="1"/>
        </xdr:cNvSpPr>
      </xdr:nvSpPr>
      <xdr:spPr bwMode="auto">
        <a:xfrm flipH="1">
          <a:off x="8267700" y="445770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29</xdr:row>
      <xdr:rowOff>104775</xdr:rowOff>
    </xdr:from>
    <xdr:to>
      <xdr:col>10</xdr:col>
      <xdr:colOff>0</xdr:colOff>
      <xdr:row>29</xdr:row>
      <xdr:rowOff>104775</xdr:rowOff>
    </xdr:to>
    <xdr:sp macro="" textlink="">
      <xdr:nvSpPr>
        <xdr:cNvPr id="61" name="Line 60">
          <a:extLst>
            <a:ext uri="{FF2B5EF4-FFF2-40B4-BE49-F238E27FC236}">
              <a16:creationId xmlns:a16="http://schemas.microsoft.com/office/drawing/2014/main" id="{6CAB3146-8586-4D8F-B512-C8A668BBFA15}"/>
            </a:ext>
          </a:extLst>
        </xdr:cNvPr>
        <xdr:cNvSpPr>
          <a:spLocks noChangeShapeType="1"/>
        </xdr:cNvSpPr>
      </xdr:nvSpPr>
      <xdr:spPr bwMode="auto">
        <a:xfrm flipH="1">
          <a:off x="8258175" y="7724775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28</xdr:row>
      <xdr:rowOff>85725</xdr:rowOff>
    </xdr:from>
    <xdr:to>
      <xdr:col>10</xdr:col>
      <xdr:colOff>0</xdr:colOff>
      <xdr:row>28</xdr:row>
      <xdr:rowOff>85725</xdr:rowOff>
    </xdr:to>
    <xdr:sp macro="" textlink="">
      <xdr:nvSpPr>
        <xdr:cNvPr id="62" name="Line 61">
          <a:extLst>
            <a:ext uri="{FF2B5EF4-FFF2-40B4-BE49-F238E27FC236}">
              <a16:creationId xmlns:a16="http://schemas.microsoft.com/office/drawing/2014/main" id="{6E725BF6-F9BA-4F37-B32C-038AC32E57BA}"/>
            </a:ext>
          </a:extLst>
        </xdr:cNvPr>
        <xdr:cNvSpPr>
          <a:spLocks noChangeShapeType="1"/>
        </xdr:cNvSpPr>
      </xdr:nvSpPr>
      <xdr:spPr bwMode="auto">
        <a:xfrm>
          <a:off x="8258175" y="742950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</xdr:row>
      <xdr:rowOff>180975</xdr:rowOff>
    </xdr:from>
    <xdr:to>
      <xdr:col>10</xdr:col>
      <xdr:colOff>0</xdr:colOff>
      <xdr:row>6</xdr:row>
      <xdr:rowOff>180975</xdr:rowOff>
    </xdr:to>
    <xdr:sp macro="" textlink="">
      <xdr:nvSpPr>
        <xdr:cNvPr id="63" name="Line 62">
          <a:extLst>
            <a:ext uri="{FF2B5EF4-FFF2-40B4-BE49-F238E27FC236}">
              <a16:creationId xmlns:a16="http://schemas.microsoft.com/office/drawing/2014/main" id="{10F2709C-CF5E-47B1-B7C6-2721902E2B56}"/>
            </a:ext>
          </a:extLst>
        </xdr:cNvPr>
        <xdr:cNvSpPr>
          <a:spLocks noChangeShapeType="1"/>
        </xdr:cNvSpPr>
      </xdr:nvSpPr>
      <xdr:spPr bwMode="auto">
        <a:xfrm>
          <a:off x="7867650" y="14478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419100</xdr:colOff>
      <xdr:row>6</xdr:row>
      <xdr:rowOff>190500</xdr:rowOff>
    </xdr:from>
    <xdr:to>
      <xdr:col>9</xdr:col>
      <xdr:colOff>419100</xdr:colOff>
      <xdr:row>7</xdr:row>
      <xdr:rowOff>190500</xdr:rowOff>
    </xdr:to>
    <xdr:sp macro="" textlink="">
      <xdr:nvSpPr>
        <xdr:cNvPr id="64" name="Line 63">
          <a:extLst>
            <a:ext uri="{FF2B5EF4-FFF2-40B4-BE49-F238E27FC236}">
              <a16:creationId xmlns:a16="http://schemas.microsoft.com/office/drawing/2014/main" id="{19DAA730-E7FC-4EB6-9F1B-61C0537F6F9A}"/>
            </a:ext>
          </a:extLst>
        </xdr:cNvPr>
        <xdr:cNvSpPr>
          <a:spLocks noChangeShapeType="1"/>
        </xdr:cNvSpPr>
      </xdr:nvSpPr>
      <xdr:spPr bwMode="auto">
        <a:xfrm flipH="1" flipV="1">
          <a:off x="8286750" y="1457325"/>
          <a:ext cx="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419100</xdr:colOff>
      <xdr:row>7</xdr:row>
      <xdr:rowOff>190500</xdr:rowOff>
    </xdr:from>
    <xdr:to>
      <xdr:col>10</xdr:col>
      <xdr:colOff>9525</xdr:colOff>
      <xdr:row>7</xdr:row>
      <xdr:rowOff>190500</xdr:rowOff>
    </xdr:to>
    <xdr:sp macro="" textlink="">
      <xdr:nvSpPr>
        <xdr:cNvPr id="65" name="Line 64">
          <a:extLst>
            <a:ext uri="{FF2B5EF4-FFF2-40B4-BE49-F238E27FC236}">
              <a16:creationId xmlns:a16="http://schemas.microsoft.com/office/drawing/2014/main" id="{E70D28C5-7357-41D6-96DA-124BA2212CED}"/>
            </a:ext>
          </a:extLst>
        </xdr:cNvPr>
        <xdr:cNvSpPr>
          <a:spLocks noChangeShapeType="1"/>
        </xdr:cNvSpPr>
      </xdr:nvSpPr>
      <xdr:spPr bwMode="auto">
        <a:xfrm>
          <a:off x="8286750" y="17335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914400</xdr:colOff>
      <xdr:row>5</xdr:row>
      <xdr:rowOff>0</xdr:rowOff>
    </xdr:from>
    <xdr:to>
      <xdr:col>14</xdr:col>
      <xdr:colOff>914400</xdr:colOff>
      <xdr:row>6</xdr:row>
      <xdr:rowOff>209550</xdr:rowOff>
    </xdr:to>
    <xdr:sp macro="" textlink="">
      <xdr:nvSpPr>
        <xdr:cNvPr id="66" name="Line 65">
          <a:extLst>
            <a:ext uri="{FF2B5EF4-FFF2-40B4-BE49-F238E27FC236}">
              <a16:creationId xmlns:a16="http://schemas.microsoft.com/office/drawing/2014/main" id="{58F26DA5-4315-43BA-A638-25688209B306}"/>
            </a:ext>
          </a:extLst>
        </xdr:cNvPr>
        <xdr:cNvSpPr>
          <a:spLocks noChangeShapeType="1"/>
        </xdr:cNvSpPr>
      </xdr:nvSpPr>
      <xdr:spPr bwMode="auto">
        <a:xfrm flipH="1" flipV="1">
          <a:off x="13392150" y="990600"/>
          <a:ext cx="0" cy="48577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1181100</xdr:colOff>
      <xdr:row>35</xdr:row>
      <xdr:rowOff>114300</xdr:rowOff>
    </xdr:from>
    <xdr:to>
      <xdr:col>10</xdr:col>
      <xdr:colOff>0</xdr:colOff>
      <xdr:row>35</xdr:row>
      <xdr:rowOff>114300</xdr:rowOff>
    </xdr:to>
    <xdr:sp macro="" textlink="">
      <xdr:nvSpPr>
        <xdr:cNvPr id="67" name="Line 66">
          <a:extLst>
            <a:ext uri="{FF2B5EF4-FFF2-40B4-BE49-F238E27FC236}">
              <a16:creationId xmlns:a16="http://schemas.microsoft.com/office/drawing/2014/main" id="{08580112-4F3B-49B8-BFE4-08DEF9FD1E97}"/>
            </a:ext>
          </a:extLst>
        </xdr:cNvPr>
        <xdr:cNvSpPr>
          <a:spLocks noChangeShapeType="1"/>
        </xdr:cNvSpPr>
      </xdr:nvSpPr>
      <xdr:spPr bwMode="auto">
        <a:xfrm>
          <a:off x="7867650" y="939165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36</xdr:row>
      <xdr:rowOff>114300</xdr:rowOff>
    </xdr:from>
    <xdr:to>
      <xdr:col>9</xdr:col>
      <xdr:colOff>647700</xdr:colOff>
      <xdr:row>36</xdr:row>
      <xdr:rowOff>114300</xdr:rowOff>
    </xdr:to>
    <xdr:sp macro="" textlink="">
      <xdr:nvSpPr>
        <xdr:cNvPr id="68" name="Line 67">
          <a:extLst>
            <a:ext uri="{FF2B5EF4-FFF2-40B4-BE49-F238E27FC236}">
              <a16:creationId xmlns:a16="http://schemas.microsoft.com/office/drawing/2014/main" id="{3F317CDD-9F4B-4307-85EB-C9F366D48711}"/>
            </a:ext>
          </a:extLst>
        </xdr:cNvPr>
        <xdr:cNvSpPr>
          <a:spLocks noChangeShapeType="1"/>
        </xdr:cNvSpPr>
      </xdr:nvSpPr>
      <xdr:spPr bwMode="auto">
        <a:xfrm>
          <a:off x="8258175" y="96678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35</xdr:row>
      <xdr:rowOff>114300</xdr:rowOff>
    </xdr:from>
    <xdr:to>
      <xdr:col>9</xdr:col>
      <xdr:colOff>390525</xdr:colOff>
      <xdr:row>36</xdr:row>
      <xdr:rowOff>104775</xdr:rowOff>
    </xdr:to>
    <xdr:sp macro="" textlink="">
      <xdr:nvSpPr>
        <xdr:cNvPr id="69" name="Line 68">
          <a:extLst>
            <a:ext uri="{FF2B5EF4-FFF2-40B4-BE49-F238E27FC236}">
              <a16:creationId xmlns:a16="http://schemas.microsoft.com/office/drawing/2014/main" id="{EEF78E56-D071-4863-A719-D914C55BCBAB}"/>
            </a:ext>
          </a:extLst>
        </xdr:cNvPr>
        <xdr:cNvSpPr>
          <a:spLocks noChangeShapeType="1"/>
        </xdr:cNvSpPr>
      </xdr:nvSpPr>
      <xdr:spPr bwMode="auto">
        <a:xfrm flipV="1">
          <a:off x="8258175" y="9391650"/>
          <a:ext cx="0" cy="266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190500</xdr:rowOff>
    </xdr:from>
    <xdr:to>
      <xdr:col>13</xdr:col>
      <xdr:colOff>257175</xdr:colOff>
      <xdr:row>35</xdr:row>
      <xdr:rowOff>190500</xdr:rowOff>
    </xdr:to>
    <xdr:sp macro="" textlink="">
      <xdr:nvSpPr>
        <xdr:cNvPr id="70" name="Line 69">
          <a:extLst>
            <a:ext uri="{FF2B5EF4-FFF2-40B4-BE49-F238E27FC236}">
              <a16:creationId xmlns:a16="http://schemas.microsoft.com/office/drawing/2014/main" id="{8D01D8E7-1428-480B-A715-1786A0FC157E}"/>
            </a:ext>
          </a:extLst>
        </xdr:cNvPr>
        <xdr:cNvSpPr>
          <a:spLocks noChangeShapeType="1"/>
        </xdr:cNvSpPr>
      </xdr:nvSpPr>
      <xdr:spPr bwMode="auto">
        <a:xfrm>
          <a:off x="11734800" y="94678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36</xdr:row>
      <xdr:rowOff>9525</xdr:rowOff>
    </xdr:from>
    <xdr:to>
      <xdr:col>7</xdr:col>
      <xdr:colOff>19050</xdr:colOff>
      <xdr:row>36</xdr:row>
      <xdr:rowOff>9525</xdr:rowOff>
    </xdr:to>
    <xdr:sp macro="" textlink="">
      <xdr:nvSpPr>
        <xdr:cNvPr id="71" name="Line 70">
          <a:extLst>
            <a:ext uri="{FF2B5EF4-FFF2-40B4-BE49-F238E27FC236}">
              <a16:creationId xmlns:a16="http://schemas.microsoft.com/office/drawing/2014/main" id="{887346F4-FA1D-4A9F-AC8F-6985A903CB82}"/>
            </a:ext>
          </a:extLst>
        </xdr:cNvPr>
        <xdr:cNvSpPr>
          <a:spLocks noChangeShapeType="1"/>
        </xdr:cNvSpPr>
      </xdr:nvSpPr>
      <xdr:spPr bwMode="auto">
        <a:xfrm>
          <a:off x="5705475" y="9563100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133350</xdr:colOff>
      <xdr:row>8</xdr:row>
      <xdr:rowOff>104775</xdr:rowOff>
    </xdr:from>
    <xdr:to>
      <xdr:col>3</xdr:col>
      <xdr:colOff>104775</xdr:colOff>
      <xdr:row>22</xdr:row>
      <xdr:rowOff>180975</xdr:rowOff>
    </xdr:to>
    <xdr:sp macro="" textlink="">
      <xdr:nvSpPr>
        <xdr:cNvPr id="72" name="Rectangle 71">
          <a:extLst>
            <a:ext uri="{FF2B5EF4-FFF2-40B4-BE49-F238E27FC236}">
              <a16:creationId xmlns:a16="http://schemas.microsoft.com/office/drawing/2014/main" id="{FC164420-9F85-4B2A-97A2-28B8B9BB08BA}"/>
            </a:ext>
          </a:extLst>
        </xdr:cNvPr>
        <xdr:cNvSpPr>
          <a:spLocks noChangeArrowheads="1"/>
        </xdr:cNvSpPr>
      </xdr:nvSpPr>
      <xdr:spPr bwMode="auto">
        <a:xfrm>
          <a:off x="133350" y="1924050"/>
          <a:ext cx="2714625" cy="3943350"/>
        </a:xfrm>
        <a:prstGeom prst="rect">
          <a:avLst/>
        </a:prstGeom>
        <a:noFill/>
        <a:ln w="38100" cmpd="dbl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409575</xdr:colOff>
      <xdr:row>21</xdr:row>
      <xdr:rowOff>95250</xdr:rowOff>
    </xdr:from>
    <xdr:to>
      <xdr:col>10</xdr:col>
      <xdr:colOff>19050</xdr:colOff>
      <xdr:row>21</xdr:row>
      <xdr:rowOff>95250</xdr:rowOff>
    </xdr:to>
    <xdr:sp macro="" textlink="">
      <xdr:nvSpPr>
        <xdr:cNvPr id="73" name="Line 72">
          <a:extLst>
            <a:ext uri="{FF2B5EF4-FFF2-40B4-BE49-F238E27FC236}">
              <a16:creationId xmlns:a16="http://schemas.microsoft.com/office/drawing/2014/main" id="{8B78134F-F8B1-4805-A575-3F70226D94B6}"/>
            </a:ext>
          </a:extLst>
        </xdr:cNvPr>
        <xdr:cNvSpPr>
          <a:spLocks noChangeShapeType="1"/>
        </xdr:cNvSpPr>
      </xdr:nvSpPr>
      <xdr:spPr bwMode="auto">
        <a:xfrm flipH="1">
          <a:off x="8277225" y="550545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19</xdr:row>
      <xdr:rowOff>152400</xdr:rowOff>
    </xdr:from>
    <xdr:to>
      <xdr:col>10</xdr:col>
      <xdr:colOff>0</xdr:colOff>
      <xdr:row>19</xdr:row>
      <xdr:rowOff>152400</xdr:rowOff>
    </xdr:to>
    <xdr:sp macro="" textlink="">
      <xdr:nvSpPr>
        <xdr:cNvPr id="74" name="Line 73">
          <a:extLst>
            <a:ext uri="{FF2B5EF4-FFF2-40B4-BE49-F238E27FC236}">
              <a16:creationId xmlns:a16="http://schemas.microsoft.com/office/drawing/2014/main" id="{646C1488-4A98-4F2C-AAA3-4667B6159FCC}"/>
            </a:ext>
          </a:extLst>
        </xdr:cNvPr>
        <xdr:cNvSpPr>
          <a:spLocks noChangeShapeType="1"/>
        </xdr:cNvSpPr>
      </xdr:nvSpPr>
      <xdr:spPr bwMode="auto">
        <a:xfrm flipV="1">
          <a:off x="7877175" y="5010150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19</xdr:row>
      <xdr:rowOff>152400</xdr:rowOff>
    </xdr:from>
    <xdr:to>
      <xdr:col>9</xdr:col>
      <xdr:colOff>390525</xdr:colOff>
      <xdr:row>21</xdr:row>
      <xdr:rowOff>114300</xdr:rowOff>
    </xdr:to>
    <xdr:sp macro="" textlink="">
      <xdr:nvSpPr>
        <xdr:cNvPr id="75" name="Line 74">
          <a:extLst>
            <a:ext uri="{FF2B5EF4-FFF2-40B4-BE49-F238E27FC236}">
              <a16:creationId xmlns:a16="http://schemas.microsoft.com/office/drawing/2014/main" id="{5C77DD56-E9C8-4FBD-B7C8-75DC69F2E4CB}"/>
            </a:ext>
          </a:extLst>
        </xdr:cNvPr>
        <xdr:cNvSpPr>
          <a:spLocks noChangeShapeType="1"/>
        </xdr:cNvSpPr>
      </xdr:nvSpPr>
      <xdr:spPr bwMode="auto">
        <a:xfrm>
          <a:off x="8258175" y="5010150"/>
          <a:ext cx="0" cy="514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20</xdr:row>
      <xdr:rowOff>152400</xdr:rowOff>
    </xdr:from>
    <xdr:to>
      <xdr:col>10</xdr:col>
      <xdr:colOff>9525</xdr:colOff>
      <xdr:row>20</xdr:row>
      <xdr:rowOff>152400</xdr:rowOff>
    </xdr:to>
    <xdr:sp macro="" textlink="">
      <xdr:nvSpPr>
        <xdr:cNvPr id="76" name="Line 75">
          <a:extLst>
            <a:ext uri="{FF2B5EF4-FFF2-40B4-BE49-F238E27FC236}">
              <a16:creationId xmlns:a16="http://schemas.microsoft.com/office/drawing/2014/main" id="{7D5732CD-91A9-45CD-90E8-E4915AF3924B}"/>
            </a:ext>
          </a:extLst>
        </xdr:cNvPr>
        <xdr:cNvSpPr>
          <a:spLocks noChangeShapeType="1"/>
        </xdr:cNvSpPr>
      </xdr:nvSpPr>
      <xdr:spPr bwMode="auto">
        <a:xfrm>
          <a:off x="8277225" y="528637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20</xdr:row>
      <xdr:rowOff>0</xdr:rowOff>
    </xdr:from>
    <xdr:to>
      <xdr:col>7</xdr:col>
      <xdr:colOff>0</xdr:colOff>
      <xdr:row>20</xdr:row>
      <xdr:rowOff>0</xdr:rowOff>
    </xdr:to>
    <xdr:sp macro="" textlink="">
      <xdr:nvSpPr>
        <xdr:cNvPr id="77" name="Line 76">
          <a:extLst>
            <a:ext uri="{FF2B5EF4-FFF2-40B4-BE49-F238E27FC236}">
              <a16:creationId xmlns:a16="http://schemas.microsoft.com/office/drawing/2014/main" id="{54C43E88-01B4-4705-9693-E7FD4D12F4CB}"/>
            </a:ext>
          </a:extLst>
        </xdr:cNvPr>
        <xdr:cNvSpPr>
          <a:spLocks noChangeShapeType="1"/>
        </xdr:cNvSpPr>
      </xdr:nvSpPr>
      <xdr:spPr bwMode="auto">
        <a:xfrm flipV="1">
          <a:off x="5695950" y="5133975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25</xdr:row>
      <xdr:rowOff>95250</xdr:rowOff>
    </xdr:from>
    <xdr:to>
      <xdr:col>10</xdr:col>
      <xdr:colOff>19050</xdr:colOff>
      <xdr:row>25</xdr:row>
      <xdr:rowOff>95250</xdr:rowOff>
    </xdr:to>
    <xdr:sp macro="" textlink="">
      <xdr:nvSpPr>
        <xdr:cNvPr id="78" name="Line 77">
          <a:extLst>
            <a:ext uri="{FF2B5EF4-FFF2-40B4-BE49-F238E27FC236}">
              <a16:creationId xmlns:a16="http://schemas.microsoft.com/office/drawing/2014/main" id="{96C63B41-2721-411D-B70E-A2336CD71958}"/>
            </a:ext>
          </a:extLst>
        </xdr:cNvPr>
        <xdr:cNvSpPr>
          <a:spLocks noChangeShapeType="1"/>
        </xdr:cNvSpPr>
      </xdr:nvSpPr>
      <xdr:spPr bwMode="auto">
        <a:xfrm flipH="1">
          <a:off x="8277225" y="661035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23</xdr:row>
      <xdr:rowOff>152400</xdr:rowOff>
    </xdr:from>
    <xdr:to>
      <xdr:col>10</xdr:col>
      <xdr:colOff>0</xdr:colOff>
      <xdr:row>23</xdr:row>
      <xdr:rowOff>152400</xdr:rowOff>
    </xdr:to>
    <xdr:sp macro="" textlink="">
      <xdr:nvSpPr>
        <xdr:cNvPr id="79" name="Line 78">
          <a:extLst>
            <a:ext uri="{FF2B5EF4-FFF2-40B4-BE49-F238E27FC236}">
              <a16:creationId xmlns:a16="http://schemas.microsoft.com/office/drawing/2014/main" id="{4C8DF960-8E37-4B34-BF43-BFDC8503CD82}"/>
            </a:ext>
          </a:extLst>
        </xdr:cNvPr>
        <xdr:cNvSpPr>
          <a:spLocks noChangeShapeType="1"/>
        </xdr:cNvSpPr>
      </xdr:nvSpPr>
      <xdr:spPr bwMode="auto">
        <a:xfrm flipV="1">
          <a:off x="7877175" y="6115050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23</xdr:row>
      <xdr:rowOff>152400</xdr:rowOff>
    </xdr:from>
    <xdr:to>
      <xdr:col>9</xdr:col>
      <xdr:colOff>390525</xdr:colOff>
      <xdr:row>25</xdr:row>
      <xdr:rowOff>114300</xdr:rowOff>
    </xdr:to>
    <xdr:sp macro="" textlink="">
      <xdr:nvSpPr>
        <xdr:cNvPr id="80" name="Line 79">
          <a:extLst>
            <a:ext uri="{FF2B5EF4-FFF2-40B4-BE49-F238E27FC236}">
              <a16:creationId xmlns:a16="http://schemas.microsoft.com/office/drawing/2014/main" id="{D43DF873-C570-4C73-9EC0-D9A90D9DD18E}"/>
            </a:ext>
          </a:extLst>
        </xdr:cNvPr>
        <xdr:cNvSpPr>
          <a:spLocks noChangeShapeType="1"/>
        </xdr:cNvSpPr>
      </xdr:nvSpPr>
      <xdr:spPr bwMode="auto">
        <a:xfrm>
          <a:off x="8258175" y="6115050"/>
          <a:ext cx="0" cy="514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24</xdr:row>
      <xdr:rowOff>152400</xdr:rowOff>
    </xdr:from>
    <xdr:to>
      <xdr:col>10</xdr:col>
      <xdr:colOff>9525</xdr:colOff>
      <xdr:row>24</xdr:row>
      <xdr:rowOff>152400</xdr:rowOff>
    </xdr:to>
    <xdr:sp macro="" textlink="">
      <xdr:nvSpPr>
        <xdr:cNvPr id="81" name="Line 80">
          <a:extLst>
            <a:ext uri="{FF2B5EF4-FFF2-40B4-BE49-F238E27FC236}">
              <a16:creationId xmlns:a16="http://schemas.microsoft.com/office/drawing/2014/main" id="{3520FE91-E509-4AAA-8E6F-11408AAD2230}"/>
            </a:ext>
          </a:extLst>
        </xdr:cNvPr>
        <xdr:cNvSpPr>
          <a:spLocks noChangeShapeType="1"/>
        </xdr:cNvSpPr>
      </xdr:nvSpPr>
      <xdr:spPr bwMode="auto">
        <a:xfrm>
          <a:off x="8277225" y="639127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23</xdr:row>
      <xdr:rowOff>152400</xdr:rowOff>
    </xdr:from>
    <xdr:to>
      <xdr:col>7</xdr:col>
      <xdr:colOff>9525</xdr:colOff>
      <xdr:row>23</xdr:row>
      <xdr:rowOff>152400</xdr:rowOff>
    </xdr:to>
    <xdr:sp macro="" textlink="">
      <xdr:nvSpPr>
        <xdr:cNvPr id="82" name="Line 81">
          <a:extLst>
            <a:ext uri="{FF2B5EF4-FFF2-40B4-BE49-F238E27FC236}">
              <a16:creationId xmlns:a16="http://schemas.microsoft.com/office/drawing/2014/main" id="{FE409EE9-E345-4CB8-BDB2-A1A9FE432040}"/>
            </a:ext>
          </a:extLst>
        </xdr:cNvPr>
        <xdr:cNvSpPr>
          <a:spLocks noChangeShapeType="1"/>
        </xdr:cNvSpPr>
      </xdr:nvSpPr>
      <xdr:spPr bwMode="auto">
        <a:xfrm flipV="1">
          <a:off x="5705475" y="6115050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29</xdr:row>
      <xdr:rowOff>114300</xdr:rowOff>
    </xdr:from>
    <xdr:to>
      <xdr:col>13</xdr:col>
      <xdr:colOff>714375</xdr:colOff>
      <xdr:row>29</xdr:row>
      <xdr:rowOff>114300</xdr:rowOff>
    </xdr:to>
    <xdr:sp macro="" textlink="">
      <xdr:nvSpPr>
        <xdr:cNvPr id="83" name="Line 82">
          <a:extLst>
            <a:ext uri="{FF2B5EF4-FFF2-40B4-BE49-F238E27FC236}">
              <a16:creationId xmlns:a16="http://schemas.microsoft.com/office/drawing/2014/main" id="{0B9FAC73-3DE3-485E-AB69-DED5862D5A95}"/>
            </a:ext>
          </a:extLst>
        </xdr:cNvPr>
        <xdr:cNvSpPr>
          <a:spLocks noChangeShapeType="1"/>
        </xdr:cNvSpPr>
      </xdr:nvSpPr>
      <xdr:spPr bwMode="auto">
        <a:xfrm flipV="1">
          <a:off x="11734800" y="7734300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27</xdr:row>
      <xdr:rowOff>180975</xdr:rowOff>
    </xdr:from>
    <xdr:to>
      <xdr:col>13</xdr:col>
      <xdr:colOff>247650</xdr:colOff>
      <xdr:row>27</xdr:row>
      <xdr:rowOff>180975</xdr:rowOff>
    </xdr:to>
    <xdr:sp macro="" textlink="">
      <xdr:nvSpPr>
        <xdr:cNvPr id="84" name="Line 83">
          <a:extLst>
            <a:ext uri="{FF2B5EF4-FFF2-40B4-BE49-F238E27FC236}">
              <a16:creationId xmlns:a16="http://schemas.microsoft.com/office/drawing/2014/main" id="{35BD533A-6510-4B4C-8375-B2E3FC87E7C3}"/>
            </a:ext>
          </a:extLst>
        </xdr:cNvPr>
        <xdr:cNvSpPr>
          <a:spLocks noChangeShapeType="1"/>
        </xdr:cNvSpPr>
      </xdr:nvSpPr>
      <xdr:spPr bwMode="auto">
        <a:xfrm>
          <a:off x="11734800" y="724852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28</xdr:row>
      <xdr:rowOff>114300</xdr:rowOff>
    </xdr:from>
    <xdr:to>
      <xdr:col>13</xdr:col>
      <xdr:colOff>485775</xdr:colOff>
      <xdr:row>28</xdr:row>
      <xdr:rowOff>114300</xdr:rowOff>
    </xdr:to>
    <xdr:sp macro="" textlink="">
      <xdr:nvSpPr>
        <xdr:cNvPr id="85" name="Line 84">
          <a:extLst>
            <a:ext uri="{FF2B5EF4-FFF2-40B4-BE49-F238E27FC236}">
              <a16:creationId xmlns:a16="http://schemas.microsoft.com/office/drawing/2014/main" id="{97AAAEBC-B500-4403-8251-5264831C4059}"/>
            </a:ext>
          </a:extLst>
        </xdr:cNvPr>
        <xdr:cNvSpPr>
          <a:spLocks noChangeShapeType="1"/>
        </xdr:cNvSpPr>
      </xdr:nvSpPr>
      <xdr:spPr bwMode="auto">
        <a:xfrm>
          <a:off x="11734800" y="7458075"/>
          <a:ext cx="4857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33</xdr:row>
      <xdr:rowOff>142875</xdr:rowOff>
    </xdr:from>
    <xdr:to>
      <xdr:col>13</xdr:col>
      <xdr:colOff>704850</xdr:colOff>
      <xdr:row>33</xdr:row>
      <xdr:rowOff>142875</xdr:rowOff>
    </xdr:to>
    <xdr:sp macro="" textlink="">
      <xdr:nvSpPr>
        <xdr:cNvPr id="86" name="Line 85">
          <a:extLst>
            <a:ext uri="{FF2B5EF4-FFF2-40B4-BE49-F238E27FC236}">
              <a16:creationId xmlns:a16="http://schemas.microsoft.com/office/drawing/2014/main" id="{B1FCC4AA-8E2E-466B-B431-DBA6D5FBC143}"/>
            </a:ext>
          </a:extLst>
        </xdr:cNvPr>
        <xdr:cNvSpPr>
          <a:spLocks noChangeShapeType="1"/>
        </xdr:cNvSpPr>
      </xdr:nvSpPr>
      <xdr:spPr bwMode="auto">
        <a:xfrm flipV="1">
          <a:off x="11744325" y="8867775"/>
          <a:ext cx="69532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981075</xdr:colOff>
      <xdr:row>31</xdr:row>
      <xdr:rowOff>200025</xdr:rowOff>
    </xdr:from>
    <xdr:to>
      <xdr:col>13</xdr:col>
      <xdr:colOff>238125</xdr:colOff>
      <xdr:row>31</xdr:row>
      <xdr:rowOff>200025</xdr:rowOff>
    </xdr:to>
    <xdr:sp macro="" textlink="">
      <xdr:nvSpPr>
        <xdr:cNvPr id="87" name="Line 86">
          <a:extLst>
            <a:ext uri="{FF2B5EF4-FFF2-40B4-BE49-F238E27FC236}">
              <a16:creationId xmlns:a16="http://schemas.microsoft.com/office/drawing/2014/main" id="{5B190876-755F-4B08-99E3-7CCDB2EFB39B}"/>
            </a:ext>
          </a:extLst>
        </xdr:cNvPr>
        <xdr:cNvSpPr>
          <a:spLocks noChangeShapeType="1"/>
        </xdr:cNvSpPr>
      </xdr:nvSpPr>
      <xdr:spPr bwMode="auto">
        <a:xfrm>
          <a:off x="11687175" y="8372475"/>
          <a:ext cx="285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981075</xdr:colOff>
      <xdr:row>32</xdr:row>
      <xdr:rowOff>142875</xdr:rowOff>
    </xdr:from>
    <xdr:to>
      <xdr:col>13</xdr:col>
      <xdr:colOff>476250</xdr:colOff>
      <xdr:row>32</xdr:row>
      <xdr:rowOff>142875</xdr:rowOff>
    </xdr:to>
    <xdr:sp macro="" textlink="">
      <xdr:nvSpPr>
        <xdr:cNvPr id="88" name="Line 87">
          <a:extLst>
            <a:ext uri="{FF2B5EF4-FFF2-40B4-BE49-F238E27FC236}">
              <a16:creationId xmlns:a16="http://schemas.microsoft.com/office/drawing/2014/main" id="{82F2C91F-398C-480F-9207-964B6E43705B}"/>
            </a:ext>
          </a:extLst>
        </xdr:cNvPr>
        <xdr:cNvSpPr>
          <a:spLocks noChangeShapeType="1"/>
        </xdr:cNvSpPr>
      </xdr:nvSpPr>
      <xdr:spPr bwMode="auto">
        <a:xfrm>
          <a:off x="11687175" y="8591550"/>
          <a:ext cx="5238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39</xdr:row>
      <xdr:rowOff>9525</xdr:rowOff>
    </xdr:from>
    <xdr:to>
      <xdr:col>4</xdr:col>
      <xdr:colOff>9525</xdr:colOff>
      <xdr:row>39</xdr:row>
      <xdr:rowOff>9525</xdr:rowOff>
    </xdr:to>
    <xdr:sp macro="" textlink="">
      <xdr:nvSpPr>
        <xdr:cNvPr id="89" name="Line 88">
          <a:extLst>
            <a:ext uri="{FF2B5EF4-FFF2-40B4-BE49-F238E27FC236}">
              <a16:creationId xmlns:a16="http://schemas.microsoft.com/office/drawing/2014/main" id="{CC419F0A-F3F5-45D0-9066-FBEBE780BEB3}"/>
            </a:ext>
          </a:extLst>
        </xdr:cNvPr>
        <xdr:cNvSpPr>
          <a:spLocks noChangeShapeType="1"/>
        </xdr:cNvSpPr>
      </xdr:nvSpPr>
      <xdr:spPr bwMode="auto">
        <a:xfrm>
          <a:off x="3209925" y="105537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36</xdr:row>
      <xdr:rowOff>9525</xdr:rowOff>
    </xdr:from>
    <xdr:to>
      <xdr:col>7</xdr:col>
      <xdr:colOff>19050</xdr:colOff>
      <xdr:row>36</xdr:row>
      <xdr:rowOff>9525</xdr:rowOff>
    </xdr:to>
    <xdr:sp macro="" textlink="">
      <xdr:nvSpPr>
        <xdr:cNvPr id="90" name="Line 89">
          <a:extLst>
            <a:ext uri="{FF2B5EF4-FFF2-40B4-BE49-F238E27FC236}">
              <a16:creationId xmlns:a16="http://schemas.microsoft.com/office/drawing/2014/main" id="{DDC5DF44-429A-4990-BC33-357BBD7E71BC}"/>
            </a:ext>
          </a:extLst>
        </xdr:cNvPr>
        <xdr:cNvSpPr>
          <a:spLocks noChangeShapeType="1"/>
        </xdr:cNvSpPr>
      </xdr:nvSpPr>
      <xdr:spPr bwMode="auto">
        <a:xfrm>
          <a:off x="5705475" y="9563100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36</xdr:row>
      <xdr:rowOff>9525</xdr:rowOff>
    </xdr:from>
    <xdr:to>
      <xdr:col>7</xdr:col>
      <xdr:colOff>19050</xdr:colOff>
      <xdr:row>36</xdr:row>
      <xdr:rowOff>9525</xdr:rowOff>
    </xdr:to>
    <xdr:sp macro="" textlink="">
      <xdr:nvSpPr>
        <xdr:cNvPr id="91" name="Line 90">
          <a:extLst>
            <a:ext uri="{FF2B5EF4-FFF2-40B4-BE49-F238E27FC236}">
              <a16:creationId xmlns:a16="http://schemas.microsoft.com/office/drawing/2014/main" id="{3E39AE3F-48ED-4AA1-B4BC-C30EEABC53A8}"/>
            </a:ext>
          </a:extLst>
        </xdr:cNvPr>
        <xdr:cNvSpPr>
          <a:spLocks noChangeShapeType="1"/>
        </xdr:cNvSpPr>
      </xdr:nvSpPr>
      <xdr:spPr bwMode="auto">
        <a:xfrm>
          <a:off x="5705475" y="9563100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19050</xdr:colOff>
      <xdr:row>36</xdr:row>
      <xdr:rowOff>180975</xdr:rowOff>
    </xdr:from>
    <xdr:to>
      <xdr:col>13</xdr:col>
      <xdr:colOff>485775</xdr:colOff>
      <xdr:row>36</xdr:row>
      <xdr:rowOff>180975</xdr:rowOff>
    </xdr:to>
    <xdr:sp macro="" textlink="">
      <xdr:nvSpPr>
        <xdr:cNvPr id="92" name="Line 1">
          <a:extLst>
            <a:ext uri="{FF2B5EF4-FFF2-40B4-BE49-F238E27FC236}">
              <a16:creationId xmlns:a16="http://schemas.microsoft.com/office/drawing/2014/main" id="{7FDB6EF1-98AA-4A1F-865A-F68313B337CA}"/>
            </a:ext>
          </a:extLst>
        </xdr:cNvPr>
        <xdr:cNvSpPr>
          <a:spLocks noChangeShapeType="1"/>
        </xdr:cNvSpPr>
      </xdr:nvSpPr>
      <xdr:spPr bwMode="auto">
        <a:xfrm flipV="1">
          <a:off x="11753850" y="9734550"/>
          <a:ext cx="46672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6</xdr:row>
      <xdr:rowOff>200025</xdr:rowOff>
    </xdr:from>
    <xdr:to>
      <xdr:col>15</xdr:col>
      <xdr:colOff>0</xdr:colOff>
      <xdr:row>6</xdr:row>
      <xdr:rowOff>209550</xdr:rowOff>
    </xdr:to>
    <xdr:sp macro="" textlink="">
      <xdr:nvSpPr>
        <xdr:cNvPr id="93" name="Line 2">
          <a:extLst>
            <a:ext uri="{FF2B5EF4-FFF2-40B4-BE49-F238E27FC236}">
              <a16:creationId xmlns:a16="http://schemas.microsoft.com/office/drawing/2014/main" id="{0DC15159-6CEC-462E-8D26-0D5DA1325AB9}"/>
            </a:ext>
          </a:extLst>
        </xdr:cNvPr>
        <xdr:cNvSpPr>
          <a:spLocks noChangeShapeType="1"/>
        </xdr:cNvSpPr>
      </xdr:nvSpPr>
      <xdr:spPr bwMode="auto">
        <a:xfrm flipV="1">
          <a:off x="11744325" y="1466850"/>
          <a:ext cx="1647825" cy="952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9</xdr:row>
      <xdr:rowOff>152400</xdr:rowOff>
    </xdr:from>
    <xdr:to>
      <xdr:col>13</xdr:col>
      <xdr:colOff>247650</xdr:colOff>
      <xdr:row>9</xdr:row>
      <xdr:rowOff>152400</xdr:rowOff>
    </xdr:to>
    <xdr:sp macro="" textlink="">
      <xdr:nvSpPr>
        <xdr:cNvPr id="94" name="Line 3">
          <a:extLst>
            <a:ext uri="{FF2B5EF4-FFF2-40B4-BE49-F238E27FC236}">
              <a16:creationId xmlns:a16="http://schemas.microsoft.com/office/drawing/2014/main" id="{BBD133CC-5EEF-4275-999F-EFC948F7539E}"/>
            </a:ext>
          </a:extLst>
        </xdr:cNvPr>
        <xdr:cNvSpPr>
          <a:spLocks noChangeShapeType="1"/>
        </xdr:cNvSpPr>
      </xdr:nvSpPr>
      <xdr:spPr bwMode="auto">
        <a:xfrm>
          <a:off x="11734800" y="2247900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med" len="med"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485775</xdr:colOff>
      <xdr:row>9</xdr:row>
      <xdr:rowOff>152400</xdr:rowOff>
    </xdr:from>
    <xdr:to>
      <xdr:col>14</xdr:col>
      <xdr:colOff>0</xdr:colOff>
      <xdr:row>9</xdr:row>
      <xdr:rowOff>152400</xdr:rowOff>
    </xdr:to>
    <xdr:sp macro="" textlink="">
      <xdr:nvSpPr>
        <xdr:cNvPr id="95" name="Line 4">
          <a:extLst>
            <a:ext uri="{FF2B5EF4-FFF2-40B4-BE49-F238E27FC236}">
              <a16:creationId xmlns:a16="http://schemas.microsoft.com/office/drawing/2014/main" id="{EE4DA861-C4CF-41D9-AD20-582F99EFD271}"/>
            </a:ext>
          </a:extLst>
        </xdr:cNvPr>
        <xdr:cNvSpPr>
          <a:spLocks noChangeShapeType="1"/>
        </xdr:cNvSpPr>
      </xdr:nvSpPr>
      <xdr:spPr bwMode="auto">
        <a:xfrm>
          <a:off x="12220575" y="2247900"/>
          <a:ext cx="495300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257175</xdr:colOff>
      <xdr:row>9</xdr:row>
      <xdr:rowOff>152400</xdr:rowOff>
    </xdr:from>
    <xdr:to>
      <xdr:col>13</xdr:col>
      <xdr:colOff>257175</xdr:colOff>
      <xdr:row>35</xdr:row>
      <xdr:rowOff>200025</xdr:rowOff>
    </xdr:to>
    <xdr:sp macro="" textlink="">
      <xdr:nvSpPr>
        <xdr:cNvPr id="96" name="Line 5">
          <a:extLst>
            <a:ext uri="{FF2B5EF4-FFF2-40B4-BE49-F238E27FC236}">
              <a16:creationId xmlns:a16="http://schemas.microsoft.com/office/drawing/2014/main" id="{C645E727-CB82-4C28-91F5-2276B5A1F0DF}"/>
            </a:ext>
          </a:extLst>
        </xdr:cNvPr>
        <xdr:cNvSpPr>
          <a:spLocks noChangeShapeType="1"/>
        </xdr:cNvSpPr>
      </xdr:nvSpPr>
      <xdr:spPr bwMode="auto">
        <a:xfrm>
          <a:off x="11991975" y="2247900"/>
          <a:ext cx="0" cy="7229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485775</xdr:colOff>
      <xdr:row>9</xdr:row>
      <xdr:rowOff>180975</xdr:rowOff>
    </xdr:from>
    <xdr:to>
      <xdr:col>13</xdr:col>
      <xdr:colOff>485775</xdr:colOff>
      <xdr:row>36</xdr:row>
      <xdr:rowOff>200025</xdr:rowOff>
    </xdr:to>
    <xdr:sp macro="" textlink="">
      <xdr:nvSpPr>
        <xdr:cNvPr id="97" name="Line 6">
          <a:extLst>
            <a:ext uri="{FF2B5EF4-FFF2-40B4-BE49-F238E27FC236}">
              <a16:creationId xmlns:a16="http://schemas.microsoft.com/office/drawing/2014/main" id="{FED42530-6808-4CA7-995E-17F57750268D}"/>
            </a:ext>
          </a:extLst>
        </xdr:cNvPr>
        <xdr:cNvSpPr>
          <a:spLocks noChangeShapeType="1"/>
        </xdr:cNvSpPr>
      </xdr:nvSpPr>
      <xdr:spPr bwMode="auto">
        <a:xfrm>
          <a:off x="12220575" y="2276475"/>
          <a:ext cx="0" cy="747712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13</xdr:row>
      <xdr:rowOff>200025</xdr:rowOff>
    </xdr:from>
    <xdr:to>
      <xdr:col>13</xdr:col>
      <xdr:colOff>723900</xdr:colOff>
      <xdr:row>13</xdr:row>
      <xdr:rowOff>200025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B085FDB-235E-4629-B3F7-156B01D722BE}"/>
            </a:ext>
          </a:extLst>
        </xdr:cNvPr>
        <xdr:cNvSpPr>
          <a:spLocks noChangeShapeType="1"/>
        </xdr:cNvSpPr>
      </xdr:nvSpPr>
      <xdr:spPr bwMode="auto">
        <a:xfrm flipH="1">
          <a:off x="11744325" y="3400425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723900</xdr:colOff>
      <xdr:row>7</xdr:row>
      <xdr:rowOff>200025</xdr:rowOff>
    </xdr:from>
    <xdr:to>
      <xdr:col>13</xdr:col>
      <xdr:colOff>723900</xdr:colOff>
      <xdr:row>39</xdr:row>
      <xdr:rowOff>9525</xdr:rowOff>
    </xdr:to>
    <xdr:sp macro="" textlink="">
      <xdr:nvSpPr>
        <xdr:cNvPr id="99" name="Line 8">
          <a:extLst>
            <a:ext uri="{FF2B5EF4-FFF2-40B4-BE49-F238E27FC236}">
              <a16:creationId xmlns:a16="http://schemas.microsoft.com/office/drawing/2014/main" id="{A72DDFE2-4856-4ED1-B5CA-53C66EBF735A}"/>
            </a:ext>
          </a:extLst>
        </xdr:cNvPr>
        <xdr:cNvSpPr>
          <a:spLocks noChangeShapeType="1"/>
        </xdr:cNvSpPr>
      </xdr:nvSpPr>
      <xdr:spPr bwMode="auto">
        <a:xfrm flipH="1">
          <a:off x="12458700" y="1743075"/>
          <a:ext cx="0" cy="88106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142875</xdr:rowOff>
    </xdr:from>
    <xdr:to>
      <xdr:col>13</xdr:col>
      <xdr:colOff>723900</xdr:colOff>
      <xdr:row>25</xdr:row>
      <xdr:rowOff>142875</xdr:rowOff>
    </xdr:to>
    <xdr:sp macro="" textlink="">
      <xdr:nvSpPr>
        <xdr:cNvPr id="100" name="Line 9">
          <a:extLst>
            <a:ext uri="{FF2B5EF4-FFF2-40B4-BE49-F238E27FC236}">
              <a16:creationId xmlns:a16="http://schemas.microsoft.com/office/drawing/2014/main" id="{07EBEDA0-FBEE-4ABC-BA4E-5D37CAE6B852}"/>
            </a:ext>
          </a:extLst>
        </xdr:cNvPr>
        <xdr:cNvSpPr>
          <a:spLocks noChangeShapeType="1"/>
        </xdr:cNvSpPr>
      </xdr:nvSpPr>
      <xdr:spPr bwMode="auto">
        <a:xfrm flipV="1">
          <a:off x="11744325" y="6657975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21</xdr:row>
      <xdr:rowOff>180975</xdr:rowOff>
    </xdr:from>
    <xdr:to>
      <xdr:col>13</xdr:col>
      <xdr:colOff>723900</xdr:colOff>
      <xdr:row>21</xdr:row>
      <xdr:rowOff>180975</xdr:rowOff>
    </xdr:to>
    <xdr:sp macro="" textlink="">
      <xdr:nvSpPr>
        <xdr:cNvPr id="101" name="Line 10">
          <a:extLst>
            <a:ext uri="{FF2B5EF4-FFF2-40B4-BE49-F238E27FC236}">
              <a16:creationId xmlns:a16="http://schemas.microsoft.com/office/drawing/2014/main" id="{9D506362-09C2-4251-9017-44D075BB6BFC}"/>
            </a:ext>
          </a:extLst>
        </xdr:cNvPr>
        <xdr:cNvSpPr>
          <a:spLocks noChangeShapeType="1"/>
        </xdr:cNvSpPr>
      </xdr:nvSpPr>
      <xdr:spPr bwMode="auto">
        <a:xfrm flipV="1">
          <a:off x="11744325" y="5591175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17</xdr:row>
      <xdr:rowOff>152400</xdr:rowOff>
    </xdr:from>
    <xdr:to>
      <xdr:col>13</xdr:col>
      <xdr:colOff>704850</xdr:colOff>
      <xdr:row>17</xdr:row>
      <xdr:rowOff>152400</xdr:rowOff>
    </xdr:to>
    <xdr:sp macro="" textlink="">
      <xdr:nvSpPr>
        <xdr:cNvPr id="102" name="Line 11">
          <a:extLst>
            <a:ext uri="{FF2B5EF4-FFF2-40B4-BE49-F238E27FC236}">
              <a16:creationId xmlns:a16="http://schemas.microsoft.com/office/drawing/2014/main" id="{7E6363E3-1B04-4176-86E1-1831B7BFE5B7}"/>
            </a:ext>
          </a:extLst>
        </xdr:cNvPr>
        <xdr:cNvSpPr>
          <a:spLocks noChangeShapeType="1"/>
        </xdr:cNvSpPr>
      </xdr:nvSpPr>
      <xdr:spPr bwMode="auto">
        <a:xfrm>
          <a:off x="11734800" y="4457700"/>
          <a:ext cx="7048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7</xdr:row>
      <xdr:rowOff>190500</xdr:rowOff>
    </xdr:from>
    <xdr:to>
      <xdr:col>13</xdr:col>
      <xdr:colOff>723900</xdr:colOff>
      <xdr:row>7</xdr:row>
      <xdr:rowOff>190500</xdr:rowOff>
    </xdr:to>
    <xdr:sp macro="" textlink="">
      <xdr:nvSpPr>
        <xdr:cNvPr id="103" name="Line 12">
          <a:extLst>
            <a:ext uri="{FF2B5EF4-FFF2-40B4-BE49-F238E27FC236}">
              <a16:creationId xmlns:a16="http://schemas.microsoft.com/office/drawing/2014/main" id="{FC31B5A5-4690-4AF4-903E-1678E89D96C5}"/>
            </a:ext>
          </a:extLst>
        </xdr:cNvPr>
        <xdr:cNvSpPr>
          <a:spLocks noChangeShapeType="1"/>
        </xdr:cNvSpPr>
      </xdr:nvSpPr>
      <xdr:spPr bwMode="auto">
        <a:xfrm flipV="1">
          <a:off x="11744325" y="1733550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228600</xdr:rowOff>
    </xdr:from>
    <xdr:to>
      <xdr:col>13</xdr:col>
      <xdr:colOff>257175</xdr:colOff>
      <xdr:row>11</xdr:row>
      <xdr:rowOff>228600</xdr:rowOff>
    </xdr:to>
    <xdr:sp macro="" textlink="">
      <xdr:nvSpPr>
        <xdr:cNvPr id="104" name="Line 13">
          <a:extLst>
            <a:ext uri="{FF2B5EF4-FFF2-40B4-BE49-F238E27FC236}">
              <a16:creationId xmlns:a16="http://schemas.microsoft.com/office/drawing/2014/main" id="{00C101D2-4F85-4AD1-B415-406967992183}"/>
            </a:ext>
          </a:extLst>
        </xdr:cNvPr>
        <xdr:cNvSpPr>
          <a:spLocks noChangeShapeType="1"/>
        </xdr:cNvSpPr>
      </xdr:nvSpPr>
      <xdr:spPr bwMode="auto">
        <a:xfrm>
          <a:off x="11734800" y="28765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15</xdr:row>
      <xdr:rowOff>190500</xdr:rowOff>
    </xdr:from>
    <xdr:to>
      <xdr:col>13</xdr:col>
      <xdr:colOff>257175</xdr:colOff>
      <xdr:row>15</xdr:row>
      <xdr:rowOff>190500</xdr:rowOff>
    </xdr:to>
    <xdr:sp macro="" textlink="">
      <xdr:nvSpPr>
        <xdr:cNvPr id="105" name="Line 14">
          <a:extLst>
            <a:ext uri="{FF2B5EF4-FFF2-40B4-BE49-F238E27FC236}">
              <a16:creationId xmlns:a16="http://schemas.microsoft.com/office/drawing/2014/main" id="{86670556-2957-4436-BF2A-EEBBD6BF0F49}"/>
            </a:ext>
          </a:extLst>
        </xdr:cNvPr>
        <xdr:cNvSpPr>
          <a:spLocks noChangeShapeType="1"/>
        </xdr:cNvSpPr>
      </xdr:nvSpPr>
      <xdr:spPr bwMode="auto">
        <a:xfrm flipV="1">
          <a:off x="11734800" y="39433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19</xdr:row>
      <xdr:rowOff>190500</xdr:rowOff>
    </xdr:from>
    <xdr:to>
      <xdr:col>13</xdr:col>
      <xdr:colOff>257175</xdr:colOff>
      <xdr:row>19</xdr:row>
      <xdr:rowOff>190500</xdr:rowOff>
    </xdr:to>
    <xdr:sp macro="" textlink="">
      <xdr:nvSpPr>
        <xdr:cNvPr id="106" name="Line 15">
          <a:extLst>
            <a:ext uri="{FF2B5EF4-FFF2-40B4-BE49-F238E27FC236}">
              <a16:creationId xmlns:a16="http://schemas.microsoft.com/office/drawing/2014/main" id="{CAAAE504-E0A5-4960-A76A-ED05F028728F}"/>
            </a:ext>
          </a:extLst>
        </xdr:cNvPr>
        <xdr:cNvSpPr>
          <a:spLocks noChangeShapeType="1"/>
        </xdr:cNvSpPr>
      </xdr:nvSpPr>
      <xdr:spPr bwMode="auto">
        <a:xfrm>
          <a:off x="11734800" y="50482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23</xdr:row>
      <xdr:rowOff>200025</xdr:rowOff>
    </xdr:from>
    <xdr:to>
      <xdr:col>13</xdr:col>
      <xdr:colOff>257175</xdr:colOff>
      <xdr:row>23</xdr:row>
      <xdr:rowOff>200025</xdr:rowOff>
    </xdr:to>
    <xdr:sp macro="" textlink="">
      <xdr:nvSpPr>
        <xdr:cNvPr id="107" name="Line 16">
          <a:extLst>
            <a:ext uri="{FF2B5EF4-FFF2-40B4-BE49-F238E27FC236}">
              <a16:creationId xmlns:a16="http://schemas.microsoft.com/office/drawing/2014/main" id="{2EB24BFA-1359-4A5B-A495-A6E1FF90DFED}"/>
            </a:ext>
          </a:extLst>
        </xdr:cNvPr>
        <xdr:cNvSpPr>
          <a:spLocks noChangeShapeType="1"/>
        </xdr:cNvSpPr>
      </xdr:nvSpPr>
      <xdr:spPr bwMode="auto">
        <a:xfrm>
          <a:off x="11744325" y="616267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12</xdr:row>
      <xdr:rowOff>190500</xdr:rowOff>
    </xdr:from>
    <xdr:to>
      <xdr:col>13</xdr:col>
      <xdr:colOff>485775</xdr:colOff>
      <xdr:row>12</xdr:row>
      <xdr:rowOff>190500</xdr:rowOff>
    </xdr:to>
    <xdr:sp macro="" textlink="">
      <xdr:nvSpPr>
        <xdr:cNvPr id="108" name="Line 17">
          <a:extLst>
            <a:ext uri="{FF2B5EF4-FFF2-40B4-BE49-F238E27FC236}">
              <a16:creationId xmlns:a16="http://schemas.microsoft.com/office/drawing/2014/main" id="{65A6D971-D7BE-4830-8265-671C52E3F4C7}"/>
            </a:ext>
          </a:extLst>
        </xdr:cNvPr>
        <xdr:cNvSpPr>
          <a:spLocks noChangeShapeType="1"/>
        </xdr:cNvSpPr>
      </xdr:nvSpPr>
      <xdr:spPr bwMode="auto">
        <a:xfrm>
          <a:off x="11734800" y="3114675"/>
          <a:ext cx="4857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16</xdr:row>
      <xdr:rowOff>171450</xdr:rowOff>
    </xdr:from>
    <xdr:to>
      <xdr:col>13</xdr:col>
      <xdr:colOff>485775</xdr:colOff>
      <xdr:row>16</xdr:row>
      <xdr:rowOff>180975</xdr:rowOff>
    </xdr:to>
    <xdr:sp macro="" textlink="">
      <xdr:nvSpPr>
        <xdr:cNvPr id="109" name="Line 18">
          <a:extLst>
            <a:ext uri="{FF2B5EF4-FFF2-40B4-BE49-F238E27FC236}">
              <a16:creationId xmlns:a16="http://schemas.microsoft.com/office/drawing/2014/main" id="{609FE2C0-E1AB-4A57-A99C-CE9B519293ED}"/>
            </a:ext>
          </a:extLst>
        </xdr:cNvPr>
        <xdr:cNvSpPr>
          <a:spLocks noChangeShapeType="1"/>
        </xdr:cNvSpPr>
      </xdr:nvSpPr>
      <xdr:spPr bwMode="auto">
        <a:xfrm>
          <a:off x="11744325" y="4200525"/>
          <a:ext cx="476250" cy="952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190500</xdr:rowOff>
    </xdr:from>
    <xdr:to>
      <xdr:col>13</xdr:col>
      <xdr:colOff>476250</xdr:colOff>
      <xdr:row>20</xdr:row>
      <xdr:rowOff>190500</xdr:rowOff>
    </xdr:to>
    <xdr:sp macro="" textlink="">
      <xdr:nvSpPr>
        <xdr:cNvPr id="110" name="Line 19">
          <a:extLst>
            <a:ext uri="{FF2B5EF4-FFF2-40B4-BE49-F238E27FC236}">
              <a16:creationId xmlns:a16="http://schemas.microsoft.com/office/drawing/2014/main" id="{7DFF026D-43AD-46FE-A88A-3D533AF9FA08}"/>
            </a:ext>
          </a:extLst>
        </xdr:cNvPr>
        <xdr:cNvSpPr>
          <a:spLocks noChangeShapeType="1"/>
        </xdr:cNvSpPr>
      </xdr:nvSpPr>
      <xdr:spPr bwMode="auto">
        <a:xfrm flipV="1">
          <a:off x="11734800" y="5324475"/>
          <a:ext cx="476250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24</xdr:row>
      <xdr:rowOff>142875</xdr:rowOff>
    </xdr:from>
    <xdr:to>
      <xdr:col>13</xdr:col>
      <xdr:colOff>495300</xdr:colOff>
      <xdr:row>24</xdr:row>
      <xdr:rowOff>142875</xdr:rowOff>
    </xdr:to>
    <xdr:sp macro="" textlink="">
      <xdr:nvSpPr>
        <xdr:cNvPr id="111" name="Line 20">
          <a:extLst>
            <a:ext uri="{FF2B5EF4-FFF2-40B4-BE49-F238E27FC236}">
              <a16:creationId xmlns:a16="http://schemas.microsoft.com/office/drawing/2014/main" id="{2AFF49D5-1BEF-42DA-90A9-2AEAC5A56AFB}"/>
            </a:ext>
          </a:extLst>
        </xdr:cNvPr>
        <xdr:cNvSpPr>
          <a:spLocks noChangeShapeType="1"/>
        </xdr:cNvSpPr>
      </xdr:nvSpPr>
      <xdr:spPr bwMode="auto">
        <a:xfrm>
          <a:off x="11744325" y="6381750"/>
          <a:ext cx="4857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14</xdr:col>
      <xdr:colOff>0</xdr:colOff>
      <xdr:row>4</xdr:row>
      <xdr:rowOff>0</xdr:rowOff>
    </xdr:to>
    <xdr:sp macro="" textlink="">
      <xdr:nvSpPr>
        <xdr:cNvPr id="112" name="Line 21">
          <a:extLst>
            <a:ext uri="{FF2B5EF4-FFF2-40B4-BE49-F238E27FC236}">
              <a16:creationId xmlns:a16="http://schemas.microsoft.com/office/drawing/2014/main" id="{D5C8A20A-CB66-4CDD-8A42-6091CFA7DBD5}"/>
            </a:ext>
          </a:extLst>
        </xdr:cNvPr>
        <xdr:cNvSpPr>
          <a:spLocks noChangeShapeType="1"/>
        </xdr:cNvSpPr>
      </xdr:nvSpPr>
      <xdr:spPr bwMode="auto">
        <a:xfrm>
          <a:off x="5391150" y="714375"/>
          <a:ext cx="732472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561975</xdr:colOff>
      <xdr:row>4</xdr:row>
      <xdr:rowOff>295275</xdr:rowOff>
    </xdr:from>
    <xdr:to>
      <xdr:col>15</xdr:col>
      <xdr:colOff>561975</xdr:colOff>
      <xdr:row>8</xdr:row>
      <xdr:rowOff>295275</xdr:rowOff>
    </xdr:to>
    <xdr:sp macro="" textlink="">
      <xdr:nvSpPr>
        <xdr:cNvPr id="113" name="Line 22">
          <a:extLst>
            <a:ext uri="{FF2B5EF4-FFF2-40B4-BE49-F238E27FC236}">
              <a16:creationId xmlns:a16="http://schemas.microsoft.com/office/drawing/2014/main" id="{B5D62A6F-383D-4199-82E0-22BE84E4B3A0}"/>
            </a:ext>
          </a:extLst>
        </xdr:cNvPr>
        <xdr:cNvSpPr>
          <a:spLocks noChangeShapeType="1"/>
        </xdr:cNvSpPr>
      </xdr:nvSpPr>
      <xdr:spPr bwMode="auto">
        <a:xfrm flipH="1" flipV="1">
          <a:off x="13954125" y="990600"/>
          <a:ext cx="0" cy="110490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342900</xdr:colOff>
      <xdr:row>9</xdr:row>
      <xdr:rowOff>152400</xdr:rowOff>
    </xdr:from>
    <xdr:to>
      <xdr:col>10</xdr:col>
      <xdr:colOff>0</xdr:colOff>
      <xdr:row>9</xdr:row>
      <xdr:rowOff>152400</xdr:rowOff>
    </xdr:to>
    <xdr:sp macro="" textlink="">
      <xdr:nvSpPr>
        <xdr:cNvPr id="114" name="Line 23">
          <a:extLst>
            <a:ext uri="{FF2B5EF4-FFF2-40B4-BE49-F238E27FC236}">
              <a16:creationId xmlns:a16="http://schemas.microsoft.com/office/drawing/2014/main" id="{2D4EA4B2-BC21-4D8F-B1F2-F3E93CF23BD3}"/>
            </a:ext>
          </a:extLst>
        </xdr:cNvPr>
        <xdr:cNvSpPr>
          <a:spLocks noChangeShapeType="1"/>
        </xdr:cNvSpPr>
      </xdr:nvSpPr>
      <xdr:spPr bwMode="auto">
        <a:xfrm>
          <a:off x="5734050" y="2247900"/>
          <a:ext cx="2800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39</xdr:row>
      <xdr:rowOff>19050</xdr:rowOff>
    </xdr:from>
    <xdr:to>
      <xdr:col>13</xdr:col>
      <xdr:colOff>942975</xdr:colOff>
      <xdr:row>39</xdr:row>
      <xdr:rowOff>28575</xdr:rowOff>
    </xdr:to>
    <xdr:sp macro="" textlink="">
      <xdr:nvSpPr>
        <xdr:cNvPr id="115" name="Line 24">
          <a:extLst>
            <a:ext uri="{FF2B5EF4-FFF2-40B4-BE49-F238E27FC236}">
              <a16:creationId xmlns:a16="http://schemas.microsoft.com/office/drawing/2014/main" id="{C42C22CE-8B00-4420-8327-88A899A45F53}"/>
            </a:ext>
          </a:extLst>
        </xdr:cNvPr>
        <xdr:cNvSpPr>
          <a:spLocks noChangeShapeType="1"/>
        </xdr:cNvSpPr>
      </xdr:nvSpPr>
      <xdr:spPr bwMode="auto">
        <a:xfrm>
          <a:off x="5400675" y="10563225"/>
          <a:ext cx="7277100" cy="95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4</xdr:row>
      <xdr:rowOff>0</xdr:rowOff>
    </xdr:from>
    <xdr:to>
      <xdr:col>3</xdr:col>
      <xdr:colOff>466725</xdr:colOff>
      <xdr:row>38</xdr:row>
      <xdr:rowOff>314325</xdr:rowOff>
    </xdr:to>
    <xdr:sp macro="" textlink="">
      <xdr:nvSpPr>
        <xdr:cNvPr id="116" name="Line 25">
          <a:extLst>
            <a:ext uri="{FF2B5EF4-FFF2-40B4-BE49-F238E27FC236}">
              <a16:creationId xmlns:a16="http://schemas.microsoft.com/office/drawing/2014/main" id="{9344E0F6-F638-4105-8232-D6747923A132}"/>
            </a:ext>
          </a:extLst>
        </xdr:cNvPr>
        <xdr:cNvSpPr>
          <a:spLocks noChangeShapeType="1"/>
        </xdr:cNvSpPr>
      </xdr:nvSpPr>
      <xdr:spPr bwMode="auto">
        <a:xfrm>
          <a:off x="3209925" y="714375"/>
          <a:ext cx="0" cy="9829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190500</xdr:colOff>
      <xdr:row>9</xdr:row>
      <xdr:rowOff>180975</xdr:rowOff>
    </xdr:from>
    <xdr:to>
      <xdr:col>3</xdr:col>
      <xdr:colOff>190500</xdr:colOff>
      <xdr:row>21</xdr:row>
      <xdr:rowOff>200025</xdr:rowOff>
    </xdr:to>
    <xdr:sp macro="" textlink="">
      <xdr:nvSpPr>
        <xdr:cNvPr id="117" name="Line 26">
          <a:extLst>
            <a:ext uri="{FF2B5EF4-FFF2-40B4-BE49-F238E27FC236}">
              <a16:creationId xmlns:a16="http://schemas.microsoft.com/office/drawing/2014/main" id="{D2CDE269-9D69-424B-B3A1-D5C465C40E07}"/>
            </a:ext>
          </a:extLst>
        </xdr:cNvPr>
        <xdr:cNvSpPr>
          <a:spLocks noChangeShapeType="1"/>
        </xdr:cNvSpPr>
      </xdr:nvSpPr>
      <xdr:spPr bwMode="auto">
        <a:xfrm>
          <a:off x="2933700" y="2276475"/>
          <a:ext cx="0" cy="3333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13</xdr:row>
      <xdr:rowOff>247650</xdr:rowOff>
    </xdr:from>
    <xdr:to>
      <xdr:col>3</xdr:col>
      <xdr:colOff>200025</xdr:colOff>
      <xdr:row>13</xdr:row>
      <xdr:rowOff>247650</xdr:rowOff>
    </xdr:to>
    <xdr:sp macro="" textlink="">
      <xdr:nvSpPr>
        <xdr:cNvPr id="118" name="Line 27">
          <a:extLst>
            <a:ext uri="{FF2B5EF4-FFF2-40B4-BE49-F238E27FC236}">
              <a16:creationId xmlns:a16="http://schemas.microsoft.com/office/drawing/2014/main" id="{BF36A69B-526B-44EB-AA08-0265FE33DD7F}"/>
            </a:ext>
          </a:extLst>
        </xdr:cNvPr>
        <xdr:cNvSpPr>
          <a:spLocks noChangeShapeType="1"/>
        </xdr:cNvSpPr>
      </xdr:nvSpPr>
      <xdr:spPr bwMode="auto">
        <a:xfrm>
          <a:off x="2752725" y="3448050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9</xdr:row>
      <xdr:rowOff>171450</xdr:rowOff>
    </xdr:from>
    <xdr:to>
      <xdr:col>3</xdr:col>
      <xdr:colOff>190500</xdr:colOff>
      <xdr:row>9</xdr:row>
      <xdr:rowOff>171450</xdr:rowOff>
    </xdr:to>
    <xdr:sp macro="" textlink="">
      <xdr:nvSpPr>
        <xdr:cNvPr id="119" name="Line 28">
          <a:extLst>
            <a:ext uri="{FF2B5EF4-FFF2-40B4-BE49-F238E27FC236}">
              <a16:creationId xmlns:a16="http://schemas.microsoft.com/office/drawing/2014/main" id="{6DC36B14-C067-4A90-B5E4-0CBEA07F40C1}"/>
            </a:ext>
          </a:extLst>
        </xdr:cNvPr>
        <xdr:cNvSpPr>
          <a:spLocks noChangeShapeType="1"/>
        </xdr:cNvSpPr>
      </xdr:nvSpPr>
      <xdr:spPr bwMode="auto">
        <a:xfrm>
          <a:off x="2752725" y="226695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11</xdr:row>
      <xdr:rowOff>180975</xdr:rowOff>
    </xdr:from>
    <xdr:to>
      <xdr:col>3</xdr:col>
      <xdr:colOff>190500</xdr:colOff>
      <xdr:row>11</xdr:row>
      <xdr:rowOff>180975</xdr:rowOff>
    </xdr:to>
    <xdr:sp macro="" textlink="">
      <xdr:nvSpPr>
        <xdr:cNvPr id="120" name="Line 29">
          <a:extLst>
            <a:ext uri="{FF2B5EF4-FFF2-40B4-BE49-F238E27FC236}">
              <a16:creationId xmlns:a16="http://schemas.microsoft.com/office/drawing/2014/main" id="{4075D3EC-76D8-4696-8166-17BB9DB5A18A}"/>
            </a:ext>
          </a:extLst>
        </xdr:cNvPr>
        <xdr:cNvSpPr>
          <a:spLocks noChangeShapeType="1"/>
        </xdr:cNvSpPr>
      </xdr:nvSpPr>
      <xdr:spPr bwMode="auto">
        <a:xfrm>
          <a:off x="2743200" y="2828925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15</xdr:row>
      <xdr:rowOff>190500</xdr:rowOff>
    </xdr:from>
    <xdr:to>
      <xdr:col>3</xdr:col>
      <xdr:colOff>466725</xdr:colOff>
      <xdr:row>15</xdr:row>
      <xdr:rowOff>190500</xdr:rowOff>
    </xdr:to>
    <xdr:sp macro="" textlink="">
      <xdr:nvSpPr>
        <xdr:cNvPr id="121" name="Line 30">
          <a:extLst>
            <a:ext uri="{FF2B5EF4-FFF2-40B4-BE49-F238E27FC236}">
              <a16:creationId xmlns:a16="http://schemas.microsoft.com/office/drawing/2014/main" id="{1EDE2323-2C13-4FEF-9D5A-9F368E88C217}"/>
            </a:ext>
          </a:extLst>
        </xdr:cNvPr>
        <xdr:cNvSpPr>
          <a:spLocks noChangeShapeType="1"/>
        </xdr:cNvSpPr>
      </xdr:nvSpPr>
      <xdr:spPr bwMode="auto">
        <a:xfrm>
          <a:off x="2752725" y="394335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17</xdr:row>
      <xdr:rowOff>180975</xdr:rowOff>
    </xdr:from>
    <xdr:to>
      <xdr:col>3</xdr:col>
      <xdr:colOff>180975</xdr:colOff>
      <xdr:row>17</xdr:row>
      <xdr:rowOff>180975</xdr:rowOff>
    </xdr:to>
    <xdr:sp macro="" textlink="">
      <xdr:nvSpPr>
        <xdr:cNvPr id="122" name="Line 31">
          <a:extLst>
            <a:ext uri="{FF2B5EF4-FFF2-40B4-BE49-F238E27FC236}">
              <a16:creationId xmlns:a16="http://schemas.microsoft.com/office/drawing/2014/main" id="{81AB5A60-669F-4CAE-837B-442E8F20F924}"/>
            </a:ext>
          </a:extLst>
        </xdr:cNvPr>
        <xdr:cNvSpPr>
          <a:spLocks noChangeShapeType="1"/>
        </xdr:cNvSpPr>
      </xdr:nvSpPr>
      <xdr:spPr bwMode="auto">
        <a:xfrm>
          <a:off x="2752725" y="4486275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180975</xdr:rowOff>
    </xdr:from>
    <xdr:to>
      <xdr:col>3</xdr:col>
      <xdr:colOff>190500</xdr:colOff>
      <xdr:row>19</xdr:row>
      <xdr:rowOff>180975</xdr:rowOff>
    </xdr:to>
    <xdr:sp macro="" textlink="">
      <xdr:nvSpPr>
        <xdr:cNvPr id="123" name="Line 32">
          <a:extLst>
            <a:ext uri="{FF2B5EF4-FFF2-40B4-BE49-F238E27FC236}">
              <a16:creationId xmlns:a16="http://schemas.microsoft.com/office/drawing/2014/main" id="{571BA5E9-4B52-48D9-91CF-23E362C72789}"/>
            </a:ext>
          </a:extLst>
        </xdr:cNvPr>
        <xdr:cNvSpPr>
          <a:spLocks noChangeShapeType="1"/>
        </xdr:cNvSpPr>
      </xdr:nvSpPr>
      <xdr:spPr bwMode="auto">
        <a:xfrm>
          <a:off x="2743200" y="5038725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21</xdr:row>
      <xdr:rowOff>190500</xdr:rowOff>
    </xdr:from>
    <xdr:to>
      <xdr:col>3</xdr:col>
      <xdr:colOff>200025</xdr:colOff>
      <xdr:row>21</xdr:row>
      <xdr:rowOff>190500</xdr:rowOff>
    </xdr:to>
    <xdr:sp macro="" textlink="">
      <xdr:nvSpPr>
        <xdr:cNvPr id="124" name="Line 33">
          <a:extLst>
            <a:ext uri="{FF2B5EF4-FFF2-40B4-BE49-F238E27FC236}">
              <a16:creationId xmlns:a16="http://schemas.microsoft.com/office/drawing/2014/main" id="{5398770D-7CCD-43AB-9AF9-7CC5532C11CF}"/>
            </a:ext>
          </a:extLst>
        </xdr:cNvPr>
        <xdr:cNvSpPr>
          <a:spLocks noChangeShapeType="1"/>
        </xdr:cNvSpPr>
      </xdr:nvSpPr>
      <xdr:spPr bwMode="auto">
        <a:xfrm>
          <a:off x="2743200" y="560070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39</xdr:row>
      <xdr:rowOff>9525</xdr:rowOff>
    </xdr:from>
    <xdr:to>
      <xdr:col>4</xdr:col>
      <xdr:colOff>9525</xdr:colOff>
      <xdr:row>39</xdr:row>
      <xdr:rowOff>9525</xdr:rowOff>
    </xdr:to>
    <xdr:sp macro="" textlink="">
      <xdr:nvSpPr>
        <xdr:cNvPr id="125" name="Line 34">
          <a:extLst>
            <a:ext uri="{FF2B5EF4-FFF2-40B4-BE49-F238E27FC236}">
              <a16:creationId xmlns:a16="http://schemas.microsoft.com/office/drawing/2014/main" id="{8FC7F620-86D2-4287-9DFE-CE4BFF421A8D}"/>
            </a:ext>
          </a:extLst>
        </xdr:cNvPr>
        <xdr:cNvSpPr>
          <a:spLocks noChangeShapeType="1"/>
        </xdr:cNvSpPr>
      </xdr:nvSpPr>
      <xdr:spPr bwMode="auto">
        <a:xfrm>
          <a:off x="3209925" y="105537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20</xdr:row>
      <xdr:rowOff>28575</xdr:rowOff>
    </xdr:from>
    <xdr:to>
      <xdr:col>4</xdr:col>
      <xdr:colOff>9525</xdr:colOff>
      <xdr:row>20</xdr:row>
      <xdr:rowOff>28575</xdr:rowOff>
    </xdr:to>
    <xdr:sp macro="" textlink="">
      <xdr:nvSpPr>
        <xdr:cNvPr id="126" name="Line 35">
          <a:extLst>
            <a:ext uri="{FF2B5EF4-FFF2-40B4-BE49-F238E27FC236}">
              <a16:creationId xmlns:a16="http://schemas.microsoft.com/office/drawing/2014/main" id="{0BF41BC4-F72B-4330-A4B9-8EA9FBD985FA}"/>
            </a:ext>
          </a:extLst>
        </xdr:cNvPr>
        <xdr:cNvSpPr>
          <a:spLocks noChangeShapeType="1"/>
        </xdr:cNvSpPr>
      </xdr:nvSpPr>
      <xdr:spPr bwMode="auto">
        <a:xfrm>
          <a:off x="3209925" y="516255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7</xdr:row>
      <xdr:rowOff>9525</xdr:rowOff>
    </xdr:from>
    <xdr:to>
      <xdr:col>4</xdr:col>
      <xdr:colOff>9525</xdr:colOff>
      <xdr:row>7</xdr:row>
      <xdr:rowOff>9525</xdr:rowOff>
    </xdr:to>
    <xdr:sp macro="" textlink="">
      <xdr:nvSpPr>
        <xdr:cNvPr id="127" name="Line 36">
          <a:extLst>
            <a:ext uri="{FF2B5EF4-FFF2-40B4-BE49-F238E27FC236}">
              <a16:creationId xmlns:a16="http://schemas.microsoft.com/office/drawing/2014/main" id="{05AEDB39-9E38-4DC7-BBDF-6CEF9C334786}"/>
            </a:ext>
          </a:extLst>
        </xdr:cNvPr>
        <xdr:cNvSpPr>
          <a:spLocks noChangeShapeType="1"/>
        </xdr:cNvSpPr>
      </xdr:nvSpPr>
      <xdr:spPr bwMode="auto">
        <a:xfrm>
          <a:off x="3209925" y="1552575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447675</xdr:colOff>
      <xdr:row>4</xdr:row>
      <xdr:rowOff>0</xdr:rowOff>
    </xdr:from>
    <xdr:to>
      <xdr:col>4</xdr:col>
      <xdr:colOff>9525</xdr:colOff>
      <xdr:row>4</xdr:row>
      <xdr:rowOff>0</xdr:rowOff>
    </xdr:to>
    <xdr:sp macro="" textlink="">
      <xdr:nvSpPr>
        <xdr:cNvPr id="128" name="Line 37">
          <a:extLst>
            <a:ext uri="{FF2B5EF4-FFF2-40B4-BE49-F238E27FC236}">
              <a16:creationId xmlns:a16="http://schemas.microsoft.com/office/drawing/2014/main" id="{00AE4C66-6B24-4748-888F-1050229550CF}"/>
            </a:ext>
          </a:extLst>
        </xdr:cNvPr>
        <xdr:cNvSpPr>
          <a:spLocks noChangeShapeType="1"/>
        </xdr:cNvSpPr>
      </xdr:nvSpPr>
      <xdr:spPr bwMode="auto">
        <a:xfrm flipV="1">
          <a:off x="3190875" y="714375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9525</xdr:colOff>
      <xdr:row>7</xdr:row>
      <xdr:rowOff>0</xdr:rowOff>
    </xdr:to>
    <xdr:sp macro="" textlink="">
      <xdr:nvSpPr>
        <xdr:cNvPr id="129" name="Line 38">
          <a:extLst>
            <a:ext uri="{FF2B5EF4-FFF2-40B4-BE49-F238E27FC236}">
              <a16:creationId xmlns:a16="http://schemas.microsoft.com/office/drawing/2014/main" id="{BC93E8C4-C248-4E0E-934B-E74BBC549BE0}"/>
            </a:ext>
          </a:extLst>
        </xdr:cNvPr>
        <xdr:cNvSpPr>
          <a:spLocks noChangeShapeType="1"/>
        </xdr:cNvSpPr>
      </xdr:nvSpPr>
      <xdr:spPr bwMode="auto">
        <a:xfrm>
          <a:off x="5391150" y="1543050"/>
          <a:ext cx="676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12</xdr:row>
      <xdr:rowOff>9525</xdr:rowOff>
    </xdr:from>
    <xdr:to>
      <xdr:col>6</xdr:col>
      <xdr:colOff>314325</xdr:colOff>
      <xdr:row>36</xdr:row>
      <xdr:rowOff>9525</xdr:rowOff>
    </xdr:to>
    <xdr:sp macro="" textlink="">
      <xdr:nvSpPr>
        <xdr:cNvPr id="130" name="Line 39">
          <a:extLst>
            <a:ext uri="{FF2B5EF4-FFF2-40B4-BE49-F238E27FC236}">
              <a16:creationId xmlns:a16="http://schemas.microsoft.com/office/drawing/2014/main" id="{186586D3-55D0-4B5C-A96C-52223E50D0C8}"/>
            </a:ext>
          </a:extLst>
        </xdr:cNvPr>
        <xdr:cNvSpPr>
          <a:spLocks noChangeShapeType="1"/>
        </xdr:cNvSpPr>
      </xdr:nvSpPr>
      <xdr:spPr bwMode="auto">
        <a:xfrm>
          <a:off x="5705475" y="2933700"/>
          <a:ext cx="0" cy="662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0</xdr:rowOff>
    </xdr:from>
    <xdr:to>
      <xdr:col>6</xdr:col>
      <xdr:colOff>304800</xdr:colOff>
      <xdr:row>20</xdr:row>
      <xdr:rowOff>0</xdr:rowOff>
    </xdr:to>
    <xdr:sp macro="" textlink="">
      <xdr:nvSpPr>
        <xdr:cNvPr id="131" name="Line 40">
          <a:extLst>
            <a:ext uri="{FF2B5EF4-FFF2-40B4-BE49-F238E27FC236}">
              <a16:creationId xmlns:a16="http://schemas.microsoft.com/office/drawing/2014/main" id="{DA62B1E3-940D-4E27-A543-059586544AE7}"/>
            </a:ext>
          </a:extLst>
        </xdr:cNvPr>
        <xdr:cNvSpPr>
          <a:spLocks noChangeShapeType="1"/>
        </xdr:cNvSpPr>
      </xdr:nvSpPr>
      <xdr:spPr bwMode="auto">
        <a:xfrm>
          <a:off x="5391150" y="51339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12</xdr:row>
      <xdr:rowOff>0</xdr:rowOff>
    </xdr:from>
    <xdr:to>
      <xdr:col>7</xdr:col>
      <xdr:colOff>9525</xdr:colOff>
      <xdr:row>12</xdr:row>
      <xdr:rowOff>0</xdr:rowOff>
    </xdr:to>
    <xdr:sp macro="" textlink="">
      <xdr:nvSpPr>
        <xdr:cNvPr id="132" name="Line 41">
          <a:extLst>
            <a:ext uri="{FF2B5EF4-FFF2-40B4-BE49-F238E27FC236}">
              <a16:creationId xmlns:a16="http://schemas.microsoft.com/office/drawing/2014/main" id="{2EFAC94D-967A-4A2A-95B9-73E38944949C}"/>
            </a:ext>
          </a:extLst>
        </xdr:cNvPr>
        <xdr:cNvSpPr>
          <a:spLocks noChangeShapeType="1"/>
        </xdr:cNvSpPr>
      </xdr:nvSpPr>
      <xdr:spPr bwMode="auto">
        <a:xfrm flipV="1">
          <a:off x="5705475" y="2924175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32</xdr:row>
      <xdr:rowOff>9525</xdr:rowOff>
    </xdr:from>
    <xdr:to>
      <xdr:col>7</xdr:col>
      <xdr:colOff>9525</xdr:colOff>
      <xdr:row>32</xdr:row>
      <xdr:rowOff>9525</xdr:rowOff>
    </xdr:to>
    <xdr:sp macro="" textlink="">
      <xdr:nvSpPr>
        <xdr:cNvPr id="133" name="Line 42">
          <a:extLst>
            <a:ext uri="{FF2B5EF4-FFF2-40B4-BE49-F238E27FC236}">
              <a16:creationId xmlns:a16="http://schemas.microsoft.com/office/drawing/2014/main" id="{8FD614FF-68C3-4D48-A1A2-9E6648CCC4E6}"/>
            </a:ext>
          </a:extLst>
        </xdr:cNvPr>
        <xdr:cNvSpPr>
          <a:spLocks noChangeShapeType="1"/>
        </xdr:cNvSpPr>
      </xdr:nvSpPr>
      <xdr:spPr bwMode="auto">
        <a:xfrm>
          <a:off x="5705475" y="8458200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323850</xdr:colOff>
      <xdr:row>16</xdr:row>
      <xdr:rowOff>0</xdr:rowOff>
    </xdr:from>
    <xdr:to>
      <xdr:col>7</xdr:col>
      <xdr:colOff>19050</xdr:colOff>
      <xdr:row>16</xdr:row>
      <xdr:rowOff>0</xdr:rowOff>
    </xdr:to>
    <xdr:sp macro="" textlink="">
      <xdr:nvSpPr>
        <xdr:cNvPr id="134" name="Line 43">
          <a:extLst>
            <a:ext uri="{FF2B5EF4-FFF2-40B4-BE49-F238E27FC236}">
              <a16:creationId xmlns:a16="http://schemas.microsoft.com/office/drawing/2014/main" id="{82A728D8-76CF-43B0-8906-2CE7543F8F2D}"/>
            </a:ext>
          </a:extLst>
        </xdr:cNvPr>
        <xdr:cNvSpPr>
          <a:spLocks noChangeShapeType="1"/>
        </xdr:cNvSpPr>
      </xdr:nvSpPr>
      <xdr:spPr bwMode="auto">
        <a:xfrm flipV="1">
          <a:off x="5715000" y="4029075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35" name="Line 44">
          <a:extLst>
            <a:ext uri="{FF2B5EF4-FFF2-40B4-BE49-F238E27FC236}">
              <a16:creationId xmlns:a16="http://schemas.microsoft.com/office/drawing/2014/main" id="{C3633FA0-7736-4AE6-A76D-56E453851D79}"/>
            </a:ext>
          </a:extLst>
        </xdr:cNvPr>
        <xdr:cNvSpPr>
          <a:spLocks noChangeShapeType="1"/>
        </xdr:cNvSpPr>
      </xdr:nvSpPr>
      <xdr:spPr bwMode="auto">
        <a:xfrm>
          <a:off x="5695950" y="7343775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133350</xdr:rowOff>
    </xdr:from>
    <xdr:to>
      <xdr:col>10</xdr:col>
      <xdr:colOff>0</xdr:colOff>
      <xdr:row>11</xdr:row>
      <xdr:rowOff>133350</xdr:rowOff>
    </xdr:to>
    <xdr:sp macro="" textlink="">
      <xdr:nvSpPr>
        <xdr:cNvPr id="136" name="Line 45">
          <a:extLst>
            <a:ext uri="{FF2B5EF4-FFF2-40B4-BE49-F238E27FC236}">
              <a16:creationId xmlns:a16="http://schemas.microsoft.com/office/drawing/2014/main" id="{FEA819DE-5F53-451D-9E20-7585B2721055}"/>
            </a:ext>
          </a:extLst>
        </xdr:cNvPr>
        <xdr:cNvSpPr>
          <a:spLocks noChangeShapeType="1"/>
        </xdr:cNvSpPr>
      </xdr:nvSpPr>
      <xdr:spPr bwMode="auto">
        <a:xfrm>
          <a:off x="7867650" y="27813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114300</xdr:rowOff>
    </xdr:from>
    <xdr:to>
      <xdr:col>10</xdr:col>
      <xdr:colOff>0</xdr:colOff>
      <xdr:row>31</xdr:row>
      <xdr:rowOff>114300</xdr:rowOff>
    </xdr:to>
    <xdr:sp macro="" textlink="">
      <xdr:nvSpPr>
        <xdr:cNvPr id="137" name="Line 46">
          <a:extLst>
            <a:ext uri="{FF2B5EF4-FFF2-40B4-BE49-F238E27FC236}">
              <a16:creationId xmlns:a16="http://schemas.microsoft.com/office/drawing/2014/main" id="{3FCE2745-C9AC-4A23-BFCA-FB36F7486365}"/>
            </a:ext>
          </a:extLst>
        </xdr:cNvPr>
        <xdr:cNvSpPr>
          <a:spLocks noChangeShapeType="1"/>
        </xdr:cNvSpPr>
      </xdr:nvSpPr>
      <xdr:spPr bwMode="auto">
        <a:xfrm flipV="1">
          <a:off x="7867650" y="828675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15</xdr:row>
      <xdr:rowOff>180975</xdr:rowOff>
    </xdr:from>
    <xdr:to>
      <xdr:col>10</xdr:col>
      <xdr:colOff>0</xdr:colOff>
      <xdr:row>15</xdr:row>
      <xdr:rowOff>180975</xdr:rowOff>
    </xdr:to>
    <xdr:sp macro="" textlink="">
      <xdr:nvSpPr>
        <xdr:cNvPr id="138" name="Line 47">
          <a:extLst>
            <a:ext uri="{FF2B5EF4-FFF2-40B4-BE49-F238E27FC236}">
              <a16:creationId xmlns:a16="http://schemas.microsoft.com/office/drawing/2014/main" id="{7F199EE9-46AF-4772-AF82-55643661AD96}"/>
            </a:ext>
          </a:extLst>
        </xdr:cNvPr>
        <xdr:cNvSpPr>
          <a:spLocks noChangeShapeType="1"/>
        </xdr:cNvSpPr>
      </xdr:nvSpPr>
      <xdr:spPr bwMode="auto">
        <a:xfrm flipV="1">
          <a:off x="7877175" y="3933825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123825</xdr:rowOff>
    </xdr:from>
    <xdr:to>
      <xdr:col>10</xdr:col>
      <xdr:colOff>0</xdr:colOff>
      <xdr:row>27</xdr:row>
      <xdr:rowOff>123825</xdr:rowOff>
    </xdr:to>
    <xdr:sp macro="" textlink="">
      <xdr:nvSpPr>
        <xdr:cNvPr id="139" name="Line 48">
          <a:extLst>
            <a:ext uri="{FF2B5EF4-FFF2-40B4-BE49-F238E27FC236}">
              <a16:creationId xmlns:a16="http://schemas.microsoft.com/office/drawing/2014/main" id="{73B79B80-A2C7-40E0-B440-EB736DB29A76}"/>
            </a:ext>
          </a:extLst>
        </xdr:cNvPr>
        <xdr:cNvSpPr>
          <a:spLocks noChangeShapeType="1"/>
        </xdr:cNvSpPr>
      </xdr:nvSpPr>
      <xdr:spPr bwMode="auto">
        <a:xfrm>
          <a:off x="7867650" y="7191375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11</xdr:row>
      <xdr:rowOff>133350</xdr:rowOff>
    </xdr:from>
    <xdr:to>
      <xdr:col>9</xdr:col>
      <xdr:colOff>390525</xdr:colOff>
      <xdr:row>13</xdr:row>
      <xdr:rowOff>114300</xdr:rowOff>
    </xdr:to>
    <xdr:sp macro="" textlink="">
      <xdr:nvSpPr>
        <xdr:cNvPr id="140" name="Line 49">
          <a:extLst>
            <a:ext uri="{FF2B5EF4-FFF2-40B4-BE49-F238E27FC236}">
              <a16:creationId xmlns:a16="http://schemas.microsoft.com/office/drawing/2014/main" id="{D5F303CC-010C-4806-B474-6E264469C126}"/>
            </a:ext>
          </a:extLst>
        </xdr:cNvPr>
        <xdr:cNvSpPr>
          <a:spLocks noChangeShapeType="1"/>
        </xdr:cNvSpPr>
      </xdr:nvSpPr>
      <xdr:spPr bwMode="auto">
        <a:xfrm>
          <a:off x="8258175" y="2781300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31</xdr:row>
      <xdr:rowOff>114300</xdr:rowOff>
    </xdr:from>
    <xdr:to>
      <xdr:col>9</xdr:col>
      <xdr:colOff>390525</xdr:colOff>
      <xdr:row>33</xdr:row>
      <xdr:rowOff>95250</xdr:rowOff>
    </xdr:to>
    <xdr:sp macro="" textlink="">
      <xdr:nvSpPr>
        <xdr:cNvPr id="141" name="Line 50">
          <a:extLst>
            <a:ext uri="{FF2B5EF4-FFF2-40B4-BE49-F238E27FC236}">
              <a16:creationId xmlns:a16="http://schemas.microsoft.com/office/drawing/2014/main" id="{A5930F1D-DE49-4960-84C4-CABEEBCBFC2F}"/>
            </a:ext>
          </a:extLst>
        </xdr:cNvPr>
        <xdr:cNvSpPr>
          <a:spLocks noChangeShapeType="1"/>
        </xdr:cNvSpPr>
      </xdr:nvSpPr>
      <xdr:spPr bwMode="auto">
        <a:xfrm>
          <a:off x="8258175" y="8286750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15</xdr:row>
      <xdr:rowOff>180975</xdr:rowOff>
    </xdr:from>
    <xdr:to>
      <xdr:col>9</xdr:col>
      <xdr:colOff>390525</xdr:colOff>
      <xdr:row>17</xdr:row>
      <xdr:rowOff>152400</xdr:rowOff>
    </xdr:to>
    <xdr:sp macro="" textlink="">
      <xdr:nvSpPr>
        <xdr:cNvPr id="142" name="Line 51">
          <a:extLst>
            <a:ext uri="{FF2B5EF4-FFF2-40B4-BE49-F238E27FC236}">
              <a16:creationId xmlns:a16="http://schemas.microsoft.com/office/drawing/2014/main" id="{6DDAF90A-7008-490B-ABA9-4332FB5354E2}"/>
            </a:ext>
          </a:extLst>
        </xdr:cNvPr>
        <xdr:cNvSpPr>
          <a:spLocks noChangeShapeType="1"/>
        </xdr:cNvSpPr>
      </xdr:nvSpPr>
      <xdr:spPr bwMode="auto">
        <a:xfrm>
          <a:off x="8258175" y="3933825"/>
          <a:ext cx="0" cy="523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27</xdr:row>
      <xdr:rowOff>123825</xdr:rowOff>
    </xdr:from>
    <xdr:to>
      <xdr:col>9</xdr:col>
      <xdr:colOff>390525</xdr:colOff>
      <xdr:row>29</xdr:row>
      <xdr:rowOff>95250</xdr:rowOff>
    </xdr:to>
    <xdr:sp macro="" textlink="">
      <xdr:nvSpPr>
        <xdr:cNvPr id="143" name="Line 52">
          <a:extLst>
            <a:ext uri="{FF2B5EF4-FFF2-40B4-BE49-F238E27FC236}">
              <a16:creationId xmlns:a16="http://schemas.microsoft.com/office/drawing/2014/main" id="{A5054765-6705-4DDF-9A36-5C952C18C939}"/>
            </a:ext>
          </a:extLst>
        </xdr:cNvPr>
        <xdr:cNvSpPr>
          <a:spLocks noChangeShapeType="1"/>
        </xdr:cNvSpPr>
      </xdr:nvSpPr>
      <xdr:spPr bwMode="auto">
        <a:xfrm>
          <a:off x="8258175" y="7191375"/>
          <a:ext cx="0" cy="523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333375</xdr:colOff>
      <xdr:row>7</xdr:row>
      <xdr:rowOff>0</xdr:rowOff>
    </xdr:from>
    <xdr:to>
      <xdr:col>6</xdr:col>
      <xdr:colOff>333375</xdr:colOff>
      <xdr:row>9</xdr:row>
      <xdr:rowOff>152400</xdr:rowOff>
    </xdr:to>
    <xdr:sp macro="" textlink="">
      <xdr:nvSpPr>
        <xdr:cNvPr id="144" name="Line 53">
          <a:extLst>
            <a:ext uri="{FF2B5EF4-FFF2-40B4-BE49-F238E27FC236}">
              <a16:creationId xmlns:a16="http://schemas.microsoft.com/office/drawing/2014/main" id="{8CAE0E5F-68D2-4A69-B06E-DD045BD912EB}"/>
            </a:ext>
          </a:extLst>
        </xdr:cNvPr>
        <xdr:cNvSpPr>
          <a:spLocks noChangeShapeType="1"/>
        </xdr:cNvSpPr>
      </xdr:nvSpPr>
      <xdr:spPr bwMode="auto">
        <a:xfrm flipV="1">
          <a:off x="5724525" y="1543050"/>
          <a:ext cx="0" cy="704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12</xdr:row>
      <xdr:rowOff>123825</xdr:rowOff>
    </xdr:from>
    <xdr:to>
      <xdr:col>10</xdr:col>
      <xdr:colOff>0</xdr:colOff>
      <xdr:row>12</xdr:row>
      <xdr:rowOff>123825</xdr:rowOff>
    </xdr:to>
    <xdr:sp macro="" textlink="">
      <xdr:nvSpPr>
        <xdr:cNvPr id="145" name="Line 54">
          <a:extLst>
            <a:ext uri="{FF2B5EF4-FFF2-40B4-BE49-F238E27FC236}">
              <a16:creationId xmlns:a16="http://schemas.microsoft.com/office/drawing/2014/main" id="{BBEDB229-0311-4AAE-B499-03BC9E4F40DE}"/>
            </a:ext>
          </a:extLst>
        </xdr:cNvPr>
        <xdr:cNvSpPr>
          <a:spLocks noChangeShapeType="1"/>
        </xdr:cNvSpPr>
      </xdr:nvSpPr>
      <xdr:spPr bwMode="auto">
        <a:xfrm>
          <a:off x="8267700" y="3048000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13</xdr:row>
      <xdr:rowOff>123825</xdr:rowOff>
    </xdr:from>
    <xdr:to>
      <xdr:col>10</xdr:col>
      <xdr:colOff>0</xdr:colOff>
      <xdr:row>13</xdr:row>
      <xdr:rowOff>123825</xdr:rowOff>
    </xdr:to>
    <xdr:sp macro="" textlink="">
      <xdr:nvSpPr>
        <xdr:cNvPr id="146" name="Line 55">
          <a:extLst>
            <a:ext uri="{FF2B5EF4-FFF2-40B4-BE49-F238E27FC236}">
              <a16:creationId xmlns:a16="http://schemas.microsoft.com/office/drawing/2014/main" id="{AC03566C-8DF5-43ED-9970-40F1291A7AF5}"/>
            </a:ext>
          </a:extLst>
        </xdr:cNvPr>
        <xdr:cNvSpPr>
          <a:spLocks noChangeShapeType="1"/>
        </xdr:cNvSpPr>
      </xdr:nvSpPr>
      <xdr:spPr bwMode="auto">
        <a:xfrm flipH="1">
          <a:off x="8267700" y="332422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32</xdr:row>
      <xdr:rowOff>104775</xdr:rowOff>
    </xdr:from>
    <xdr:to>
      <xdr:col>10</xdr:col>
      <xdr:colOff>0</xdr:colOff>
      <xdr:row>32</xdr:row>
      <xdr:rowOff>104775</xdr:rowOff>
    </xdr:to>
    <xdr:sp macro="" textlink="">
      <xdr:nvSpPr>
        <xdr:cNvPr id="147" name="Line 56">
          <a:extLst>
            <a:ext uri="{FF2B5EF4-FFF2-40B4-BE49-F238E27FC236}">
              <a16:creationId xmlns:a16="http://schemas.microsoft.com/office/drawing/2014/main" id="{A14A67D8-25E3-4EC4-960C-FD50EED6CC7A}"/>
            </a:ext>
          </a:extLst>
        </xdr:cNvPr>
        <xdr:cNvSpPr>
          <a:spLocks noChangeShapeType="1"/>
        </xdr:cNvSpPr>
      </xdr:nvSpPr>
      <xdr:spPr bwMode="auto">
        <a:xfrm flipH="1">
          <a:off x="8267700" y="8553450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33</xdr:row>
      <xdr:rowOff>85725</xdr:rowOff>
    </xdr:from>
    <xdr:to>
      <xdr:col>10</xdr:col>
      <xdr:colOff>0</xdr:colOff>
      <xdr:row>33</xdr:row>
      <xdr:rowOff>85725</xdr:rowOff>
    </xdr:to>
    <xdr:sp macro="" textlink="">
      <xdr:nvSpPr>
        <xdr:cNvPr id="148" name="Line 57">
          <a:extLst>
            <a:ext uri="{FF2B5EF4-FFF2-40B4-BE49-F238E27FC236}">
              <a16:creationId xmlns:a16="http://schemas.microsoft.com/office/drawing/2014/main" id="{391AB965-A24E-47F2-8298-7585E7D59266}"/>
            </a:ext>
          </a:extLst>
        </xdr:cNvPr>
        <xdr:cNvSpPr>
          <a:spLocks noChangeShapeType="1"/>
        </xdr:cNvSpPr>
      </xdr:nvSpPr>
      <xdr:spPr bwMode="auto">
        <a:xfrm flipH="1">
          <a:off x="8267700" y="881062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16</xdr:row>
      <xdr:rowOff>171450</xdr:rowOff>
    </xdr:from>
    <xdr:to>
      <xdr:col>10</xdr:col>
      <xdr:colOff>0</xdr:colOff>
      <xdr:row>16</xdr:row>
      <xdr:rowOff>171450</xdr:rowOff>
    </xdr:to>
    <xdr:sp macro="" textlink="">
      <xdr:nvSpPr>
        <xdr:cNvPr id="149" name="Line 58">
          <a:extLst>
            <a:ext uri="{FF2B5EF4-FFF2-40B4-BE49-F238E27FC236}">
              <a16:creationId xmlns:a16="http://schemas.microsoft.com/office/drawing/2014/main" id="{5016ECA6-C96C-4A29-AFAE-960E3952C237}"/>
            </a:ext>
          </a:extLst>
        </xdr:cNvPr>
        <xdr:cNvSpPr>
          <a:spLocks noChangeShapeType="1"/>
        </xdr:cNvSpPr>
      </xdr:nvSpPr>
      <xdr:spPr bwMode="auto">
        <a:xfrm>
          <a:off x="8267700" y="420052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17</xdr:row>
      <xdr:rowOff>152400</xdr:rowOff>
    </xdr:from>
    <xdr:to>
      <xdr:col>10</xdr:col>
      <xdr:colOff>9525</xdr:colOff>
      <xdr:row>17</xdr:row>
      <xdr:rowOff>152400</xdr:rowOff>
    </xdr:to>
    <xdr:sp macro="" textlink="">
      <xdr:nvSpPr>
        <xdr:cNvPr id="150" name="Line 59">
          <a:extLst>
            <a:ext uri="{FF2B5EF4-FFF2-40B4-BE49-F238E27FC236}">
              <a16:creationId xmlns:a16="http://schemas.microsoft.com/office/drawing/2014/main" id="{E4062A64-959D-4C07-BB8D-21E3E93CE798}"/>
            </a:ext>
          </a:extLst>
        </xdr:cNvPr>
        <xdr:cNvSpPr>
          <a:spLocks noChangeShapeType="1"/>
        </xdr:cNvSpPr>
      </xdr:nvSpPr>
      <xdr:spPr bwMode="auto">
        <a:xfrm flipH="1">
          <a:off x="8267700" y="445770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29</xdr:row>
      <xdr:rowOff>104775</xdr:rowOff>
    </xdr:from>
    <xdr:to>
      <xdr:col>10</xdr:col>
      <xdr:colOff>0</xdr:colOff>
      <xdr:row>29</xdr:row>
      <xdr:rowOff>104775</xdr:rowOff>
    </xdr:to>
    <xdr:sp macro="" textlink="">
      <xdr:nvSpPr>
        <xdr:cNvPr id="151" name="Line 60">
          <a:extLst>
            <a:ext uri="{FF2B5EF4-FFF2-40B4-BE49-F238E27FC236}">
              <a16:creationId xmlns:a16="http://schemas.microsoft.com/office/drawing/2014/main" id="{5E6D11A8-8592-4646-967A-88C633795A7C}"/>
            </a:ext>
          </a:extLst>
        </xdr:cNvPr>
        <xdr:cNvSpPr>
          <a:spLocks noChangeShapeType="1"/>
        </xdr:cNvSpPr>
      </xdr:nvSpPr>
      <xdr:spPr bwMode="auto">
        <a:xfrm flipH="1">
          <a:off x="8258175" y="7724775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28</xdr:row>
      <xdr:rowOff>85725</xdr:rowOff>
    </xdr:from>
    <xdr:to>
      <xdr:col>10</xdr:col>
      <xdr:colOff>0</xdr:colOff>
      <xdr:row>28</xdr:row>
      <xdr:rowOff>85725</xdr:rowOff>
    </xdr:to>
    <xdr:sp macro="" textlink="">
      <xdr:nvSpPr>
        <xdr:cNvPr id="152" name="Line 61">
          <a:extLst>
            <a:ext uri="{FF2B5EF4-FFF2-40B4-BE49-F238E27FC236}">
              <a16:creationId xmlns:a16="http://schemas.microsoft.com/office/drawing/2014/main" id="{E390251B-DBE3-45A1-93DC-9DC610E87F86}"/>
            </a:ext>
          </a:extLst>
        </xdr:cNvPr>
        <xdr:cNvSpPr>
          <a:spLocks noChangeShapeType="1"/>
        </xdr:cNvSpPr>
      </xdr:nvSpPr>
      <xdr:spPr bwMode="auto">
        <a:xfrm>
          <a:off x="8258175" y="742950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</xdr:row>
      <xdr:rowOff>180975</xdr:rowOff>
    </xdr:from>
    <xdr:to>
      <xdr:col>10</xdr:col>
      <xdr:colOff>0</xdr:colOff>
      <xdr:row>6</xdr:row>
      <xdr:rowOff>180975</xdr:rowOff>
    </xdr:to>
    <xdr:sp macro="" textlink="">
      <xdr:nvSpPr>
        <xdr:cNvPr id="153" name="Line 62">
          <a:extLst>
            <a:ext uri="{FF2B5EF4-FFF2-40B4-BE49-F238E27FC236}">
              <a16:creationId xmlns:a16="http://schemas.microsoft.com/office/drawing/2014/main" id="{E80A1EDD-225B-4D79-B4AB-E492A35FE2EE}"/>
            </a:ext>
          </a:extLst>
        </xdr:cNvPr>
        <xdr:cNvSpPr>
          <a:spLocks noChangeShapeType="1"/>
        </xdr:cNvSpPr>
      </xdr:nvSpPr>
      <xdr:spPr bwMode="auto">
        <a:xfrm>
          <a:off x="7867650" y="14478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419100</xdr:colOff>
      <xdr:row>6</xdr:row>
      <xdr:rowOff>190500</xdr:rowOff>
    </xdr:from>
    <xdr:to>
      <xdr:col>9</xdr:col>
      <xdr:colOff>419100</xdr:colOff>
      <xdr:row>7</xdr:row>
      <xdr:rowOff>190500</xdr:rowOff>
    </xdr:to>
    <xdr:sp macro="" textlink="">
      <xdr:nvSpPr>
        <xdr:cNvPr id="154" name="Line 63">
          <a:extLst>
            <a:ext uri="{FF2B5EF4-FFF2-40B4-BE49-F238E27FC236}">
              <a16:creationId xmlns:a16="http://schemas.microsoft.com/office/drawing/2014/main" id="{A74E60A0-9962-4FAE-BF85-B9EE05593901}"/>
            </a:ext>
          </a:extLst>
        </xdr:cNvPr>
        <xdr:cNvSpPr>
          <a:spLocks noChangeShapeType="1"/>
        </xdr:cNvSpPr>
      </xdr:nvSpPr>
      <xdr:spPr bwMode="auto">
        <a:xfrm flipH="1" flipV="1">
          <a:off x="8286750" y="1457325"/>
          <a:ext cx="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419100</xdr:colOff>
      <xdr:row>7</xdr:row>
      <xdr:rowOff>190500</xdr:rowOff>
    </xdr:from>
    <xdr:to>
      <xdr:col>10</xdr:col>
      <xdr:colOff>9525</xdr:colOff>
      <xdr:row>7</xdr:row>
      <xdr:rowOff>190500</xdr:rowOff>
    </xdr:to>
    <xdr:sp macro="" textlink="">
      <xdr:nvSpPr>
        <xdr:cNvPr id="155" name="Line 64">
          <a:extLst>
            <a:ext uri="{FF2B5EF4-FFF2-40B4-BE49-F238E27FC236}">
              <a16:creationId xmlns:a16="http://schemas.microsoft.com/office/drawing/2014/main" id="{71876296-F582-4550-A7A7-9DFDDFCCC75F}"/>
            </a:ext>
          </a:extLst>
        </xdr:cNvPr>
        <xdr:cNvSpPr>
          <a:spLocks noChangeShapeType="1"/>
        </xdr:cNvSpPr>
      </xdr:nvSpPr>
      <xdr:spPr bwMode="auto">
        <a:xfrm>
          <a:off x="8286750" y="17335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914400</xdr:colOff>
      <xdr:row>5</xdr:row>
      <xdr:rowOff>0</xdr:rowOff>
    </xdr:from>
    <xdr:to>
      <xdr:col>14</xdr:col>
      <xdr:colOff>914400</xdr:colOff>
      <xdr:row>6</xdr:row>
      <xdr:rowOff>209550</xdr:rowOff>
    </xdr:to>
    <xdr:sp macro="" textlink="">
      <xdr:nvSpPr>
        <xdr:cNvPr id="156" name="Line 65">
          <a:extLst>
            <a:ext uri="{FF2B5EF4-FFF2-40B4-BE49-F238E27FC236}">
              <a16:creationId xmlns:a16="http://schemas.microsoft.com/office/drawing/2014/main" id="{134B3DBD-BE1A-4B37-AF31-6402ECB7D62D}"/>
            </a:ext>
          </a:extLst>
        </xdr:cNvPr>
        <xdr:cNvSpPr>
          <a:spLocks noChangeShapeType="1"/>
        </xdr:cNvSpPr>
      </xdr:nvSpPr>
      <xdr:spPr bwMode="auto">
        <a:xfrm flipH="1" flipV="1">
          <a:off x="13392150" y="990600"/>
          <a:ext cx="0" cy="48577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1181100</xdr:colOff>
      <xdr:row>35</xdr:row>
      <xdr:rowOff>114300</xdr:rowOff>
    </xdr:from>
    <xdr:to>
      <xdr:col>10</xdr:col>
      <xdr:colOff>0</xdr:colOff>
      <xdr:row>35</xdr:row>
      <xdr:rowOff>114300</xdr:rowOff>
    </xdr:to>
    <xdr:sp macro="" textlink="">
      <xdr:nvSpPr>
        <xdr:cNvPr id="157" name="Line 66">
          <a:extLst>
            <a:ext uri="{FF2B5EF4-FFF2-40B4-BE49-F238E27FC236}">
              <a16:creationId xmlns:a16="http://schemas.microsoft.com/office/drawing/2014/main" id="{8044FFDE-C797-4D09-8EE4-5BC75A0785ED}"/>
            </a:ext>
          </a:extLst>
        </xdr:cNvPr>
        <xdr:cNvSpPr>
          <a:spLocks noChangeShapeType="1"/>
        </xdr:cNvSpPr>
      </xdr:nvSpPr>
      <xdr:spPr bwMode="auto">
        <a:xfrm>
          <a:off x="7867650" y="939165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36</xdr:row>
      <xdr:rowOff>114300</xdr:rowOff>
    </xdr:from>
    <xdr:to>
      <xdr:col>9</xdr:col>
      <xdr:colOff>647700</xdr:colOff>
      <xdr:row>36</xdr:row>
      <xdr:rowOff>114300</xdr:rowOff>
    </xdr:to>
    <xdr:sp macro="" textlink="">
      <xdr:nvSpPr>
        <xdr:cNvPr id="158" name="Line 67">
          <a:extLst>
            <a:ext uri="{FF2B5EF4-FFF2-40B4-BE49-F238E27FC236}">
              <a16:creationId xmlns:a16="http://schemas.microsoft.com/office/drawing/2014/main" id="{7845EC51-4F59-4D9B-B270-56FC532FD377}"/>
            </a:ext>
          </a:extLst>
        </xdr:cNvPr>
        <xdr:cNvSpPr>
          <a:spLocks noChangeShapeType="1"/>
        </xdr:cNvSpPr>
      </xdr:nvSpPr>
      <xdr:spPr bwMode="auto">
        <a:xfrm>
          <a:off x="8258175" y="96678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35</xdr:row>
      <xdr:rowOff>114300</xdr:rowOff>
    </xdr:from>
    <xdr:to>
      <xdr:col>9</xdr:col>
      <xdr:colOff>390525</xdr:colOff>
      <xdr:row>36</xdr:row>
      <xdr:rowOff>104775</xdr:rowOff>
    </xdr:to>
    <xdr:sp macro="" textlink="">
      <xdr:nvSpPr>
        <xdr:cNvPr id="159" name="Line 68">
          <a:extLst>
            <a:ext uri="{FF2B5EF4-FFF2-40B4-BE49-F238E27FC236}">
              <a16:creationId xmlns:a16="http://schemas.microsoft.com/office/drawing/2014/main" id="{B5FD290F-22D1-4DA4-BA4F-35070D2E338A}"/>
            </a:ext>
          </a:extLst>
        </xdr:cNvPr>
        <xdr:cNvSpPr>
          <a:spLocks noChangeShapeType="1"/>
        </xdr:cNvSpPr>
      </xdr:nvSpPr>
      <xdr:spPr bwMode="auto">
        <a:xfrm flipV="1">
          <a:off x="8258175" y="9391650"/>
          <a:ext cx="0" cy="266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190500</xdr:rowOff>
    </xdr:from>
    <xdr:to>
      <xdr:col>13</xdr:col>
      <xdr:colOff>257175</xdr:colOff>
      <xdr:row>35</xdr:row>
      <xdr:rowOff>190500</xdr:rowOff>
    </xdr:to>
    <xdr:sp macro="" textlink="">
      <xdr:nvSpPr>
        <xdr:cNvPr id="160" name="Line 69">
          <a:extLst>
            <a:ext uri="{FF2B5EF4-FFF2-40B4-BE49-F238E27FC236}">
              <a16:creationId xmlns:a16="http://schemas.microsoft.com/office/drawing/2014/main" id="{76AF8F80-5443-4EF8-8C5A-CB7366908439}"/>
            </a:ext>
          </a:extLst>
        </xdr:cNvPr>
        <xdr:cNvSpPr>
          <a:spLocks noChangeShapeType="1"/>
        </xdr:cNvSpPr>
      </xdr:nvSpPr>
      <xdr:spPr bwMode="auto">
        <a:xfrm>
          <a:off x="11734800" y="94678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36</xdr:row>
      <xdr:rowOff>9525</xdr:rowOff>
    </xdr:from>
    <xdr:to>
      <xdr:col>7</xdr:col>
      <xdr:colOff>19050</xdr:colOff>
      <xdr:row>36</xdr:row>
      <xdr:rowOff>9525</xdr:rowOff>
    </xdr:to>
    <xdr:sp macro="" textlink="">
      <xdr:nvSpPr>
        <xdr:cNvPr id="161" name="Line 70">
          <a:extLst>
            <a:ext uri="{FF2B5EF4-FFF2-40B4-BE49-F238E27FC236}">
              <a16:creationId xmlns:a16="http://schemas.microsoft.com/office/drawing/2014/main" id="{0C79F3A1-0D61-4123-B0B4-507FE02DE880}"/>
            </a:ext>
          </a:extLst>
        </xdr:cNvPr>
        <xdr:cNvSpPr>
          <a:spLocks noChangeShapeType="1"/>
        </xdr:cNvSpPr>
      </xdr:nvSpPr>
      <xdr:spPr bwMode="auto">
        <a:xfrm>
          <a:off x="5705475" y="9563100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133350</xdr:colOff>
      <xdr:row>8</xdr:row>
      <xdr:rowOff>104775</xdr:rowOff>
    </xdr:from>
    <xdr:to>
      <xdr:col>3</xdr:col>
      <xdr:colOff>104775</xdr:colOff>
      <xdr:row>22</xdr:row>
      <xdr:rowOff>180975</xdr:rowOff>
    </xdr:to>
    <xdr:sp macro="" textlink="">
      <xdr:nvSpPr>
        <xdr:cNvPr id="162" name="Rectangle 71">
          <a:extLst>
            <a:ext uri="{FF2B5EF4-FFF2-40B4-BE49-F238E27FC236}">
              <a16:creationId xmlns:a16="http://schemas.microsoft.com/office/drawing/2014/main" id="{22447571-C96C-4895-BB11-FEA076354B1C}"/>
            </a:ext>
          </a:extLst>
        </xdr:cNvPr>
        <xdr:cNvSpPr>
          <a:spLocks noChangeArrowheads="1"/>
        </xdr:cNvSpPr>
      </xdr:nvSpPr>
      <xdr:spPr bwMode="auto">
        <a:xfrm>
          <a:off x="133350" y="1924050"/>
          <a:ext cx="2714625" cy="3943350"/>
        </a:xfrm>
        <a:prstGeom prst="rect">
          <a:avLst/>
        </a:prstGeom>
        <a:noFill/>
        <a:ln w="38100" cmpd="dbl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409575</xdr:colOff>
      <xdr:row>21</xdr:row>
      <xdr:rowOff>95250</xdr:rowOff>
    </xdr:from>
    <xdr:to>
      <xdr:col>10</xdr:col>
      <xdr:colOff>19050</xdr:colOff>
      <xdr:row>21</xdr:row>
      <xdr:rowOff>95250</xdr:rowOff>
    </xdr:to>
    <xdr:sp macro="" textlink="">
      <xdr:nvSpPr>
        <xdr:cNvPr id="163" name="Line 72">
          <a:extLst>
            <a:ext uri="{FF2B5EF4-FFF2-40B4-BE49-F238E27FC236}">
              <a16:creationId xmlns:a16="http://schemas.microsoft.com/office/drawing/2014/main" id="{09C02CA0-9AE1-4B34-B2BA-FE257E227EC0}"/>
            </a:ext>
          </a:extLst>
        </xdr:cNvPr>
        <xdr:cNvSpPr>
          <a:spLocks noChangeShapeType="1"/>
        </xdr:cNvSpPr>
      </xdr:nvSpPr>
      <xdr:spPr bwMode="auto">
        <a:xfrm flipH="1">
          <a:off x="8277225" y="550545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19</xdr:row>
      <xdr:rowOff>152400</xdr:rowOff>
    </xdr:from>
    <xdr:to>
      <xdr:col>10</xdr:col>
      <xdr:colOff>0</xdr:colOff>
      <xdr:row>19</xdr:row>
      <xdr:rowOff>152400</xdr:rowOff>
    </xdr:to>
    <xdr:sp macro="" textlink="">
      <xdr:nvSpPr>
        <xdr:cNvPr id="164" name="Line 73">
          <a:extLst>
            <a:ext uri="{FF2B5EF4-FFF2-40B4-BE49-F238E27FC236}">
              <a16:creationId xmlns:a16="http://schemas.microsoft.com/office/drawing/2014/main" id="{22A501AB-6BBA-4D1A-9AC1-CE50EC77975F}"/>
            </a:ext>
          </a:extLst>
        </xdr:cNvPr>
        <xdr:cNvSpPr>
          <a:spLocks noChangeShapeType="1"/>
        </xdr:cNvSpPr>
      </xdr:nvSpPr>
      <xdr:spPr bwMode="auto">
        <a:xfrm flipV="1">
          <a:off x="7877175" y="5010150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19</xdr:row>
      <xdr:rowOff>152400</xdr:rowOff>
    </xdr:from>
    <xdr:to>
      <xdr:col>9</xdr:col>
      <xdr:colOff>390525</xdr:colOff>
      <xdr:row>21</xdr:row>
      <xdr:rowOff>114300</xdr:rowOff>
    </xdr:to>
    <xdr:sp macro="" textlink="">
      <xdr:nvSpPr>
        <xdr:cNvPr id="165" name="Line 74">
          <a:extLst>
            <a:ext uri="{FF2B5EF4-FFF2-40B4-BE49-F238E27FC236}">
              <a16:creationId xmlns:a16="http://schemas.microsoft.com/office/drawing/2014/main" id="{2EE8F5EB-75C8-4132-8EFE-A04779208965}"/>
            </a:ext>
          </a:extLst>
        </xdr:cNvPr>
        <xdr:cNvSpPr>
          <a:spLocks noChangeShapeType="1"/>
        </xdr:cNvSpPr>
      </xdr:nvSpPr>
      <xdr:spPr bwMode="auto">
        <a:xfrm>
          <a:off x="8258175" y="5010150"/>
          <a:ext cx="0" cy="514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20</xdr:row>
      <xdr:rowOff>152400</xdr:rowOff>
    </xdr:from>
    <xdr:to>
      <xdr:col>10</xdr:col>
      <xdr:colOff>9525</xdr:colOff>
      <xdr:row>20</xdr:row>
      <xdr:rowOff>152400</xdr:rowOff>
    </xdr:to>
    <xdr:sp macro="" textlink="">
      <xdr:nvSpPr>
        <xdr:cNvPr id="166" name="Line 75">
          <a:extLst>
            <a:ext uri="{FF2B5EF4-FFF2-40B4-BE49-F238E27FC236}">
              <a16:creationId xmlns:a16="http://schemas.microsoft.com/office/drawing/2014/main" id="{DA01FA36-2CF8-4EEA-810B-09D30EBFBF7F}"/>
            </a:ext>
          </a:extLst>
        </xdr:cNvPr>
        <xdr:cNvSpPr>
          <a:spLocks noChangeShapeType="1"/>
        </xdr:cNvSpPr>
      </xdr:nvSpPr>
      <xdr:spPr bwMode="auto">
        <a:xfrm>
          <a:off x="8277225" y="528637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20</xdr:row>
      <xdr:rowOff>0</xdr:rowOff>
    </xdr:from>
    <xdr:to>
      <xdr:col>7</xdr:col>
      <xdr:colOff>0</xdr:colOff>
      <xdr:row>20</xdr:row>
      <xdr:rowOff>0</xdr:rowOff>
    </xdr:to>
    <xdr:sp macro="" textlink="">
      <xdr:nvSpPr>
        <xdr:cNvPr id="167" name="Line 76">
          <a:extLst>
            <a:ext uri="{FF2B5EF4-FFF2-40B4-BE49-F238E27FC236}">
              <a16:creationId xmlns:a16="http://schemas.microsoft.com/office/drawing/2014/main" id="{963B9FD2-68BF-4096-9B93-19F9C4CCB4DC}"/>
            </a:ext>
          </a:extLst>
        </xdr:cNvPr>
        <xdr:cNvSpPr>
          <a:spLocks noChangeShapeType="1"/>
        </xdr:cNvSpPr>
      </xdr:nvSpPr>
      <xdr:spPr bwMode="auto">
        <a:xfrm flipV="1">
          <a:off x="5695950" y="5133975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25</xdr:row>
      <xdr:rowOff>95250</xdr:rowOff>
    </xdr:from>
    <xdr:to>
      <xdr:col>10</xdr:col>
      <xdr:colOff>19050</xdr:colOff>
      <xdr:row>25</xdr:row>
      <xdr:rowOff>95250</xdr:rowOff>
    </xdr:to>
    <xdr:sp macro="" textlink="">
      <xdr:nvSpPr>
        <xdr:cNvPr id="168" name="Line 77">
          <a:extLst>
            <a:ext uri="{FF2B5EF4-FFF2-40B4-BE49-F238E27FC236}">
              <a16:creationId xmlns:a16="http://schemas.microsoft.com/office/drawing/2014/main" id="{D042DC32-8068-412B-AC88-6C5BF19EDAE2}"/>
            </a:ext>
          </a:extLst>
        </xdr:cNvPr>
        <xdr:cNvSpPr>
          <a:spLocks noChangeShapeType="1"/>
        </xdr:cNvSpPr>
      </xdr:nvSpPr>
      <xdr:spPr bwMode="auto">
        <a:xfrm flipH="1">
          <a:off x="8277225" y="661035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23</xdr:row>
      <xdr:rowOff>152400</xdr:rowOff>
    </xdr:from>
    <xdr:to>
      <xdr:col>10</xdr:col>
      <xdr:colOff>0</xdr:colOff>
      <xdr:row>23</xdr:row>
      <xdr:rowOff>152400</xdr:rowOff>
    </xdr:to>
    <xdr:sp macro="" textlink="">
      <xdr:nvSpPr>
        <xdr:cNvPr id="169" name="Line 78">
          <a:extLst>
            <a:ext uri="{FF2B5EF4-FFF2-40B4-BE49-F238E27FC236}">
              <a16:creationId xmlns:a16="http://schemas.microsoft.com/office/drawing/2014/main" id="{A235EC42-4CBD-4227-A030-6147A5242B03}"/>
            </a:ext>
          </a:extLst>
        </xdr:cNvPr>
        <xdr:cNvSpPr>
          <a:spLocks noChangeShapeType="1"/>
        </xdr:cNvSpPr>
      </xdr:nvSpPr>
      <xdr:spPr bwMode="auto">
        <a:xfrm flipV="1">
          <a:off x="7877175" y="6115050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23</xdr:row>
      <xdr:rowOff>152400</xdr:rowOff>
    </xdr:from>
    <xdr:to>
      <xdr:col>9</xdr:col>
      <xdr:colOff>390525</xdr:colOff>
      <xdr:row>25</xdr:row>
      <xdr:rowOff>114300</xdr:rowOff>
    </xdr:to>
    <xdr:sp macro="" textlink="">
      <xdr:nvSpPr>
        <xdr:cNvPr id="170" name="Line 79">
          <a:extLst>
            <a:ext uri="{FF2B5EF4-FFF2-40B4-BE49-F238E27FC236}">
              <a16:creationId xmlns:a16="http://schemas.microsoft.com/office/drawing/2014/main" id="{15E144E4-06FE-4AD9-927A-3667FF9C275B}"/>
            </a:ext>
          </a:extLst>
        </xdr:cNvPr>
        <xdr:cNvSpPr>
          <a:spLocks noChangeShapeType="1"/>
        </xdr:cNvSpPr>
      </xdr:nvSpPr>
      <xdr:spPr bwMode="auto">
        <a:xfrm>
          <a:off x="8258175" y="6115050"/>
          <a:ext cx="0" cy="514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24</xdr:row>
      <xdr:rowOff>152400</xdr:rowOff>
    </xdr:from>
    <xdr:to>
      <xdr:col>10</xdr:col>
      <xdr:colOff>9525</xdr:colOff>
      <xdr:row>24</xdr:row>
      <xdr:rowOff>152400</xdr:rowOff>
    </xdr:to>
    <xdr:sp macro="" textlink="">
      <xdr:nvSpPr>
        <xdr:cNvPr id="171" name="Line 80">
          <a:extLst>
            <a:ext uri="{FF2B5EF4-FFF2-40B4-BE49-F238E27FC236}">
              <a16:creationId xmlns:a16="http://schemas.microsoft.com/office/drawing/2014/main" id="{9B9D2597-A539-4741-ABB9-8162CA55AE0E}"/>
            </a:ext>
          </a:extLst>
        </xdr:cNvPr>
        <xdr:cNvSpPr>
          <a:spLocks noChangeShapeType="1"/>
        </xdr:cNvSpPr>
      </xdr:nvSpPr>
      <xdr:spPr bwMode="auto">
        <a:xfrm>
          <a:off x="8277225" y="639127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23</xdr:row>
      <xdr:rowOff>152400</xdr:rowOff>
    </xdr:from>
    <xdr:to>
      <xdr:col>7</xdr:col>
      <xdr:colOff>9525</xdr:colOff>
      <xdr:row>23</xdr:row>
      <xdr:rowOff>152400</xdr:rowOff>
    </xdr:to>
    <xdr:sp macro="" textlink="">
      <xdr:nvSpPr>
        <xdr:cNvPr id="172" name="Line 81">
          <a:extLst>
            <a:ext uri="{FF2B5EF4-FFF2-40B4-BE49-F238E27FC236}">
              <a16:creationId xmlns:a16="http://schemas.microsoft.com/office/drawing/2014/main" id="{CA517357-45DC-47AF-8BB5-BE30DFE35586}"/>
            </a:ext>
          </a:extLst>
        </xdr:cNvPr>
        <xdr:cNvSpPr>
          <a:spLocks noChangeShapeType="1"/>
        </xdr:cNvSpPr>
      </xdr:nvSpPr>
      <xdr:spPr bwMode="auto">
        <a:xfrm flipV="1">
          <a:off x="5705475" y="6115050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29</xdr:row>
      <xdr:rowOff>114300</xdr:rowOff>
    </xdr:from>
    <xdr:to>
      <xdr:col>13</xdr:col>
      <xdr:colOff>714375</xdr:colOff>
      <xdr:row>29</xdr:row>
      <xdr:rowOff>114300</xdr:rowOff>
    </xdr:to>
    <xdr:sp macro="" textlink="">
      <xdr:nvSpPr>
        <xdr:cNvPr id="173" name="Line 82">
          <a:extLst>
            <a:ext uri="{FF2B5EF4-FFF2-40B4-BE49-F238E27FC236}">
              <a16:creationId xmlns:a16="http://schemas.microsoft.com/office/drawing/2014/main" id="{481B415E-5C9B-4CEB-A0AE-E599FC9A4BCA}"/>
            </a:ext>
          </a:extLst>
        </xdr:cNvPr>
        <xdr:cNvSpPr>
          <a:spLocks noChangeShapeType="1"/>
        </xdr:cNvSpPr>
      </xdr:nvSpPr>
      <xdr:spPr bwMode="auto">
        <a:xfrm flipV="1">
          <a:off x="11734800" y="7734300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27</xdr:row>
      <xdr:rowOff>180975</xdr:rowOff>
    </xdr:from>
    <xdr:to>
      <xdr:col>13</xdr:col>
      <xdr:colOff>247650</xdr:colOff>
      <xdr:row>27</xdr:row>
      <xdr:rowOff>180975</xdr:rowOff>
    </xdr:to>
    <xdr:sp macro="" textlink="">
      <xdr:nvSpPr>
        <xdr:cNvPr id="174" name="Line 83">
          <a:extLst>
            <a:ext uri="{FF2B5EF4-FFF2-40B4-BE49-F238E27FC236}">
              <a16:creationId xmlns:a16="http://schemas.microsoft.com/office/drawing/2014/main" id="{7E53DE18-0658-498C-BB34-62336BCEB91D}"/>
            </a:ext>
          </a:extLst>
        </xdr:cNvPr>
        <xdr:cNvSpPr>
          <a:spLocks noChangeShapeType="1"/>
        </xdr:cNvSpPr>
      </xdr:nvSpPr>
      <xdr:spPr bwMode="auto">
        <a:xfrm>
          <a:off x="11734800" y="724852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28</xdr:row>
      <xdr:rowOff>114300</xdr:rowOff>
    </xdr:from>
    <xdr:to>
      <xdr:col>13</xdr:col>
      <xdr:colOff>485775</xdr:colOff>
      <xdr:row>28</xdr:row>
      <xdr:rowOff>114300</xdr:rowOff>
    </xdr:to>
    <xdr:sp macro="" textlink="">
      <xdr:nvSpPr>
        <xdr:cNvPr id="175" name="Line 84">
          <a:extLst>
            <a:ext uri="{FF2B5EF4-FFF2-40B4-BE49-F238E27FC236}">
              <a16:creationId xmlns:a16="http://schemas.microsoft.com/office/drawing/2014/main" id="{FBFEBFB4-F4D1-4E0A-A4AA-7B30B9356594}"/>
            </a:ext>
          </a:extLst>
        </xdr:cNvPr>
        <xdr:cNvSpPr>
          <a:spLocks noChangeShapeType="1"/>
        </xdr:cNvSpPr>
      </xdr:nvSpPr>
      <xdr:spPr bwMode="auto">
        <a:xfrm>
          <a:off x="11734800" y="7458075"/>
          <a:ext cx="4857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33</xdr:row>
      <xdr:rowOff>142875</xdr:rowOff>
    </xdr:from>
    <xdr:to>
      <xdr:col>13</xdr:col>
      <xdr:colOff>704850</xdr:colOff>
      <xdr:row>33</xdr:row>
      <xdr:rowOff>142875</xdr:rowOff>
    </xdr:to>
    <xdr:sp macro="" textlink="">
      <xdr:nvSpPr>
        <xdr:cNvPr id="176" name="Line 85">
          <a:extLst>
            <a:ext uri="{FF2B5EF4-FFF2-40B4-BE49-F238E27FC236}">
              <a16:creationId xmlns:a16="http://schemas.microsoft.com/office/drawing/2014/main" id="{24BC9536-9B70-4FE1-BBE5-F0540A1E1BA3}"/>
            </a:ext>
          </a:extLst>
        </xdr:cNvPr>
        <xdr:cNvSpPr>
          <a:spLocks noChangeShapeType="1"/>
        </xdr:cNvSpPr>
      </xdr:nvSpPr>
      <xdr:spPr bwMode="auto">
        <a:xfrm flipV="1">
          <a:off x="11744325" y="8867775"/>
          <a:ext cx="69532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981075</xdr:colOff>
      <xdr:row>31</xdr:row>
      <xdr:rowOff>200025</xdr:rowOff>
    </xdr:from>
    <xdr:to>
      <xdr:col>13</xdr:col>
      <xdr:colOff>238125</xdr:colOff>
      <xdr:row>31</xdr:row>
      <xdr:rowOff>200025</xdr:rowOff>
    </xdr:to>
    <xdr:sp macro="" textlink="">
      <xdr:nvSpPr>
        <xdr:cNvPr id="177" name="Line 86">
          <a:extLst>
            <a:ext uri="{FF2B5EF4-FFF2-40B4-BE49-F238E27FC236}">
              <a16:creationId xmlns:a16="http://schemas.microsoft.com/office/drawing/2014/main" id="{383B37D7-414C-4A83-B46F-B9C15BA5D619}"/>
            </a:ext>
          </a:extLst>
        </xdr:cNvPr>
        <xdr:cNvSpPr>
          <a:spLocks noChangeShapeType="1"/>
        </xdr:cNvSpPr>
      </xdr:nvSpPr>
      <xdr:spPr bwMode="auto">
        <a:xfrm>
          <a:off x="11687175" y="8372475"/>
          <a:ext cx="285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981075</xdr:colOff>
      <xdr:row>32</xdr:row>
      <xdr:rowOff>142875</xdr:rowOff>
    </xdr:from>
    <xdr:to>
      <xdr:col>13</xdr:col>
      <xdr:colOff>476250</xdr:colOff>
      <xdr:row>32</xdr:row>
      <xdr:rowOff>142875</xdr:rowOff>
    </xdr:to>
    <xdr:sp macro="" textlink="">
      <xdr:nvSpPr>
        <xdr:cNvPr id="178" name="Line 87">
          <a:extLst>
            <a:ext uri="{FF2B5EF4-FFF2-40B4-BE49-F238E27FC236}">
              <a16:creationId xmlns:a16="http://schemas.microsoft.com/office/drawing/2014/main" id="{3EBF94D6-2E80-4437-8F65-9B09DF416489}"/>
            </a:ext>
          </a:extLst>
        </xdr:cNvPr>
        <xdr:cNvSpPr>
          <a:spLocks noChangeShapeType="1"/>
        </xdr:cNvSpPr>
      </xdr:nvSpPr>
      <xdr:spPr bwMode="auto">
        <a:xfrm>
          <a:off x="11687175" y="8591550"/>
          <a:ext cx="5238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39</xdr:row>
      <xdr:rowOff>9525</xdr:rowOff>
    </xdr:from>
    <xdr:to>
      <xdr:col>4</xdr:col>
      <xdr:colOff>9525</xdr:colOff>
      <xdr:row>39</xdr:row>
      <xdr:rowOff>9525</xdr:rowOff>
    </xdr:to>
    <xdr:sp macro="" textlink="">
      <xdr:nvSpPr>
        <xdr:cNvPr id="179" name="Line 88">
          <a:extLst>
            <a:ext uri="{FF2B5EF4-FFF2-40B4-BE49-F238E27FC236}">
              <a16:creationId xmlns:a16="http://schemas.microsoft.com/office/drawing/2014/main" id="{68D5188A-9C79-4144-8E69-19E11D4B397A}"/>
            </a:ext>
          </a:extLst>
        </xdr:cNvPr>
        <xdr:cNvSpPr>
          <a:spLocks noChangeShapeType="1"/>
        </xdr:cNvSpPr>
      </xdr:nvSpPr>
      <xdr:spPr bwMode="auto">
        <a:xfrm>
          <a:off x="3209925" y="105537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36</xdr:row>
      <xdr:rowOff>9525</xdr:rowOff>
    </xdr:from>
    <xdr:to>
      <xdr:col>7</xdr:col>
      <xdr:colOff>19050</xdr:colOff>
      <xdr:row>36</xdr:row>
      <xdr:rowOff>9525</xdr:rowOff>
    </xdr:to>
    <xdr:sp macro="" textlink="">
      <xdr:nvSpPr>
        <xdr:cNvPr id="180" name="Line 89">
          <a:extLst>
            <a:ext uri="{FF2B5EF4-FFF2-40B4-BE49-F238E27FC236}">
              <a16:creationId xmlns:a16="http://schemas.microsoft.com/office/drawing/2014/main" id="{191B89BF-2D3B-4E5A-B4AA-E6D163D4C80D}"/>
            </a:ext>
          </a:extLst>
        </xdr:cNvPr>
        <xdr:cNvSpPr>
          <a:spLocks noChangeShapeType="1"/>
        </xdr:cNvSpPr>
      </xdr:nvSpPr>
      <xdr:spPr bwMode="auto">
        <a:xfrm>
          <a:off x="5705475" y="9563100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36</xdr:row>
      <xdr:rowOff>9525</xdr:rowOff>
    </xdr:from>
    <xdr:to>
      <xdr:col>7</xdr:col>
      <xdr:colOff>19050</xdr:colOff>
      <xdr:row>36</xdr:row>
      <xdr:rowOff>9525</xdr:rowOff>
    </xdr:to>
    <xdr:sp macro="" textlink="">
      <xdr:nvSpPr>
        <xdr:cNvPr id="181" name="Line 90">
          <a:extLst>
            <a:ext uri="{FF2B5EF4-FFF2-40B4-BE49-F238E27FC236}">
              <a16:creationId xmlns:a16="http://schemas.microsoft.com/office/drawing/2014/main" id="{60BE8011-0575-4A17-A6DA-A6E1ED985E97}"/>
            </a:ext>
          </a:extLst>
        </xdr:cNvPr>
        <xdr:cNvSpPr>
          <a:spLocks noChangeShapeType="1"/>
        </xdr:cNvSpPr>
      </xdr:nvSpPr>
      <xdr:spPr bwMode="auto">
        <a:xfrm>
          <a:off x="5705475" y="9563100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50A71-DEFB-430B-8C57-3D85F2B598A1}">
  <dimension ref="A1:AQ185"/>
  <sheetViews>
    <sheetView tabSelected="1"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9" customWidth="1"/>
    <col min="2" max="2" width="8.75" style="12" customWidth="1"/>
    <col min="3" max="3" width="12.58203125" style="9" customWidth="1"/>
    <col min="4" max="7" width="11.75" style="13" customWidth="1"/>
    <col min="8" max="11" width="10.58203125" style="13" customWidth="1"/>
    <col min="12" max="12" width="10.58203125" style="14" customWidth="1"/>
    <col min="13" max="28" width="10.58203125" style="13" customWidth="1"/>
    <col min="29" max="29" width="10.58203125" style="15" customWidth="1"/>
    <col min="30" max="37" width="10.58203125" style="13" customWidth="1"/>
    <col min="38" max="39" width="15.5" style="15" customWidth="1"/>
    <col min="40" max="43" width="10.58203125" style="13" customWidth="1"/>
    <col min="44" max="16384" width="9" style="9"/>
  </cols>
  <sheetData>
    <row r="1" spans="1:43" s="3" customFormat="1" ht="16.5" x14ac:dyDescent="0.55000000000000004">
      <c r="A1" s="1" t="s">
        <v>405</v>
      </c>
      <c r="B1" s="2"/>
      <c r="C1" s="2"/>
      <c r="L1" s="4"/>
      <c r="Z1" s="5"/>
    </row>
    <row r="2" spans="1:43" ht="25.5" customHeight="1" x14ac:dyDescent="0.55000000000000004">
      <c r="A2" s="6" t="s">
        <v>0</v>
      </c>
      <c r="B2" s="6" t="s">
        <v>1</v>
      </c>
      <c r="C2" s="7" t="s">
        <v>2</v>
      </c>
      <c r="D2" s="7" t="s">
        <v>3</v>
      </c>
      <c r="E2" s="7" t="s">
        <v>3</v>
      </c>
      <c r="F2" s="7" t="s">
        <v>3</v>
      </c>
      <c r="G2" s="6" t="s">
        <v>4</v>
      </c>
      <c r="H2" s="7" t="s">
        <v>5</v>
      </c>
      <c r="I2" s="7" t="s">
        <v>5</v>
      </c>
      <c r="J2" s="7" t="s">
        <v>5</v>
      </c>
      <c r="K2" s="7" t="s">
        <v>5</v>
      </c>
      <c r="L2" s="7" t="s">
        <v>6</v>
      </c>
      <c r="M2" s="7" t="s">
        <v>6</v>
      </c>
      <c r="N2" s="7" t="s">
        <v>6</v>
      </c>
      <c r="O2" s="7" t="s">
        <v>6</v>
      </c>
      <c r="P2" s="6" t="s">
        <v>7</v>
      </c>
      <c r="Q2" s="8" t="s">
        <v>8</v>
      </c>
      <c r="R2" s="8" t="s">
        <v>8</v>
      </c>
      <c r="S2" s="8" t="s">
        <v>8</v>
      </c>
      <c r="T2" s="8" t="s">
        <v>8</v>
      </c>
      <c r="U2" s="8" t="s">
        <v>8</v>
      </c>
      <c r="V2" s="8" t="s">
        <v>8</v>
      </c>
      <c r="W2" s="8" t="s">
        <v>8</v>
      </c>
      <c r="X2" s="8" t="s">
        <v>8</v>
      </c>
      <c r="Y2" s="8" t="s">
        <v>8</v>
      </c>
      <c r="Z2" s="8" t="s">
        <v>8</v>
      </c>
      <c r="AA2" s="8" t="s">
        <v>8</v>
      </c>
      <c r="AB2" s="8" t="s">
        <v>8</v>
      </c>
      <c r="AC2" s="7" t="s">
        <v>9</v>
      </c>
      <c r="AD2" s="7" t="s">
        <v>10</v>
      </c>
      <c r="AE2" s="7" t="s">
        <v>11</v>
      </c>
      <c r="AF2" s="7" t="s">
        <v>11</v>
      </c>
      <c r="AG2" s="7" t="s">
        <v>11</v>
      </c>
      <c r="AH2" s="7" t="s">
        <v>11</v>
      </c>
      <c r="AI2" s="7" t="s">
        <v>11</v>
      </c>
      <c r="AJ2" s="7" t="s">
        <v>11</v>
      </c>
      <c r="AK2" s="7" t="s">
        <v>11</v>
      </c>
      <c r="AL2" s="7" t="s">
        <v>12</v>
      </c>
      <c r="AM2" s="7" t="s">
        <v>13</v>
      </c>
      <c r="AN2" s="7" t="s">
        <v>14</v>
      </c>
      <c r="AO2" s="7" t="s">
        <v>14</v>
      </c>
      <c r="AP2" s="7" t="s">
        <v>14</v>
      </c>
      <c r="AQ2" s="7" t="s">
        <v>14</v>
      </c>
    </row>
    <row r="3" spans="1:43" ht="22.5" customHeight="1" x14ac:dyDescent="0.55000000000000004">
      <c r="A3" s="6"/>
      <c r="B3" s="6"/>
      <c r="C3" s="7"/>
      <c r="D3" s="10"/>
      <c r="E3" s="7" t="s">
        <v>15</v>
      </c>
      <c r="F3" s="6" t="s">
        <v>16</v>
      </c>
      <c r="G3" s="6"/>
      <c r="H3" s="7" t="s">
        <v>17</v>
      </c>
      <c r="I3" s="7" t="s">
        <v>18</v>
      </c>
      <c r="J3" s="6" t="s">
        <v>19</v>
      </c>
      <c r="K3" s="10" t="s">
        <v>20</v>
      </c>
      <c r="L3" s="7" t="s">
        <v>21</v>
      </c>
      <c r="M3" s="7" t="s">
        <v>22</v>
      </c>
      <c r="N3" s="7" t="s">
        <v>23</v>
      </c>
      <c r="O3" s="7" t="s">
        <v>24</v>
      </c>
      <c r="P3" s="6"/>
      <c r="Q3" s="7" t="s">
        <v>25</v>
      </c>
      <c r="R3" s="7" t="s">
        <v>26</v>
      </c>
      <c r="S3" s="7" t="s">
        <v>27</v>
      </c>
      <c r="T3" s="7" t="s">
        <v>27</v>
      </c>
      <c r="U3" s="7" t="s">
        <v>27</v>
      </c>
      <c r="V3" s="7" t="s">
        <v>27</v>
      </c>
      <c r="W3" s="7" t="s">
        <v>27</v>
      </c>
      <c r="X3" s="7" t="s">
        <v>27</v>
      </c>
      <c r="Y3" s="7" t="s">
        <v>27</v>
      </c>
      <c r="Z3" s="7" t="s">
        <v>27</v>
      </c>
      <c r="AA3" s="7" t="s">
        <v>28</v>
      </c>
      <c r="AB3" s="10" t="s">
        <v>20</v>
      </c>
      <c r="AC3" s="7"/>
      <c r="AD3" s="7" t="s">
        <v>29</v>
      </c>
      <c r="AE3" s="7" t="s">
        <v>30</v>
      </c>
      <c r="AF3" s="6" t="s">
        <v>31</v>
      </c>
      <c r="AG3" s="6" t="s">
        <v>32</v>
      </c>
      <c r="AH3" s="6" t="s">
        <v>33</v>
      </c>
      <c r="AI3" s="6" t="s">
        <v>34</v>
      </c>
      <c r="AJ3" s="6" t="s">
        <v>35</v>
      </c>
      <c r="AK3" s="10" t="s">
        <v>20</v>
      </c>
      <c r="AL3" s="7"/>
      <c r="AM3" s="7"/>
      <c r="AN3" s="7" t="s">
        <v>26</v>
      </c>
      <c r="AO3" s="7" t="s">
        <v>36</v>
      </c>
      <c r="AP3" s="7" t="s">
        <v>37</v>
      </c>
      <c r="AQ3" s="10" t="s">
        <v>20</v>
      </c>
    </row>
    <row r="4" spans="1:43" ht="25.5" customHeight="1" x14ac:dyDescent="0.55000000000000004">
      <c r="A4" s="6"/>
      <c r="B4" s="6"/>
      <c r="C4" s="7"/>
      <c r="D4" s="10"/>
      <c r="E4" s="7"/>
      <c r="F4" s="6"/>
      <c r="G4" s="7"/>
      <c r="H4" s="6"/>
      <c r="I4" s="6"/>
      <c r="J4" s="6"/>
      <c r="K4" s="10"/>
      <c r="L4" s="10"/>
      <c r="M4" s="10"/>
      <c r="N4" s="10"/>
      <c r="O4" s="10"/>
      <c r="P4" s="6"/>
      <c r="Q4" s="6"/>
      <c r="R4" s="6"/>
      <c r="S4" s="10" t="s">
        <v>20</v>
      </c>
      <c r="T4" s="7" t="s">
        <v>30</v>
      </c>
      <c r="U4" s="6" t="s">
        <v>38</v>
      </c>
      <c r="V4" s="6" t="s">
        <v>31</v>
      </c>
      <c r="W4" s="6" t="s">
        <v>32</v>
      </c>
      <c r="X4" s="6" t="s">
        <v>33</v>
      </c>
      <c r="Y4" s="6" t="s">
        <v>34</v>
      </c>
      <c r="Z4" s="7" t="s">
        <v>39</v>
      </c>
      <c r="AA4" s="8"/>
      <c r="AB4" s="10"/>
      <c r="AC4" s="7"/>
      <c r="AD4" s="6"/>
      <c r="AE4" s="6"/>
      <c r="AF4" s="6"/>
      <c r="AG4" s="7"/>
      <c r="AH4" s="7"/>
      <c r="AI4" s="6"/>
      <c r="AJ4" s="6"/>
      <c r="AK4" s="10"/>
      <c r="AL4" s="7"/>
      <c r="AM4" s="7"/>
      <c r="AN4" s="6"/>
      <c r="AO4" s="6"/>
      <c r="AP4" s="6"/>
      <c r="AQ4" s="10"/>
    </row>
    <row r="5" spans="1:43" s="11" customFormat="1" ht="13.5" customHeight="1" x14ac:dyDescent="0.55000000000000004">
      <c r="A5" s="6"/>
      <c r="B5" s="6"/>
      <c r="C5" s="7"/>
      <c r="D5" s="10" t="s">
        <v>40</v>
      </c>
      <c r="E5" s="10" t="s">
        <v>40</v>
      </c>
      <c r="F5" s="10" t="s">
        <v>40</v>
      </c>
      <c r="G5" s="10" t="s">
        <v>40</v>
      </c>
      <c r="H5" s="6" t="s">
        <v>41</v>
      </c>
      <c r="I5" s="6" t="s">
        <v>41</v>
      </c>
      <c r="J5" s="6" t="s">
        <v>41</v>
      </c>
      <c r="K5" s="6" t="s">
        <v>41</v>
      </c>
      <c r="L5" s="7" t="s">
        <v>42</v>
      </c>
      <c r="M5" s="7" t="s">
        <v>42</v>
      </c>
      <c r="N5" s="7" t="s">
        <v>42</v>
      </c>
      <c r="O5" s="7" t="s">
        <v>42</v>
      </c>
      <c r="P5" s="6" t="s">
        <v>41</v>
      </c>
      <c r="Q5" s="6" t="s">
        <v>41</v>
      </c>
      <c r="R5" s="6" t="s">
        <v>41</v>
      </c>
      <c r="S5" s="6" t="s">
        <v>41</v>
      </c>
      <c r="T5" s="6" t="s">
        <v>41</v>
      </c>
      <c r="U5" s="6" t="s">
        <v>41</v>
      </c>
      <c r="V5" s="6" t="s">
        <v>41</v>
      </c>
      <c r="W5" s="6" t="s">
        <v>41</v>
      </c>
      <c r="X5" s="6" t="s">
        <v>41</v>
      </c>
      <c r="Y5" s="6" t="s">
        <v>41</v>
      </c>
      <c r="Z5" s="6" t="s">
        <v>41</v>
      </c>
      <c r="AA5" s="6" t="s">
        <v>41</v>
      </c>
      <c r="AB5" s="6" t="s">
        <v>41</v>
      </c>
      <c r="AC5" s="6" t="s">
        <v>43</v>
      </c>
      <c r="AD5" s="6" t="s">
        <v>41</v>
      </c>
      <c r="AE5" s="6" t="s">
        <v>41</v>
      </c>
      <c r="AF5" s="6" t="s">
        <v>41</v>
      </c>
      <c r="AG5" s="6" t="s">
        <v>41</v>
      </c>
      <c r="AH5" s="6" t="s">
        <v>41</v>
      </c>
      <c r="AI5" s="6" t="s">
        <v>41</v>
      </c>
      <c r="AJ5" s="6" t="s">
        <v>41</v>
      </c>
      <c r="AK5" s="6" t="s">
        <v>41</v>
      </c>
      <c r="AL5" s="6" t="s">
        <v>43</v>
      </c>
      <c r="AM5" s="6" t="s">
        <v>43</v>
      </c>
      <c r="AN5" s="6" t="s">
        <v>41</v>
      </c>
      <c r="AO5" s="6" t="s">
        <v>41</v>
      </c>
      <c r="AP5" s="6" t="s">
        <v>41</v>
      </c>
      <c r="AQ5" s="6" t="s">
        <v>41</v>
      </c>
    </row>
    <row r="6" spans="1:43" ht="13.5" customHeight="1" x14ac:dyDescent="0.55000000000000004">
      <c r="A6" s="16" t="s">
        <v>44</v>
      </c>
      <c r="B6" s="17" t="s">
        <v>45</v>
      </c>
      <c r="C6" s="18" t="s">
        <v>46</v>
      </c>
      <c r="D6" s="19">
        <v>5057092</v>
      </c>
      <c r="E6" s="19">
        <v>5055020</v>
      </c>
      <c r="F6" s="19">
        <v>2072</v>
      </c>
      <c r="G6" s="19">
        <v>61729</v>
      </c>
      <c r="H6" s="19">
        <v>1374370</v>
      </c>
      <c r="I6" s="19">
        <v>201394</v>
      </c>
      <c r="J6" s="19">
        <v>85699</v>
      </c>
      <c r="K6" s="19">
        <v>1661463</v>
      </c>
      <c r="L6" s="19">
        <v>900.11283651899828</v>
      </c>
      <c r="M6" s="19">
        <v>616.18985122740253</v>
      </c>
      <c r="N6" s="19">
        <v>436.28408720333499</v>
      </c>
      <c r="O6" s="19">
        <v>283.92298529159575</v>
      </c>
      <c r="P6" s="19">
        <v>218</v>
      </c>
      <c r="Q6" s="19">
        <v>1036023</v>
      </c>
      <c r="R6" s="19">
        <v>105367</v>
      </c>
      <c r="S6" s="19">
        <v>404234</v>
      </c>
      <c r="T6" s="19">
        <v>114523</v>
      </c>
      <c r="U6" s="19">
        <v>223656</v>
      </c>
      <c r="V6" s="19">
        <v>23305</v>
      </c>
      <c r="W6" s="19">
        <v>0</v>
      </c>
      <c r="X6" s="19">
        <v>13983</v>
      </c>
      <c r="Y6" s="19">
        <v>24616</v>
      </c>
      <c r="Z6" s="19">
        <v>4151</v>
      </c>
      <c r="AA6" s="19">
        <v>30381</v>
      </c>
      <c r="AB6" s="19">
        <v>1576005</v>
      </c>
      <c r="AC6" s="20">
        <v>93.314297860730136</v>
      </c>
      <c r="AD6" s="19">
        <v>25944</v>
      </c>
      <c r="AE6" s="19">
        <v>13788</v>
      </c>
      <c r="AF6" s="19">
        <v>11419</v>
      </c>
      <c r="AG6" s="19">
        <v>0</v>
      </c>
      <c r="AH6" s="19">
        <v>5123</v>
      </c>
      <c r="AI6" s="19">
        <v>20755</v>
      </c>
      <c r="AJ6" s="19">
        <v>175863</v>
      </c>
      <c r="AK6" s="19">
        <v>252892</v>
      </c>
      <c r="AL6" s="20">
        <v>22.204435928420466</v>
      </c>
      <c r="AM6" s="20">
        <v>19.835482131595036</v>
      </c>
      <c r="AN6" s="19">
        <v>105367</v>
      </c>
      <c r="AO6" s="19">
        <v>114334</v>
      </c>
      <c r="AP6" s="19">
        <v>40263</v>
      </c>
      <c r="AQ6" s="19">
        <v>259964</v>
      </c>
    </row>
    <row r="7" spans="1:43" ht="13.5" customHeight="1" x14ac:dyDescent="0.55000000000000004">
      <c r="A7" s="21" t="s">
        <v>44</v>
      </c>
      <c r="B7" s="22" t="s">
        <v>47</v>
      </c>
      <c r="C7" s="21" t="s">
        <v>48</v>
      </c>
      <c r="D7" s="23">
        <v>1968265</v>
      </c>
      <c r="E7" s="23">
        <v>1968265</v>
      </c>
      <c r="F7" s="23">
        <v>0</v>
      </c>
      <c r="G7" s="23">
        <v>19981</v>
      </c>
      <c r="H7" s="23">
        <v>492854</v>
      </c>
      <c r="I7" s="23">
        <v>45895</v>
      </c>
      <c r="J7" s="23">
        <v>31510</v>
      </c>
      <c r="K7" s="23">
        <v>570259</v>
      </c>
      <c r="L7" s="24">
        <v>793.77188775776347</v>
      </c>
      <c r="M7" s="23">
        <v>542.5973344370567</v>
      </c>
      <c r="N7" s="23">
        <v>361.8081135290941</v>
      </c>
      <c r="O7" s="23">
        <v>251.17455332070674</v>
      </c>
      <c r="P7" s="23">
        <v>0</v>
      </c>
      <c r="Q7" s="23">
        <v>373959</v>
      </c>
      <c r="R7" s="23">
        <v>18145</v>
      </c>
      <c r="S7" s="23">
        <v>150765</v>
      </c>
      <c r="T7" s="23">
        <v>40666</v>
      </c>
      <c r="U7" s="23">
        <v>98186</v>
      </c>
      <c r="V7" s="23">
        <v>0</v>
      </c>
      <c r="W7" s="23">
        <v>0</v>
      </c>
      <c r="X7" s="23">
        <v>0</v>
      </c>
      <c r="Y7" s="23">
        <v>11913</v>
      </c>
      <c r="Z7" s="23">
        <v>0</v>
      </c>
      <c r="AA7" s="23">
        <v>297</v>
      </c>
      <c r="AB7" s="23">
        <v>543166</v>
      </c>
      <c r="AC7" s="25">
        <v>96.659400625223228</v>
      </c>
      <c r="AD7" s="23">
        <v>19412</v>
      </c>
      <c r="AE7" s="23">
        <v>3324</v>
      </c>
      <c r="AF7" s="23">
        <v>0</v>
      </c>
      <c r="AG7" s="23">
        <v>0</v>
      </c>
      <c r="AH7" s="23">
        <v>0</v>
      </c>
      <c r="AI7" s="23">
        <v>11958</v>
      </c>
      <c r="AJ7" s="23">
        <v>71580</v>
      </c>
      <c r="AK7" s="23">
        <v>106274</v>
      </c>
      <c r="AL7" s="25">
        <v>24.027626001433852</v>
      </c>
      <c r="AM7" s="25">
        <v>18.568897952933479</v>
      </c>
      <c r="AN7" s="23">
        <v>18145</v>
      </c>
      <c r="AO7" s="23">
        <v>37817</v>
      </c>
      <c r="AP7" s="23">
        <v>6694</v>
      </c>
      <c r="AQ7" s="23">
        <v>62656</v>
      </c>
    </row>
    <row r="8" spans="1:43" ht="13.5" customHeight="1" x14ac:dyDescent="0.55000000000000004">
      <c r="A8" s="21" t="s">
        <v>44</v>
      </c>
      <c r="B8" s="22" t="s">
        <v>49</v>
      </c>
      <c r="C8" s="21" t="s">
        <v>50</v>
      </c>
      <c r="D8" s="23">
        <v>237285</v>
      </c>
      <c r="E8" s="23">
        <v>237285</v>
      </c>
      <c r="F8" s="23">
        <v>0</v>
      </c>
      <c r="G8" s="23">
        <v>1879</v>
      </c>
      <c r="H8" s="23">
        <v>77093</v>
      </c>
      <c r="I8" s="23">
        <v>10820</v>
      </c>
      <c r="J8" s="23">
        <v>5388</v>
      </c>
      <c r="K8" s="23">
        <v>93301</v>
      </c>
      <c r="L8" s="24">
        <v>1077.2664857963705</v>
      </c>
      <c r="M8" s="23">
        <v>670.49594427370585</v>
      </c>
      <c r="N8" s="23">
        <v>532.7389380032854</v>
      </c>
      <c r="O8" s="23">
        <v>406.7705415226647</v>
      </c>
      <c r="P8" s="23">
        <v>0</v>
      </c>
      <c r="Q8" s="23">
        <v>69472</v>
      </c>
      <c r="R8" s="23">
        <v>10185</v>
      </c>
      <c r="S8" s="23">
        <v>8256</v>
      </c>
      <c r="T8" s="23">
        <v>0</v>
      </c>
      <c r="U8" s="23">
        <v>8256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87913</v>
      </c>
      <c r="AC8" s="25">
        <v>88.414682697667018</v>
      </c>
      <c r="AD8" s="23">
        <v>729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7539</v>
      </c>
      <c r="AK8" s="23">
        <v>8268</v>
      </c>
      <c r="AL8" s="25">
        <v>14.636499072893109</v>
      </c>
      <c r="AM8" s="25">
        <v>13.855156965091478</v>
      </c>
      <c r="AN8" s="23">
        <v>10185</v>
      </c>
      <c r="AO8" s="23">
        <v>7375</v>
      </c>
      <c r="AP8" s="23">
        <v>275</v>
      </c>
      <c r="AQ8" s="23">
        <v>17835</v>
      </c>
    </row>
    <row r="9" spans="1:43" ht="13.5" customHeight="1" x14ac:dyDescent="0.55000000000000004">
      <c r="A9" s="21" t="s">
        <v>44</v>
      </c>
      <c r="B9" s="22" t="s">
        <v>51</v>
      </c>
      <c r="C9" s="21" t="s">
        <v>52</v>
      </c>
      <c r="D9" s="23">
        <v>103698</v>
      </c>
      <c r="E9" s="23">
        <v>103698</v>
      </c>
      <c r="F9" s="23">
        <v>0</v>
      </c>
      <c r="G9" s="23">
        <v>1126</v>
      </c>
      <c r="H9" s="23">
        <v>38609</v>
      </c>
      <c r="I9" s="23">
        <v>0</v>
      </c>
      <c r="J9" s="23">
        <v>1365</v>
      </c>
      <c r="K9" s="23">
        <v>39974</v>
      </c>
      <c r="L9" s="24">
        <v>1056.1226660029902</v>
      </c>
      <c r="M9" s="23">
        <v>627.24291323302623</v>
      </c>
      <c r="N9" s="23">
        <v>459.9763750215655</v>
      </c>
      <c r="O9" s="23">
        <v>428.879752769964</v>
      </c>
      <c r="P9" s="23">
        <v>0</v>
      </c>
      <c r="Q9" s="23">
        <v>26372</v>
      </c>
      <c r="R9" s="23">
        <v>2806</v>
      </c>
      <c r="S9" s="23">
        <v>9431</v>
      </c>
      <c r="T9" s="23">
        <v>2216</v>
      </c>
      <c r="U9" s="23">
        <v>4966</v>
      </c>
      <c r="V9" s="23">
        <v>0</v>
      </c>
      <c r="W9" s="23">
        <v>0</v>
      </c>
      <c r="X9" s="23">
        <v>0</v>
      </c>
      <c r="Y9" s="23">
        <v>0</v>
      </c>
      <c r="Z9" s="23">
        <v>2249</v>
      </c>
      <c r="AA9" s="23">
        <v>0</v>
      </c>
      <c r="AB9" s="23">
        <v>38609</v>
      </c>
      <c r="AC9" s="25">
        <v>92.732264497914997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4670</v>
      </c>
      <c r="AK9" s="23">
        <v>4670</v>
      </c>
      <c r="AL9" s="25">
        <v>15.09731325361485</v>
      </c>
      <c r="AM9" s="25">
        <v>15.09731325361485</v>
      </c>
      <c r="AN9" s="23">
        <v>2806</v>
      </c>
      <c r="AO9" s="23">
        <v>2693</v>
      </c>
      <c r="AP9" s="23">
        <v>2417</v>
      </c>
      <c r="AQ9" s="23">
        <v>7916</v>
      </c>
    </row>
    <row r="10" spans="1:43" ht="13.5" customHeight="1" x14ac:dyDescent="0.55000000000000004">
      <c r="A10" s="21" t="s">
        <v>44</v>
      </c>
      <c r="B10" s="22" t="s">
        <v>53</v>
      </c>
      <c r="C10" s="21" t="s">
        <v>54</v>
      </c>
      <c r="D10" s="23">
        <v>317167</v>
      </c>
      <c r="E10" s="23">
        <v>317167</v>
      </c>
      <c r="F10" s="23">
        <v>0</v>
      </c>
      <c r="G10" s="23">
        <v>1813</v>
      </c>
      <c r="H10" s="23">
        <v>94576</v>
      </c>
      <c r="I10" s="23">
        <v>4250</v>
      </c>
      <c r="J10" s="23">
        <v>6300</v>
      </c>
      <c r="K10" s="23">
        <v>105126</v>
      </c>
      <c r="L10" s="24">
        <v>908.09081132704353</v>
      </c>
      <c r="M10" s="23">
        <v>606.20585732653433</v>
      </c>
      <c r="N10" s="23">
        <v>413.56718389270833</v>
      </c>
      <c r="O10" s="23">
        <v>301.88495400050908</v>
      </c>
      <c r="P10" s="23">
        <v>0</v>
      </c>
      <c r="Q10" s="23">
        <v>69913</v>
      </c>
      <c r="R10" s="23">
        <v>12553</v>
      </c>
      <c r="S10" s="23">
        <v>13109</v>
      </c>
      <c r="T10" s="23">
        <v>0</v>
      </c>
      <c r="U10" s="23">
        <v>13109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3251</v>
      </c>
      <c r="AB10" s="23">
        <v>98826</v>
      </c>
      <c r="AC10" s="25">
        <v>87.2978770768826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0</v>
      </c>
      <c r="AJ10" s="23">
        <v>11338</v>
      </c>
      <c r="AK10" s="23">
        <v>11338</v>
      </c>
      <c r="AL10" s="25">
        <v>19.870441184863878</v>
      </c>
      <c r="AM10" s="25">
        <v>19.870441184863878</v>
      </c>
      <c r="AN10" s="23">
        <v>12553</v>
      </c>
      <c r="AO10" s="23">
        <v>6772</v>
      </c>
      <c r="AP10" s="23">
        <v>865</v>
      </c>
      <c r="AQ10" s="23">
        <v>20190</v>
      </c>
    </row>
    <row r="11" spans="1:43" ht="13.5" customHeight="1" x14ac:dyDescent="0.55000000000000004">
      <c r="A11" s="21" t="s">
        <v>44</v>
      </c>
      <c r="B11" s="22" t="s">
        <v>55</v>
      </c>
      <c r="C11" s="21" t="s">
        <v>56</v>
      </c>
      <c r="D11" s="23">
        <v>75131</v>
      </c>
      <c r="E11" s="23">
        <v>75131</v>
      </c>
      <c r="F11" s="23">
        <v>0</v>
      </c>
      <c r="G11" s="23">
        <v>507</v>
      </c>
      <c r="H11" s="23">
        <v>23186</v>
      </c>
      <c r="I11" s="23">
        <v>4329</v>
      </c>
      <c r="J11" s="23">
        <v>2559</v>
      </c>
      <c r="K11" s="23">
        <v>30074</v>
      </c>
      <c r="L11" s="24">
        <v>1096.6780762660583</v>
      </c>
      <c r="M11" s="23">
        <v>647.41712329678774</v>
      </c>
      <c r="N11" s="23">
        <v>519.239180952065</v>
      </c>
      <c r="O11" s="23">
        <v>449.26095296927025</v>
      </c>
      <c r="P11" s="23">
        <v>0</v>
      </c>
      <c r="Q11" s="23">
        <v>21659</v>
      </c>
      <c r="R11" s="23">
        <v>967</v>
      </c>
      <c r="S11" s="23">
        <v>4779</v>
      </c>
      <c r="T11" s="23">
        <v>3884</v>
      </c>
      <c r="U11" s="23">
        <v>895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110</v>
      </c>
      <c r="AB11" s="23">
        <v>27515</v>
      </c>
      <c r="AC11" s="25">
        <v>96.48555333454479</v>
      </c>
      <c r="AD11" s="23">
        <v>802</v>
      </c>
      <c r="AE11" s="23">
        <v>568</v>
      </c>
      <c r="AF11" s="23">
        <v>0</v>
      </c>
      <c r="AG11" s="23">
        <v>0</v>
      </c>
      <c r="AH11" s="23">
        <v>0</v>
      </c>
      <c r="AI11" s="23">
        <v>0</v>
      </c>
      <c r="AJ11" s="23">
        <v>895</v>
      </c>
      <c r="AK11" s="23">
        <v>2265</v>
      </c>
      <c r="AL11" s="25">
        <v>16.406198044822769</v>
      </c>
      <c r="AM11" s="25">
        <v>16.406198044822769</v>
      </c>
      <c r="AN11" s="23">
        <v>967</v>
      </c>
      <c r="AO11" s="23">
        <v>942</v>
      </c>
      <c r="AP11" s="23">
        <v>34</v>
      </c>
      <c r="AQ11" s="23">
        <v>1943</v>
      </c>
    </row>
    <row r="12" spans="1:43" ht="13.5" customHeight="1" x14ac:dyDescent="0.55000000000000004">
      <c r="A12" s="21" t="s">
        <v>44</v>
      </c>
      <c r="B12" s="22" t="s">
        <v>57</v>
      </c>
      <c r="C12" s="21" t="s">
        <v>58</v>
      </c>
      <c r="D12" s="23">
        <v>154991</v>
      </c>
      <c r="E12" s="23">
        <v>154991</v>
      </c>
      <c r="F12" s="23">
        <v>0</v>
      </c>
      <c r="G12" s="23">
        <v>1320</v>
      </c>
      <c r="H12" s="23">
        <v>49755</v>
      </c>
      <c r="I12" s="23">
        <v>9817</v>
      </c>
      <c r="J12" s="23">
        <v>1356</v>
      </c>
      <c r="K12" s="23">
        <v>60928</v>
      </c>
      <c r="L12" s="24">
        <v>1077.0046479941434</v>
      </c>
      <c r="M12" s="23">
        <v>740.15786864513473</v>
      </c>
      <c r="N12" s="23">
        <v>571.04508852171091</v>
      </c>
      <c r="O12" s="23">
        <v>336.84677934900856</v>
      </c>
      <c r="P12" s="23">
        <v>0</v>
      </c>
      <c r="Q12" s="23">
        <v>43131</v>
      </c>
      <c r="R12" s="23">
        <v>2009</v>
      </c>
      <c r="S12" s="23">
        <v>14380</v>
      </c>
      <c r="T12" s="23">
        <v>5066</v>
      </c>
      <c r="U12" s="23">
        <v>6080</v>
      </c>
      <c r="V12" s="23">
        <v>891</v>
      </c>
      <c r="W12" s="23">
        <v>0</v>
      </c>
      <c r="X12" s="23">
        <v>0</v>
      </c>
      <c r="Y12" s="23">
        <v>2343</v>
      </c>
      <c r="Z12" s="23">
        <v>0</v>
      </c>
      <c r="AA12" s="23">
        <v>52</v>
      </c>
      <c r="AB12" s="23">
        <v>59572</v>
      </c>
      <c r="AC12" s="25">
        <v>96.627610286711871</v>
      </c>
      <c r="AD12" s="23">
        <v>1446</v>
      </c>
      <c r="AE12" s="23">
        <v>870</v>
      </c>
      <c r="AF12" s="23">
        <v>891</v>
      </c>
      <c r="AG12" s="23">
        <v>0</v>
      </c>
      <c r="AH12" s="23">
        <v>0</v>
      </c>
      <c r="AI12" s="23">
        <v>1633</v>
      </c>
      <c r="AJ12" s="23">
        <v>5901</v>
      </c>
      <c r="AK12" s="23">
        <v>10741</v>
      </c>
      <c r="AL12" s="25">
        <v>19.939929096638657</v>
      </c>
      <c r="AM12" s="25">
        <v>17.29090073529412</v>
      </c>
      <c r="AN12" s="23">
        <v>2009</v>
      </c>
      <c r="AO12" s="23">
        <v>3611</v>
      </c>
      <c r="AP12" s="23">
        <v>1535</v>
      </c>
      <c r="AQ12" s="23">
        <v>7155</v>
      </c>
    </row>
    <row r="13" spans="1:43" ht="13.5" customHeight="1" x14ac:dyDescent="0.55000000000000004">
      <c r="A13" s="21" t="s">
        <v>44</v>
      </c>
      <c r="B13" s="22" t="s">
        <v>59</v>
      </c>
      <c r="C13" s="21" t="s">
        <v>60</v>
      </c>
      <c r="D13" s="23">
        <v>161288</v>
      </c>
      <c r="E13" s="23">
        <v>161288</v>
      </c>
      <c r="F13" s="23">
        <v>0</v>
      </c>
      <c r="G13" s="23">
        <v>1598</v>
      </c>
      <c r="H13" s="23">
        <v>41706</v>
      </c>
      <c r="I13" s="23">
        <v>4336</v>
      </c>
      <c r="J13" s="23">
        <v>4342</v>
      </c>
      <c r="K13" s="23">
        <v>50384</v>
      </c>
      <c r="L13" s="24">
        <v>855.85013246108554</v>
      </c>
      <c r="M13" s="23">
        <v>635.14394059329254</v>
      </c>
      <c r="N13" s="23">
        <v>431.78101216712309</v>
      </c>
      <c r="O13" s="23">
        <v>220.70619186779305</v>
      </c>
      <c r="P13" s="23">
        <v>0</v>
      </c>
      <c r="Q13" s="23">
        <v>31659</v>
      </c>
      <c r="R13" s="23">
        <v>0</v>
      </c>
      <c r="S13" s="23">
        <v>14344</v>
      </c>
      <c r="T13" s="23">
        <v>6713</v>
      </c>
      <c r="U13" s="23">
        <v>7631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40</v>
      </c>
      <c r="AB13" s="23">
        <v>46043</v>
      </c>
      <c r="AC13" s="25">
        <v>100</v>
      </c>
      <c r="AD13" s="23">
        <v>0</v>
      </c>
      <c r="AE13" s="23">
        <v>708</v>
      </c>
      <c r="AF13" s="23">
        <v>0</v>
      </c>
      <c r="AG13" s="23">
        <v>0</v>
      </c>
      <c r="AH13" s="23">
        <v>0</v>
      </c>
      <c r="AI13" s="23">
        <v>0</v>
      </c>
      <c r="AJ13" s="23">
        <v>6987</v>
      </c>
      <c r="AK13" s="23">
        <v>7695</v>
      </c>
      <c r="AL13" s="25">
        <v>23.969435347821772</v>
      </c>
      <c r="AM13" s="25">
        <v>23.969435347821772</v>
      </c>
      <c r="AN13" s="23">
        <v>0</v>
      </c>
      <c r="AO13" s="23">
        <v>5663</v>
      </c>
      <c r="AP13" s="23">
        <v>1642</v>
      </c>
      <c r="AQ13" s="23">
        <v>7305</v>
      </c>
    </row>
    <row r="14" spans="1:43" ht="13.5" customHeight="1" x14ac:dyDescent="0.55000000000000004">
      <c r="A14" s="21" t="s">
        <v>44</v>
      </c>
      <c r="B14" s="22" t="s">
        <v>61</v>
      </c>
      <c r="C14" s="21" t="s">
        <v>62</v>
      </c>
      <c r="D14" s="23">
        <v>110458</v>
      </c>
      <c r="E14" s="23">
        <v>110458</v>
      </c>
      <c r="F14" s="23">
        <v>0</v>
      </c>
      <c r="G14" s="23">
        <v>810</v>
      </c>
      <c r="H14" s="23">
        <v>30340</v>
      </c>
      <c r="I14" s="23">
        <v>7858</v>
      </c>
      <c r="J14" s="23">
        <v>0</v>
      </c>
      <c r="K14" s="23">
        <v>38198</v>
      </c>
      <c r="L14" s="24">
        <v>947.43753095765408</v>
      </c>
      <c r="M14" s="23">
        <v>698.04006580819055</v>
      </c>
      <c r="N14" s="23">
        <v>552.46933254491819</v>
      </c>
      <c r="O14" s="23">
        <v>249.39746514946359</v>
      </c>
      <c r="P14" s="23">
        <v>0</v>
      </c>
      <c r="Q14" s="23">
        <v>27955</v>
      </c>
      <c r="R14" s="23">
        <v>1403</v>
      </c>
      <c r="S14" s="23">
        <v>7132</v>
      </c>
      <c r="T14" s="23">
        <v>2502</v>
      </c>
      <c r="U14" s="23">
        <v>4630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1708</v>
      </c>
      <c r="AB14" s="23">
        <v>38198</v>
      </c>
      <c r="AC14" s="25">
        <v>96.327032828943928</v>
      </c>
      <c r="AD14" s="23">
        <v>0</v>
      </c>
      <c r="AE14" s="23">
        <v>421</v>
      </c>
      <c r="AF14" s="23">
        <v>0</v>
      </c>
      <c r="AG14" s="23">
        <v>0</v>
      </c>
      <c r="AH14" s="23">
        <v>0</v>
      </c>
      <c r="AI14" s="23">
        <v>0</v>
      </c>
      <c r="AJ14" s="23">
        <v>4250</v>
      </c>
      <c r="AK14" s="23">
        <v>4671</v>
      </c>
      <c r="AL14" s="25">
        <v>16.699827216084611</v>
      </c>
      <c r="AM14" s="25">
        <v>16.699827216084611</v>
      </c>
      <c r="AN14" s="23">
        <v>1403</v>
      </c>
      <c r="AO14" s="23">
        <v>3191</v>
      </c>
      <c r="AP14" s="23">
        <v>1294</v>
      </c>
      <c r="AQ14" s="23">
        <v>5888</v>
      </c>
    </row>
    <row r="15" spans="1:43" ht="13.5" customHeight="1" x14ac:dyDescent="0.55000000000000004">
      <c r="A15" s="21" t="s">
        <v>44</v>
      </c>
      <c r="B15" s="22" t="s">
        <v>63</v>
      </c>
      <c r="C15" s="21" t="s">
        <v>64</v>
      </c>
      <c r="D15" s="23">
        <v>6224</v>
      </c>
      <c r="E15" s="23">
        <v>6224</v>
      </c>
      <c r="F15" s="23">
        <v>0</v>
      </c>
      <c r="G15" s="23">
        <v>61</v>
      </c>
      <c r="H15" s="23">
        <v>2025</v>
      </c>
      <c r="I15" s="23">
        <v>2172</v>
      </c>
      <c r="J15" s="23">
        <v>0</v>
      </c>
      <c r="K15" s="23">
        <v>4197</v>
      </c>
      <c r="L15" s="24">
        <v>1847.4662816494701</v>
      </c>
      <c r="M15" s="23">
        <v>727.18949184773032</v>
      </c>
      <c r="N15" s="23">
        <v>655.43895481917104</v>
      </c>
      <c r="O15" s="23">
        <v>1120.2767898017396</v>
      </c>
      <c r="P15" s="23">
        <v>0</v>
      </c>
      <c r="Q15" s="23">
        <v>0</v>
      </c>
      <c r="R15" s="23">
        <v>4023</v>
      </c>
      <c r="S15" s="23">
        <v>4</v>
      </c>
      <c r="T15" s="23">
        <v>0</v>
      </c>
      <c r="U15" s="23">
        <v>4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170</v>
      </c>
      <c r="AB15" s="23">
        <v>4197</v>
      </c>
      <c r="AC15" s="25">
        <v>4.1458184417441029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4</v>
      </c>
      <c r="AK15" s="23">
        <v>4</v>
      </c>
      <c r="AL15" s="25">
        <v>4.1458184417441029</v>
      </c>
      <c r="AM15" s="25">
        <v>4.1458184417441029</v>
      </c>
      <c r="AN15" s="23">
        <v>4023</v>
      </c>
      <c r="AO15" s="23">
        <v>0</v>
      </c>
      <c r="AP15" s="23">
        <v>0</v>
      </c>
      <c r="AQ15" s="23">
        <v>4023</v>
      </c>
    </row>
    <row r="16" spans="1:43" ht="13.5" customHeight="1" x14ac:dyDescent="0.55000000000000004">
      <c r="A16" s="21" t="s">
        <v>44</v>
      </c>
      <c r="B16" s="22" t="s">
        <v>65</v>
      </c>
      <c r="C16" s="21" t="s">
        <v>66</v>
      </c>
      <c r="D16" s="23">
        <v>74524</v>
      </c>
      <c r="E16" s="23">
        <v>74524</v>
      </c>
      <c r="F16" s="23">
        <v>0</v>
      </c>
      <c r="G16" s="23">
        <v>355</v>
      </c>
      <c r="H16" s="23">
        <v>19688</v>
      </c>
      <c r="I16" s="23">
        <v>2462</v>
      </c>
      <c r="J16" s="23">
        <v>1626</v>
      </c>
      <c r="K16" s="23">
        <v>23776</v>
      </c>
      <c r="L16" s="24">
        <v>874.07715671994606</v>
      </c>
      <c r="M16" s="23">
        <v>634.52942988670372</v>
      </c>
      <c r="N16" s="23">
        <v>484.97753412893377</v>
      </c>
      <c r="O16" s="23">
        <v>239.54772683324231</v>
      </c>
      <c r="P16" s="23">
        <v>0</v>
      </c>
      <c r="Q16" s="23">
        <v>17094</v>
      </c>
      <c r="R16" s="23">
        <v>0</v>
      </c>
      <c r="S16" s="23">
        <v>4390</v>
      </c>
      <c r="T16" s="23">
        <v>1891</v>
      </c>
      <c r="U16" s="23">
        <v>2499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21484</v>
      </c>
      <c r="AC16" s="25">
        <v>100</v>
      </c>
      <c r="AD16" s="23">
        <v>0</v>
      </c>
      <c r="AE16" s="23">
        <v>406</v>
      </c>
      <c r="AF16" s="23">
        <v>0</v>
      </c>
      <c r="AG16" s="23">
        <v>0</v>
      </c>
      <c r="AH16" s="23">
        <v>0</v>
      </c>
      <c r="AI16" s="23">
        <v>0</v>
      </c>
      <c r="AJ16" s="23">
        <v>2160</v>
      </c>
      <c r="AK16" s="23">
        <v>2566</v>
      </c>
      <c r="AL16" s="25">
        <v>18.139333621808738</v>
      </c>
      <c r="AM16" s="25">
        <v>18.139333621808738</v>
      </c>
      <c r="AN16" s="23">
        <v>0</v>
      </c>
      <c r="AO16" s="23">
        <v>2485</v>
      </c>
      <c r="AP16" s="23">
        <v>356</v>
      </c>
      <c r="AQ16" s="23">
        <v>2841</v>
      </c>
    </row>
    <row r="17" spans="1:43" ht="13.5" customHeight="1" x14ac:dyDescent="0.55000000000000004">
      <c r="A17" s="21" t="s">
        <v>44</v>
      </c>
      <c r="B17" s="22" t="s">
        <v>67</v>
      </c>
      <c r="C17" s="21" t="s">
        <v>68</v>
      </c>
      <c r="D17" s="23">
        <v>32319</v>
      </c>
      <c r="E17" s="23">
        <v>32319</v>
      </c>
      <c r="F17" s="23">
        <v>0</v>
      </c>
      <c r="G17" s="23">
        <v>554</v>
      </c>
      <c r="H17" s="23">
        <v>8666</v>
      </c>
      <c r="I17" s="23">
        <v>1580</v>
      </c>
      <c r="J17" s="23">
        <v>308</v>
      </c>
      <c r="K17" s="23">
        <v>10554</v>
      </c>
      <c r="L17" s="24">
        <v>894.67707828678738</v>
      </c>
      <c r="M17" s="23">
        <v>632.90307622599539</v>
      </c>
      <c r="N17" s="23">
        <v>407.91985036157104</v>
      </c>
      <c r="O17" s="23">
        <v>261.7740020607921</v>
      </c>
      <c r="P17" s="23">
        <v>0</v>
      </c>
      <c r="Q17" s="23">
        <v>0</v>
      </c>
      <c r="R17" s="23">
        <v>901</v>
      </c>
      <c r="S17" s="23">
        <v>8829</v>
      </c>
      <c r="T17" s="23">
        <v>4003</v>
      </c>
      <c r="U17" s="23">
        <v>2018</v>
      </c>
      <c r="V17" s="23">
        <v>2808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9730</v>
      </c>
      <c r="AC17" s="25">
        <v>90.739979445015422</v>
      </c>
      <c r="AD17" s="23">
        <v>0</v>
      </c>
      <c r="AE17" s="23">
        <v>0</v>
      </c>
      <c r="AF17" s="23">
        <v>2193</v>
      </c>
      <c r="AG17" s="23">
        <v>0</v>
      </c>
      <c r="AH17" s="23">
        <v>0</v>
      </c>
      <c r="AI17" s="23">
        <v>0</v>
      </c>
      <c r="AJ17" s="23">
        <v>1610</v>
      </c>
      <c r="AK17" s="23">
        <v>3803</v>
      </c>
      <c r="AL17" s="25">
        <v>40.954373381151626</v>
      </c>
      <c r="AM17" s="25">
        <v>40.954373381151626</v>
      </c>
      <c r="AN17" s="23">
        <v>901</v>
      </c>
      <c r="AO17" s="23">
        <v>0</v>
      </c>
      <c r="AP17" s="23">
        <v>4618</v>
      </c>
      <c r="AQ17" s="23">
        <v>5519</v>
      </c>
    </row>
    <row r="18" spans="1:43" ht="13.5" customHeight="1" x14ac:dyDescent="0.55000000000000004">
      <c r="A18" s="21" t="s">
        <v>44</v>
      </c>
      <c r="B18" s="22" t="s">
        <v>69</v>
      </c>
      <c r="C18" s="21" t="s">
        <v>70</v>
      </c>
      <c r="D18" s="23">
        <v>17938</v>
      </c>
      <c r="E18" s="23">
        <v>17938</v>
      </c>
      <c r="F18" s="23">
        <v>0</v>
      </c>
      <c r="G18" s="23">
        <v>217</v>
      </c>
      <c r="H18" s="23">
        <v>4864</v>
      </c>
      <c r="I18" s="23">
        <v>406</v>
      </c>
      <c r="J18" s="23">
        <v>0</v>
      </c>
      <c r="K18" s="23">
        <v>5270</v>
      </c>
      <c r="L18" s="24">
        <v>804.90334286896871</v>
      </c>
      <c r="M18" s="23">
        <v>537.62044912690135</v>
      </c>
      <c r="N18" s="23">
        <v>371.75232192468115</v>
      </c>
      <c r="O18" s="23">
        <v>267.28289374206742</v>
      </c>
      <c r="P18" s="23">
        <v>0</v>
      </c>
      <c r="Q18" s="23">
        <v>0</v>
      </c>
      <c r="R18" s="23">
        <v>2310</v>
      </c>
      <c r="S18" s="23">
        <v>2960</v>
      </c>
      <c r="T18" s="23">
        <v>414</v>
      </c>
      <c r="U18" s="23">
        <v>2546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5270</v>
      </c>
      <c r="AC18" s="25">
        <v>56.166982922201136</v>
      </c>
      <c r="AD18" s="23">
        <v>0</v>
      </c>
      <c r="AE18" s="23">
        <v>84</v>
      </c>
      <c r="AF18" s="23">
        <v>0</v>
      </c>
      <c r="AG18" s="23">
        <v>0</v>
      </c>
      <c r="AH18" s="23">
        <v>0</v>
      </c>
      <c r="AI18" s="23">
        <v>0</v>
      </c>
      <c r="AJ18" s="23">
        <v>1075</v>
      </c>
      <c r="AK18" s="23">
        <v>1159</v>
      </c>
      <c r="AL18" s="25">
        <v>21.992409867172675</v>
      </c>
      <c r="AM18" s="25">
        <v>21.992409867172675</v>
      </c>
      <c r="AN18" s="23">
        <v>2310</v>
      </c>
      <c r="AO18" s="23">
        <v>0</v>
      </c>
      <c r="AP18" s="23">
        <v>367</v>
      </c>
      <c r="AQ18" s="23">
        <v>2677</v>
      </c>
    </row>
    <row r="19" spans="1:43" ht="13.5" customHeight="1" x14ac:dyDescent="0.55000000000000004">
      <c r="A19" s="21" t="s">
        <v>44</v>
      </c>
      <c r="B19" s="22" t="s">
        <v>71</v>
      </c>
      <c r="C19" s="21" t="s">
        <v>72</v>
      </c>
      <c r="D19" s="23">
        <v>165758</v>
      </c>
      <c r="E19" s="23">
        <v>165758</v>
      </c>
      <c r="F19" s="23">
        <v>0</v>
      </c>
      <c r="G19" s="23">
        <v>1585</v>
      </c>
      <c r="H19" s="23">
        <v>49135</v>
      </c>
      <c r="I19" s="23">
        <v>13535</v>
      </c>
      <c r="J19" s="23">
        <v>3221</v>
      </c>
      <c r="K19" s="23">
        <v>65891</v>
      </c>
      <c r="L19" s="24">
        <v>1089.0773758806988</v>
      </c>
      <c r="M19" s="23">
        <v>582.33103317643963</v>
      </c>
      <c r="N19" s="23">
        <v>418.64960091184258</v>
      </c>
      <c r="O19" s="23">
        <v>506.74634270425923</v>
      </c>
      <c r="P19" s="23">
        <v>0</v>
      </c>
      <c r="Q19" s="23">
        <v>40765</v>
      </c>
      <c r="R19" s="23">
        <v>913</v>
      </c>
      <c r="S19" s="23">
        <v>10034</v>
      </c>
      <c r="T19" s="23">
        <v>3493</v>
      </c>
      <c r="U19" s="23">
        <v>5068</v>
      </c>
      <c r="V19" s="23">
        <v>0</v>
      </c>
      <c r="W19" s="23">
        <v>0</v>
      </c>
      <c r="X19" s="23">
        <v>0</v>
      </c>
      <c r="Y19" s="23">
        <v>1473</v>
      </c>
      <c r="Z19" s="23">
        <v>0</v>
      </c>
      <c r="AA19" s="23">
        <v>10958</v>
      </c>
      <c r="AB19" s="23">
        <v>62670</v>
      </c>
      <c r="AC19" s="25">
        <v>98.543162597734167</v>
      </c>
      <c r="AD19" s="23">
        <v>0</v>
      </c>
      <c r="AE19" s="23">
        <v>763</v>
      </c>
      <c r="AF19" s="23">
        <v>0</v>
      </c>
      <c r="AG19" s="23">
        <v>0</v>
      </c>
      <c r="AH19" s="23">
        <v>0</v>
      </c>
      <c r="AI19" s="23">
        <v>1473</v>
      </c>
      <c r="AJ19" s="23">
        <v>4081</v>
      </c>
      <c r="AK19" s="23">
        <v>6317</v>
      </c>
      <c r="AL19" s="25">
        <v>31.105917348348029</v>
      </c>
      <c r="AM19" s="25">
        <v>31.105917348348029</v>
      </c>
      <c r="AN19" s="23">
        <v>913</v>
      </c>
      <c r="AO19" s="23">
        <v>5601</v>
      </c>
      <c r="AP19" s="23">
        <v>2214</v>
      </c>
      <c r="AQ19" s="23">
        <v>8728</v>
      </c>
    </row>
    <row r="20" spans="1:43" ht="13.5" customHeight="1" x14ac:dyDescent="0.55000000000000004">
      <c r="A20" s="21" t="s">
        <v>44</v>
      </c>
      <c r="B20" s="22" t="s">
        <v>73</v>
      </c>
      <c r="C20" s="21" t="s">
        <v>74</v>
      </c>
      <c r="D20" s="23">
        <v>30510</v>
      </c>
      <c r="E20" s="23">
        <v>30510</v>
      </c>
      <c r="F20" s="23">
        <v>0</v>
      </c>
      <c r="G20" s="23">
        <v>703</v>
      </c>
      <c r="H20" s="23">
        <v>11118</v>
      </c>
      <c r="I20" s="23">
        <v>2265</v>
      </c>
      <c r="J20" s="23">
        <v>113</v>
      </c>
      <c r="K20" s="23">
        <v>13496</v>
      </c>
      <c r="L20" s="24">
        <v>1211.908963151538</v>
      </c>
      <c r="M20" s="23">
        <v>753.04301755992867</v>
      </c>
      <c r="N20" s="23">
        <v>422.9468891852211</v>
      </c>
      <c r="O20" s="23">
        <v>458.86594559160926</v>
      </c>
      <c r="P20" s="23">
        <v>0</v>
      </c>
      <c r="Q20" s="23">
        <v>0</v>
      </c>
      <c r="R20" s="23">
        <v>9392</v>
      </c>
      <c r="S20" s="23">
        <v>3991</v>
      </c>
      <c r="T20" s="23">
        <v>0</v>
      </c>
      <c r="U20" s="23">
        <v>2655</v>
      </c>
      <c r="V20" s="23">
        <v>0</v>
      </c>
      <c r="W20" s="23">
        <v>0</v>
      </c>
      <c r="X20" s="23">
        <v>1336</v>
      </c>
      <c r="Y20" s="23">
        <v>0</v>
      </c>
      <c r="Z20" s="23">
        <v>0</v>
      </c>
      <c r="AA20" s="23">
        <v>0</v>
      </c>
      <c r="AB20" s="23">
        <v>13383</v>
      </c>
      <c r="AC20" s="25">
        <v>29.821415228274677</v>
      </c>
      <c r="AD20" s="23">
        <v>0</v>
      </c>
      <c r="AE20" s="23">
        <v>0</v>
      </c>
      <c r="AF20" s="23">
        <v>0</v>
      </c>
      <c r="AG20" s="23">
        <v>0</v>
      </c>
      <c r="AH20" s="23">
        <v>247</v>
      </c>
      <c r="AI20" s="23">
        <v>0</v>
      </c>
      <c r="AJ20" s="23">
        <v>2523</v>
      </c>
      <c r="AK20" s="23">
        <v>2770</v>
      </c>
      <c r="AL20" s="25">
        <v>21.361885002963842</v>
      </c>
      <c r="AM20" s="25">
        <v>21.361885002963842</v>
      </c>
      <c r="AN20" s="23">
        <v>9392</v>
      </c>
      <c r="AO20" s="23">
        <v>0</v>
      </c>
      <c r="AP20" s="23">
        <v>246</v>
      </c>
      <c r="AQ20" s="23">
        <v>9638</v>
      </c>
    </row>
    <row r="21" spans="1:43" ht="13.5" customHeight="1" x14ac:dyDescent="0.55000000000000004">
      <c r="A21" s="21" t="s">
        <v>44</v>
      </c>
      <c r="B21" s="22" t="s">
        <v>75</v>
      </c>
      <c r="C21" s="21" t="s">
        <v>76</v>
      </c>
      <c r="D21" s="23">
        <v>18233</v>
      </c>
      <c r="E21" s="23">
        <v>18233</v>
      </c>
      <c r="F21" s="23">
        <v>0</v>
      </c>
      <c r="G21" s="23">
        <v>117</v>
      </c>
      <c r="H21" s="23">
        <v>5141</v>
      </c>
      <c r="I21" s="23">
        <v>1027</v>
      </c>
      <c r="J21" s="23">
        <v>0</v>
      </c>
      <c r="K21" s="23">
        <v>6168</v>
      </c>
      <c r="L21" s="24">
        <v>926.81567141920152</v>
      </c>
      <c r="M21" s="23">
        <v>575.95403186605051</v>
      </c>
      <c r="N21" s="23">
        <v>407.66065443584529</v>
      </c>
      <c r="O21" s="23">
        <v>350.86163955315106</v>
      </c>
      <c r="P21" s="23">
        <v>0</v>
      </c>
      <c r="Q21" s="23">
        <v>3178</v>
      </c>
      <c r="R21" s="23">
        <v>574</v>
      </c>
      <c r="S21" s="23">
        <v>2486</v>
      </c>
      <c r="T21" s="23">
        <v>0</v>
      </c>
      <c r="U21" s="23">
        <v>1221</v>
      </c>
      <c r="V21" s="23">
        <v>1265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6238</v>
      </c>
      <c r="AC21" s="25">
        <v>90.79833279897403</v>
      </c>
      <c r="AD21" s="23">
        <v>0</v>
      </c>
      <c r="AE21" s="23">
        <v>0</v>
      </c>
      <c r="AF21" s="23">
        <v>110</v>
      </c>
      <c r="AG21" s="23">
        <v>0</v>
      </c>
      <c r="AH21" s="23">
        <v>0</v>
      </c>
      <c r="AI21" s="23">
        <v>0</v>
      </c>
      <c r="AJ21" s="23">
        <v>1221</v>
      </c>
      <c r="AK21" s="23">
        <v>1331</v>
      </c>
      <c r="AL21" s="25">
        <v>21.336966976595061</v>
      </c>
      <c r="AM21" s="25">
        <v>21.336966976595061</v>
      </c>
      <c r="AN21" s="23">
        <v>574</v>
      </c>
      <c r="AO21" s="23">
        <v>254</v>
      </c>
      <c r="AP21" s="23">
        <v>0</v>
      </c>
      <c r="AQ21" s="23">
        <v>828</v>
      </c>
    </row>
    <row r="22" spans="1:43" ht="13.5" customHeight="1" x14ac:dyDescent="0.55000000000000004">
      <c r="A22" s="21" t="s">
        <v>44</v>
      </c>
      <c r="B22" s="22" t="s">
        <v>77</v>
      </c>
      <c r="C22" s="21" t="s">
        <v>78</v>
      </c>
      <c r="D22" s="23">
        <v>11069</v>
      </c>
      <c r="E22" s="23">
        <v>11069</v>
      </c>
      <c r="F22" s="23">
        <v>0</v>
      </c>
      <c r="G22" s="23">
        <v>46</v>
      </c>
      <c r="H22" s="23">
        <v>2496</v>
      </c>
      <c r="I22" s="23">
        <v>2129</v>
      </c>
      <c r="J22" s="23">
        <v>0</v>
      </c>
      <c r="K22" s="23">
        <v>4625</v>
      </c>
      <c r="L22" s="24">
        <v>1144.7495597355071</v>
      </c>
      <c r="M22" s="23">
        <v>866.04945070584643</v>
      </c>
      <c r="N22" s="23">
        <v>594.03220397085772</v>
      </c>
      <c r="O22" s="23">
        <v>278.70010902966078</v>
      </c>
      <c r="P22" s="23">
        <v>0</v>
      </c>
      <c r="Q22" s="23">
        <v>0</v>
      </c>
      <c r="R22" s="23">
        <v>3358</v>
      </c>
      <c r="S22" s="23">
        <v>1267</v>
      </c>
      <c r="T22" s="23">
        <v>0</v>
      </c>
      <c r="U22" s="23">
        <v>584</v>
      </c>
      <c r="V22" s="23">
        <v>0</v>
      </c>
      <c r="W22" s="23">
        <v>0</v>
      </c>
      <c r="X22" s="23">
        <v>683</v>
      </c>
      <c r="Y22" s="23">
        <v>0</v>
      </c>
      <c r="Z22" s="23">
        <v>0</v>
      </c>
      <c r="AA22" s="23">
        <v>0</v>
      </c>
      <c r="AB22" s="23">
        <v>4625</v>
      </c>
      <c r="AC22" s="25">
        <v>27.394594594594597</v>
      </c>
      <c r="AD22" s="23">
        <v>0</v>
      </c>
      <c r="AE22" s="23">
        <v>0</v>
      </c>
      <c r="AF22" s="23">
        <v>0</v>
      </c>
      <c r="AG22" s="23">
        <v>0</v>
      </c>
      <c r="AH22" s="23">
        <v>559</v>
      </c>
      <c r="AI22" s="23">
        <v>0</v>
      </c>
      <c r="AJ22" s="23">
        <v>584</v>
      </c>
      <c r="AK22" s="23">
        <v>1143</v>
      </c>
      <c r="AL22" s="25">
        <v>24.713513513513512</v>
      </c>
      <c r="AM22" s="25">
        <v>24.713513513513512</v>
      </c>
      <c r="AN22" s="23">
        <v>3358</v>
      </c>
      <c r="AO22" s="23">
        <v>0</v>
      </c>
      <c r="AP22" s="23">
        <v>124</v>
      </c>
      <c r="AQ22" s="23">
        <v>3482</v>
      </c>
    </row>
    <row r="23" spans="1:43" ht="13.5" customHeight="1" x14ac:dyDescent="0.55000000000000004">
      <c r="A23" s="21" t="s">
        <v>44</v>
      </c>
      <c r="B23" s="22" t="s">
        <v>79</v>
      </c>
      <c r="C23" s="21" t="s">
        <v>80</v>
      </c>
      <c r="D23" s="23">
        <v>118097</v>
      </c>
      <c r="E23" s="23">
        <v>118097</v>
      </c>
      <c r="F23" s="23">
        <v>0</v>
      </c>
      <c r="G23" s="23">
        <v>1100</v>
      </c>
      <c r="H23" s="23">
        <v>29574</v>
      </c>
      <c r="I23" s="23">
        <v>1656</v>
      </c>
      <c r="J23" s="23">
        <v>4214</v>
      </c>
      <c r="K23" s="23">
        <v>35444</v>
      </c>
      <c r="L23" s="24">
        <v>822.26347252740118</v>
      </c>
      <c r="M23" s="23">
        <v>592.70989334168189</v>
      </c>
      <c r="N23" s="23">
        <v>475.6712064299129</v>
      </c>
      <c r="O23" s="23">
        <v>229.55357918571929</v>
      </c>
      <c r="P23" s="23">
        <v>0</v>
      </c>
      <c r="Q23" s="23">
        <v>27283</v>
      </c>
      <c r="R23" s="23">
        <v>110</v>
      </c>
      <c r="S23" s="23">
        <v>3787</v>
      </c>
      <c r="T23" s="23">
        <v>2931</v>
      </c>
      <c r="U23" s="23">
        <v>856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50</v>
      </c>
      <c r="AB23" s="23">
        <v>31230</v>
      </c>
      <c r="AC23" s="25">
        <v>99.647774575728462</v>
      </c>
      <c r="AD23" s="23">
        <v>1799</v>
      </c>
      <c r="AE23" s="23">
        <v>295</v>
      </c>
      <c r="AF23" s="23">
        <v>0</v>
      </c>
      <c r="AG23" s="23">
        <v>0</v>
      </c>
      <c r="AH23" s="23">
        <v>0</v>
      </c>
      <c r="AI23" s="23">
        <v>0</v>
      </c>
      <c r="AJ23" s="23">
        <v>645</v>
      </c>
      <c r="AK23" s="23">
        <v>2739</v>
      </c>
      <c r="AL23" s="25">
        <v>19.757927999097166</v>
      </c>
      <c r="AM23" s="25">
        <v>19.757927999097166</v>
      </c>
      <c r="AN23" s="23">
        <v>110</v>
      </c>
      <c r="AO23" s="23">
        <v>1412</v>
      </c>
      <c r="AP23" s="23">
        <v>564</v>
      </c>
      <c r="AQ23" s="23">
        <v>2086</v>
      </c>
    </row>
    <row r="24" spans="1:43" ht="13.5" customHeight="1" x14ac:dyDescent="0.55000000000000004">
      <c r="A24" s="21" t="s">
        <v>44</v>
      </c>
      <c r="B24" s="22" t="s">
        <v>81</v>
      </c>
      <c r="C24" s="21" t="s">
        <v>82</v>
      </c>
      <c r="D24" s="23">
        <v>8544</v>
      </c>
      <c r="E24" s="23">
        <v>8544</v>
      </c>
      <c r="F24" s="23">
        <v>0</v>
      </c>
      <c r="G24" s="23">
        <v>149</v>
      </c>
      <c r="H24" s="23">
        <v>1644</v>
      </c>
      <c r="I24" s="23">
        <v>1135</v>
      </c>
      <c r="J24" s="23">
        <v>47</v>
      </c>
      <c r="K24" s="23">
        <v>2826</v>
      </c>
      <c r="L24" s="24">
        <v>906.18747114052644</v>
      </c>
      <c r="M24" s="23">
        <v>542.2374429223745</v>
      </c>
      <c r="N24" s="23">
        <v>491.25237289005179</v>
      </c>
      <c r="O24" s="23">
        <v>363.950028218152</v>
      </c>
      <c r="P24" s="23">
        <v>0</v>
      </c>
      <c r="Q24" s="23">
        <v>1967</v>
      </c>
      <c r="R24" s="23">
        <v>181</v>
      </c>
      <c r="S24" s="23">
        <v>526</v>
      </c>
      <c r="T24" s="23">
        <v>0</v>
      </c>
      <c r="U24" s="23">
        <v>102</v>
      </c>
      <c r="V24" s="23">
        <v>10</v>
      </c>
      <c r="W24" s="23">
        <v>0</v>
      </c>
      <c r="X24" s="23">
        <v>414</v>
      </c>
      <c r="Y24" s="23">
        <v>0</v>
      </c>
      <c r="Z24" s="23">
        <v>0</v>
      </c>
      <c r="AA24" s="23">
        <v>105</v>
      </c>
      <c r="AB24" s="23">
        <v>2779</v>
      </c>
      <c r="AC24" s="25">
        <v>93.486865779057212</v>
      </c>
      <c r="AD24" s="23">
        <v>0</v>
      </c>
      <c r="AE24" s="23">
        <v>0</v>
      </c>
      <c r="AF24" s="23">
        <v>10</v>
      </c>
      <c r="AG24" s="23">
        <v>0</v>
      </c>
      <c r="AH24" s="23">
        <v>414</v>
      </c>
      <c r="AI24" s="23">
        <v>0</v>
      </c>
      <c r="AJ24" s="23">
        <v>102</v>
      </c>
      <c r="AK24" s="23">
        <v>526</v>
      </c>
      <c r="AL24" s="25">
        <v>23.991507430997878</v>
      </c>
      <c r="AM24" s="25">
        <v>23.991507430997878</v>
      </c>
      <c r="AN24" s="23">
        <v>181</v>
      </c>
      <c r="AO24" s="23">
        <v>550</v>
      </c>
      <c r="AP24" s="23">
        <v>0</v>
      </c>
      <c r="AQ24" s="23">
        <v>731</v>
      </c>
    </row>
    <row r="25" spans="1:43" ht="13.5" customHeight="1" x14ac:dyDescent="0.55000000000000004">
      <c r="A25" s="21" t="s">
        <v>44</v>
      </c>
      <c r="B25" s="22" t="s">
        <v>83</v>
      </c>
      <c r="C25" s="21" t="s">
        <v>84</v>
      </c>
      <c r="D25" s="23">
        <v>19772</v>
      </c>
      <c r="E25" s="23">
        <v>19772</v>
      </c>
      <c r="F25" s="23">
        <v>0</v>
      </c>
      <c r="G25" s="23">
        <v>888</v>
      </c>
      <c r="H25" s="23">
        <v>6894</v>
      </c>
      <c r="I25" s="23">
        <v>32</v>
      </c>
      <c r="J25" s="23">
        <v>0</v>
      </c>
      <c r="K25" s="23">
        <v>6926</v>
      </c>
      <c r="L25" s="24">
        <v>959.70779211781439</v>
      </c>
      <c r="M25" s="23">
        <v>743.40633911522855</v>
      </c>
      <c r="N25" s="23">
        <v>526.96632015940622</v>
      </c>
      <c r="O25" s="23">
        <v>216.30145300258565</v>
      </c>
      <c r="P25" s="23">
        <v>0</v>
      </c>
      <c r="Q25" s="23">
        <v>4770</v>
      </c>
      <c r="R25" s="23">
        <v>0</v>
      </c>
      <c r="S25" s="23">
        <v>2141</v>
      </c>
      <c r="T25" s="23">
        <v>520</v>
      </c>
      <c r="U25" s="23">
        <v>1621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15</v>
      </c>
      <c r="AB25" s="23">
        <v>6926</v>
      </c>
      <c r="AC25" s="25">
        <v>100</v>
      </c>
      <c r="AD25" s="23">
        <v>0</v>
      </c>
      <c r="AE25" s="23">
        <v>120</v>
      </c>
      <c r="AF25" s="23">
        <v>0</v>
      </c>
      <c r="AG25" s="23">
        <v>0</v>
      </c>
      <c r="AH25" s="23">
        <v>0</v>
      </c>
      <c r="AI25" s="23">
        <v>0</v>
      </c>
      <c r="AJ25" s="23">
        <v>1225</v>
      </c>
      <c r="AK25" s="23">
        <v>1345</v>
      </c>
      <c r="AL25" s="25">
        <v>19.636153624025411</v>
      </c>
      <c r="AM25" s="25">
        <v>19.636153624025411</v>
      </c>
      <c r="AN25" s="23">
        <v>0</v>
      </c>
      <c r="AO25" s="23">
        <v>845</v>
      </c>
      <c r="AP25" s="23">
        <v>191</v>
      </c>
      <c r="AQ25" s="23">
        <v>1036</v>
      </c>
    </row>
    <row r="26" spans="1:43" ht="13.5" customHeight="1" x14ac:dyDescent="0.55000000000000004">
      <c r="A26" s="21" t="s">
        <v>44</v>
      </c>
      <c r="B26" s="22" t="s">
        <v>85</v>
      </c>
      <c r="C26" s="21" t="s">
        <v>86</v>
      </c>
      <c r="D26" s="23">
        <v>16298</v>
      </c>
      <c r="E26" s="23">
        <v>16298</v>
      </c>
      <c r="F26" s="23">
        <v>0</v>
      </c>
      <c r="G26" s="23">
        <v>195</v>
      </c>
      <c r="H26" s="23">
        <v>4142</v>
      </c>
      <c r="I26" s="23">
        <v>1157</v>
      </c>
      <c r="J26" s="23">
        <v>0</v>
      </c>
      <c r="K26" s="23">
        <v>5299</v>
      </c>
      <c r="L26" s="24">
        <v>890.77237815548426</v>
      </c>
      <c r="M26" s="23">
        <v>564.99074598614504</v>
      </c>
      <c r="N26" s="23">
        <v>287.1181773711204</v>
      </c>
      <c r="O26" s="23">
        <v>325.78163216933922</v>
      </c>
      <c r="P26" s="23">
        <v>0</v>
      </c>
      <c r="Q26" s="23">
        <v>471</v>
      </c>
      <c r="R26" s="23">
        <v>1780</v>
      </c>
      <c r="S26" s="23">
        <v>3048</v>
      </c>
      <c r="T26" s="23">
        <v>166</v>
      </c>
      <c r="U26" s="23">
        <v>1214</v>
      </c>
      <c r="V26" s="23">
        <v>1668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5299</v>
      </c>
      <c r="AC26" s="25">
        <v>66.408756369126252</v>
      </c>
      <c r="AD26" s="23">
        <v>0</v>
      </c>
      <c r="AE26" s="23">
        <v>8</v>
      </c>
      <c r="AF26" s="23">
        <v>0</v>
      </c>
      <c r="AG26" s="23">
        <v>0</v>
      </c>
      <c r="AH26" s="23">
        <v>0</v>
      </c>
      <c r="AI26" s="23">
        <v>0</v>
      </c>
      <c r="AJ26" s="23">
        <v>864</v>
      </c>
      <c r="AK26" s="23">
        <v>872</v>
      </c>
      <c r="AL26" s="25">
        <v>16.45593508209096</v>
      </c>
      <c r="AM26" s="25">
        <v>16.45593508209096</v>
      </c>
      <c r="AN26" s="23">
        <v>1780</v>
      </c>
      <c r="AO26" s="23">
        <v>67</v>
      </c>
      <c r="AP26" s="23">
        <v>28</v>
      </c>
      <c r="AQ26" s="23">
        <v>1875</v>
      </c>
    </row>
    <row r="27" spans="1:43" ht="13.5" customHeight="1" x14ac:dyDescent="0.55000000000000004">
      <c r="A27" s="21" t="s">
        <v>44</v>
      </c>
      <c r="B27" s="22" t="s">
        <v>87</v>
      </c>
      <c r="C27" s="21" t="s">
        <v>88</v>
      </c>
      <c r="D27" s="23">
        <v>24881</v>
      </c>
      <c r="E27" s="23">
        <v>24881</v>
      </c>
      <c r="F27" s="23">
        <v>0</v>
      </c>
      <c r="G27" s="23">
        <v>154</v>
      </c>
      <c r="H27" s="23">
        <v>6676</v>
      </c>
      <c r="I27" s="23">
        <v>1246</v>
      </c>
      <c r="J27" s="23">
        <v>203</v>
      </c>
      <c r="K27" s="23">
        <v>8125</v>
      </c>
      <c r="L27" s="24">
        <v>894.66958613410793</v>
      </c>
      <c r="M27" s="23">
        <v>611.2382612468225</v>
      </c>
      <c r="N27" s="23">
        <v>444.63702016117264</v>
      </c>
      <c r="O27" s="23">
        <v>283.43132488728537</v>
      </c>
      <c r="P27" s="23">
        <v>0</v>
      </c>
      <c r="Q27" s="23">
        <v>2687</v>
      </c>
      <c r="R27" s="23">
        <v>3925</v>
      </c>
      <c r="S27" s="23">
        <v>1310</v>
      </c>
      <c r="T27" s="23">
        <v>0</v>
      </c>
      <c r="U27" s="23">
        <v>1310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7922</v>
      </c>
      <c r="AC27" s="25">
        <v>50.454430699318351</v>
      </c>
      <c r="AD27" s="23">
        <v>383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1310</v>
      </c>
      <c r="AK27" s="23">
        <v>1693</v>
      </c>
      <c r="AL27" s="25">
        <v>23.335384615384616</v>
      </c>
      <c r="AM27" s="25">
        <v>23.335384615384616</v>
      </c>
      <c r="AN27" s="23">
        <v>3925</v>
      </c>
      <c r="AO27" s="23">
        <v>49</v>
      </c>
      <c r="AP27" s="23">
        <v>0</v>
      </c>
      <c r="AQ27" s="23">
        <v>3974</v>
      </c>
    </row>
    <row r="28" spans="1:43" ht="13.5" customHeight="1" x14ac:dyDescent="0.55000000000000004">
      <c r="A28" s="21" t="s">
        <v>44</v>
      </c>
      <c r="B28" s="22" t="s">
        <v>89</v>
      </c>
      <c r="C28" s="21" t="s">
        <v>90</v>
      </c>
      <c r="D28" s="23">
        <v>7800</v>
      </c>
      <c r="E28" s="23">
        <v>7800</v>
      </c>
      <c r="F28" s="23">
        <v>0</v>
      </c>
      <c r="G28" s="23">
        <v>42</v>
      </c>
      <c r="H28" s="23">
        <v>2346</v>
      </c>
      <c r="I28" s="23">
        <v>1244</v>
      </c>
      <c r="J28" s="23">
        <v>0</v>
      </c>
      <c r="K28" s="23">
        <v>3590</v>
      </c>
      <c r="L28" s="24">
        <v>1260.9764664559184</v>
      </c>
      <c r="M28" s="23">
        <v>1068.8443976115209</v>
      </c>
      <c r="N28" s="23">
        <v>747.45345978222701</v>
      </c>
      <c r="O28" s="23">
        <v>192.13206884439759</v>
      </c>
      <c r="P28" s="23">
        <v>0</v>
      </c>
      <c r="Q28" s="23">
        <v>0</v>
      </c>
      <c r="R28" s="23">
        <v>0</v>
      </c>
      <c r="S28" s="23">
        <v>3590</v>
      </c>
      <c r="T28" s="23">
        <v>2675</v>
      </c>
      <c r="U28" s="23">
        <v>426</v>
      </c>
      <c r="V28" s="23">
        <v>489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3590</v>
      </c>
      <c r="AC28" s="25">
        <v>100</v>
      </c>
      <c r="AD28" s="23">
        <v>0</v>
      </c>
      <c r="AE28" s="23">
        <v>0</v>
      </c>
      <c r="AF28" s="23">
        <v>75</v>
      </c>
      <c r="AG28" s="23">
        <v>0</v>
      </c>
      <c r="AH28" s="23">
        <v>0</v>
      </c>
      <c r="AI28" s="23">
        <v>0</v>
      </c>
      <c r="AJ28" s="23">
        <v>412</v>
      </c>
      <c r="AK28" s="23">
        <v>487</v>
      </c>
      <c r="AL28" s="25">
        <v>13.565459610027855</v>
      </c>
      <c r="AM28" s="25">
        <v>13.565459610027855</v>
      </c>
      <c r="AN28" s="23">
        <v>0</v>
      </c>
      <c r="AO28" s="23">
        <v>0</v>
      </c>
      <c r="AP28" s="23">
        <v>2675</v>
      </c>
      <c r="AQ28" s="23">
        <v>2675</v>
      </c>
    </row>
    <row r="29" spans="1:43" ht="13.5" customHeight="1" x14ac:dyDescent="0.55000000000000004">
      <c r="A29" s="21" t="s">
        <v>44</v>
      </c>
      <c r="B29" s="22" t="s">
        <v>91</v>
      </c>
      <c r="C29" s="21" t="s">
        <v>92</v>
      </c>
      <c r="D29" s="23">
        <v>22587</v>
      </c>
      <c r="E29" s="23">
        <v>22587</v>
      </c>
      <c r="F29" s="23">
        <v>0</v>
      </c>
      <c r="G29" s="23">
        <v>701</v>
      </c>
      <c r="H29" s="23">
        <v>9585</v>
      </c>
      <c r="I29" s="23">
        <v>2619</v>
      </c>
      <c r="J29" s="23">
        <v>236</v>
      </c>
      <c r="K29" s="23">
        <v>12440</v>
      </c>
      <c r="L29" s="24">
        <v>1508.9295515483207</v>
      </c>
      <c r="M29" s="23">
        <v>893.34936874223331</v>
      </c>
      <c r="N29" s="23">
        <v>712.98134276535609</v>
      </c>
      <c r="O29" s="23">
        <v>615.58018280608735</v>
      </c>
      <c r="P29" s="23">
        <v>0</v>
      </c>
      <c r="Q29" s="23">
        <v>7623</v>
      </c>
      <c r="R29" s="23">
        <v>2415</v>
      </c>
      <c r="S29" s="23">
        <v>1774</v>
      </c>
      <c r="T29" s="23">
        <v>494</v>
      </c>
      <c r="U29" s="23">
        <v>1280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434</v>
      </c>
      <c r="AB29" s="23">
        <v>12246</v>
      </c>
      <c r="AC29" s="25">
        <v>80.279274865262124</v>
      </c>
      <c r="AD29" s="23">
        <v>0</v>
      </c>
      <c r="AE29" s="23">
        <v>0</v>
      </c>
      <c r="AF29" s="23">
        <v>0</v>
      </c>
      <c r="AG29" s="23">
        <v>0</v>
      </c>
      <c r="AH29" s="23">
        <v>0</v>
      </c>
      <c r="AI29" s="23">
        <v>0</v>
      </c>
      <c r="AJ29" s="23">
        <v>1280</v>
      </c>
      <c r="AK29" s="23">
        <v>1280</v>
      </c>
      <c r="AL29" s="25">
        <v>15.622496394808524</v>
      </c>
      <c r="AM29" s="25">
        <v>15.622496394808524</v>
      </c>
      <c r="AN29" s="23">
        <v>2415</v>
      </c>
      <c r="AO29" s="23">
        <v>2132</v>
      </c>
      <c r="AP29" s="23">
        <v>0</v>
      </c>
      <c r="AQ29" s="23">
        <v>4547</v>
      </c>
    </row>
    <row r="30" spans="1:43" ht="13.5" customHeight="1" x14ac:dyDescent="0.55000000000000004">
      <c r="A30" s="21" t="s">
        <v>44</v>
      </c>
      <c r="B30" s="22" t="s">
        <v>93</v>
      </c>
      <c r="C30" s="21" t="s">
        <v>94</v>
      </c>
      <c r="D30" s="23">
        <v>97545</v>
      </c>
      <c r="E30" s="23">
        <v>97316</v>
      </c>
      <c r="F30" s="23">
        <v>229</v>
      </c>
      <c r="G30" s="23">
        <v>1306</v>
      </c>
      <c r="H30" s="23">
        <v>28462</v>
      </c>
      <c r="I30" s="23">
        <v>3161</v>
      </c>
      <c r="J30" s="23">
        <v>8986</v>
      </c>
      <c r="K30" s="23">
        <v>40609</v>
      </c>
      <c r="L30" s="24">
        <v>1140.5764954285237</v>
      </c>
      <c r="M30" s="23">
        <v>767.80860537145838</v>
      </c>
      <c r="N30" s="23">
        <v>466.91481346508846</v>
      </c>
      <c r="O30" s="23">
        <v>372.76789005706536</v>
      </c>
      <c r="P30" s="23">
        <v>39</v>
      </c>
      <c r="Q30" s="23">
        <v>25559</v>
      </c>
      <c r="R30" s="23">
        <v>96</v>
      </c>
      <c r="S30" s="23">
        <v>6526</v>
      </c>
      <c r="T30" s="23">
        <v>5400</v>
      </c>
      <c r="U30" s="23">
        <v>1126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75</v>
      </c>
      <c r="AB30" s="23">
        <v>32256</v>
      </c>
      <c r="AC30" s="25">
        <v>99.702380952380949</v>
      </c>
      <c r="AD30" s="23">
        <v>0</v>
      </c>
      <c r="AE30" s="23">
        <v>752</v>
      </c>
      <c r="AF30" s="23">
        <v>0</v>
      </c>
      <c r="AG30" s="23">
        <v>0</v>
      </c>
      <c r="AH30" s="23">
        <v>0</v>
      </c>
      <c r="AI30" s="23">
        <v>0</v>
      </c>
      <c r="AJ30" s="23">
        <v>783</v>
      </c>
      <c r="AK30" s="23">
        <v>1535</v>
      </c>
      <c r="AL30" s="25">
        <v>25.692255467727076</v>
      </c>
      <c r="AM30" s="25">
        <v>25.692255467727076</v>
      </c>
      <c r="AN30" s="23">
        <v>96</v>
      </c>
      <c r="AO30" s="23">
        <v>4016</v>
      </c>
      <c r="AP30" s="23">
        <v>1647</v>
      </c>
      <c r="AQ30" s="23">
        <v>5759</v>
      </c>
    </row>
    <row r="31" spans="1:43" ht="13.5" customHeight="1" x14ac:dyDescent="0.55000000000000004">
      <c r="A31" s="21" t="s">
        <v>44</v>
      </c>
      <c r="B31" s="22" t="s">
        <v>95</v>
      </c>
      <c r="C31" s="21" t="s">
        <v>96</v>
      </c>
      <c r="D31" s="23">
        <v>36704</v>
      </c>
      <c r="E31" s="23">
        <v>36704</v>
      </c>
      <c r="F31" s="23">
        <v>0</v>
      </c>
      <c r="G31" s="23">
        <v>141</v>
      </c>
      <c r="H31" s="23">
        <v>9975</v>
      </c>
      <c r="I31" s="23">
        <v>1238</v>
      </c>
      <c r="J31" s="23">
        <v>933</v>
      </c>
      <c r="K31" s="23">
        <v>12146</v>
      </c>
      <c r="L31" s="24">
        <v>906.62359221793599</v>
      </c>
      <c r="M31" s="23">
        <v>649.84892094923021</v>
      </c>
      <c r="N31" s="23">
        <v>448.38530532299865</v>
      </c>
      <c r="O31" s="23">
        <v>256.77467126870573</v>
      </c>
      <c r="P31" s="23">
        <v>0</v>
      </c>
      <c r="Q31" s="23">
        <v>6833</v>
      </c>
      <c r="R31" s="23">
        <v>126</v>
      </c>
      <c r="S31" s="23">
        <v>4241</v>
      </c>
      <c r="T31" s="23">
        <v>0</v>
      </c>
      <c r="U31" s="23">
        <v>1833</v>
      </c>
      <c r="V31" s="23">
        <v>0</v>
      </c>
      <c r="W31" s="23">
        <v>0</v>
      </c>
      <c r="X31" s="23">
        <v>2408</v>
      </c>
      <c r="Y31" s="23">
        <v>0</v>
      </c>
      <c r="Z31" s="23">
        <v>0</v>
      </c>
      <c r="AA31" s="23">
        <v>13</v>
      </c>
      <c r="AB31" s="23">
        <v>11213</v>
      </c>
      <c r="AC31" s="25">
        <v>98.876304289663778</v>
      </c>
      <c r="AD31" s="23">
        <v>0</v>
      </c>
      <c r="AE31" s="23">
        <v>0</v>
      </c>
      <c r="AF31" s="23">
        <v>0</v>
      </c>
      <c r="AG31" s="23">
        <v>0</v>
      </c>
      <c r="AH31" s="23">
        <v>228</v>
      </c>
      <c r="AI31" s="23">
        <v>0</v>
      </c>
      <c r="AJ31" s="23">
        <v>997</v>
      </c>
      <c r="AK31" s="23">
        <v>1225</v>
      </c>
      <c r="AL31" s="25">
        <v>17.874197266589821</v>
      </c>
      <c r="AM31" s="25">
        <v>17.874197266589821</v>
      </c>
      <c r="AN31" s="23">
        <v>126</v>
      </c>
      <c r="AO31" s="23">
        <v>1036</v>
      </c>
      <c r="AP31" s="23">
        <v>636</v>
      </c>
      <c r="AQ31" s="23">
        <v>1798</v>
      </c>
    </row>
    <row r="32" spans="1:43" ht="13.5" customHeight="1" x14ac:dyDescent="0.55000000000000004">
      <c r="A32" s="21" t="s">
        <v>44</v>
      </c>
      <c r="B32" s="22" t="s">
        <v>97</v>
      </c>
      <c r="C32" s="21" t="s">
        <v>98</v>
      </c>
      <c r="D32" s="23">
        <v>15287</v>
      </c>
      <c r="E32" s="23">
        <v>15287</v>
      </c>
      <c r="F32" s="23">
        <v>0</v>
      </c>
      <c r="G32" s="23">
        <v>58</v>
      </c>
      <c r="H32" s="23">
        <v>3623</v>
      </c>
      <c r="I32" s="23">
        <v>2360</v>
      </c>
      <c r="J32" s="23">
        <v>346</v>
      </c>
      <c r="K32" s="23">
        <v>6329</v>
      </c>
      <c r="L32" s="24">
        <v>1134.2791932620698</v>
      </c>
      <c r="M32" s="23">
        <v>703.97356156318688</v>
      </c>
      <c r="N32" s="23">
        <v>559.16433606851911</v>
      </c>
      <c r="O32" s="23">
        <v>430.30563169888285</v>
      </c>
      <c r="P32" s="23">
        <v>0</v>
      </c>
      <c r="Q32" s="23">
        <v>3049</v>
      </c>
      <c r="R32" s="23">
        <v>614</v>
      </c>
      <c r="S32" s="23">
        <v>2320</v>
      </c>
      <c r="T32" s="23">
        <v>0</v>
      </c>
      <c r="U32" s="23">
        <v>1123</v>
      </c>
      <c r="V32" s="23">
        <v>0</v>
      </c>
      <c r="W32" s="23">
        <v>0</v>
      </c>
      <c r="X32" s="23">
        <v>1197</v>
      </c>
      <c r="Y32" s="23">
        <v>0</v>
      </c>
      <c r="Z32" s="23">
        <v>0</v>
      </c>
      <c r="AA32" s="23">
        <v>0</v>
      </c>
      <c r="AB32" s="23">
        <v>5983</v>
      </c>
      <c r="AC32" s="25">
        <v>89.737589837873983</v>
      </c>
      <c r="AD32" s="23">
        <v>0</v>
      </c>
      <c r="AE32" s="23">
        <v>0</v>
      </c>
      <c r="AF32" s="23">
        <v>0</v>
      </c>
      <c r="AG32" s="23">
        <v>0</v>
      </c>
      <c r="AH32" s="23">
        <v>199</v>
      </c>
      <c r="AI32" s="23">
        <v>0</v>
      </c>
      <c r="AJ32" s="23">
        <v>649</v>
      </c>
      <c r="AK32" s="23">
        <v>848</v>
      </c>
      <c r="AL32" s="25">
        <v>18.865539579712433</v>
      </c>
      <c r="AM32" s="25">
        <v>18.865539579712433</v>
      </c>
      <c r="AN32" s="23">
        <v>614</v>
      </c>
      <c r="AO32" s="23">
        <v>460</v>
      </c>
      <c r="AP32" s="23">
        <v>202</v>
      </c>
      <c r="AQ32" s="23">
        <v>1276</v>
      </c>
    </row>
    <row r="33" spans="1:43" ht="13.5" customHeight="1" x14ac:dyDescent="0.55000000000000004">
      <c r="A33" s="21" t="s">
        <v>44</v>
      </c>
      <c r="B33" s="22" t="s">
        <v>99</v>
      </c>
      <c r="C33" s="21" t="s">
        <v>100</v>
      </c>
      <c r="D33" s="23">
        <v>2613</v>
      </c>
      <c r="E33" s="23">
        <v>2613</v>
      </c>
      <c r="F33" s="23">
        <v>0</v>
      </c>
      <c r="G33" s="23">
        <v>21</v>
      </c>
      <c r="H33" s="23">
        <v>443</v>
      </c>
      <c r="I33" s="23">
        <v>311</v>
      </c>
      <c r="J33" s="23">
        <v>79</v>
      </c>
      <c r="K33" s="23">
        <v>833</v>
      </c>
      <c r="L33" s="24">
        <v>873.39907417601148</v>
      </c>
      <c r="M33" s="23">
        <v>654.2629319157636</v>
      </c>
      <c r="N33" s="23">
        <v>404.72033929404608</v>
      </c>
      <c r="O33" s="23">
        <v>219.13614226024777</v>
      </c>
      <c r="P33" s="23">
        <v>0</v>
      </c>
      <c r="Q33" s="23">
        <v>474</v>
      </c>
      <c r="R33" s="23">
        <v>0</v>
      </c>
      <c r="S33" s="23">
        <v>253</v>
      </c>
      <c r="T33" s="23">
        <v>49</v>
      </c>
      <c r="U33" s="23">
        <v>75</v>
      </c>
      <c r="V33" s="23">
        <v>0</v>
      </c>
      <c r="W33" s="23">
        <v>0</v>
      </c>
      <c r="X33" s="23">
        <v>129</v>
      </c>
      <c r="Y33" s="23">
        <v>0</v>
      </c>
      <c r="Z33" s="23">
        <v>0</v>
      </c>
      <c r="AA33" s="23">
        <v>27</v>
      </c>
      <c r="AB33" s="23">
        <v>754</v>
      </c>
      <c r="AC33" s="25">
        <v>100</v>
      </c>
      <c r="AD33" s="23">
        <v>0</v>
      </c>
      <c r="AE33" s="23">
        <v>0</v>
      </c>
      <c r="AF33" s="23">
        <v>0</v>
      </c>
      <c r="AG33" s="23">
        <v>0</v>
      </c>
      <c r="AH33" s="23">
        <v>22</v>
      </c>
      <c r="AI33" s="23">
        <v>0</v>
      </c>
      <c r="AJ33" s="23">
        <v>41</v>
      </c>
      <c r="AK33" s="23">
        <v>63</v>
      </c>
      <c r="AL33" s="25">
        <v>20.288115246098439</v>
      </c>
      <c r="AM33" s="25">
        <v>20.288115246098439</v>
      </c>
      <c r="AN33" s="23">
        <v>0</v>
      </c>
      <c r="AO33" s="23">
        <v>52</v>
      </c>
      <c r="AP33" s="23">
        <v>23</v>
      </c>
      <c r="AQ33" s="23">
        <v>75</v>
      </c>
    </row>
    <row r="34" spans="1:43" ht="13.5" customHeight="1" x14ac:dyDescent="0.55000000000000004">
      <c r="A34" s="21" t="s">
        <v>44</v>
      </c>
      <c r="B34" s="22" t="s">
        <v>101</v>
      </c>
      <c r="C34" s="21" t="s">
        <v>102</v>
      </c>
      <c r="D34" s="23">
        <v>18421</v>
      </c>
      <c r="E34" s="23">
        <v>18421</v>
      </c>
      <c r="F34" s="23">
        <v>0</v>
      </c>
      <c r="G34" s="23">
        <v>160</v>
      </c>
      <c r="H34" s="23">
        <v>5356</v>
      </c>
      <c r="I34" s="23">
        <v>600</v>
      </c>
      <c r="J34" s="23">
        <v>218</v>
      </c>
      <c r="K34" s="23">
        <v>6174</v>
      </c>
      <c r="L34" s="24">
        <v>918.2491989116055</v>
      </c>
      <c r="M34" s="23">
        <v>646.67112356133157</v>
      </c>
      <c r="N34" s="23">
        <v>515.3439381646765</v>
      </c>
      <c r="O34" s="23">
        <v>271.57807535027399</v>
      </c>
      <c r="P34" s="23">
        <v>0</v>
      </c>
      <c r="Q34" s="23">
        <v>3348</v>
      </c>
      <c r="R34" s="23">
        <v>0</v>
      </c>
      <c r="S34" s="23">
        <v>1894</v>
      </c>
      <c r="T34" s="23">
        <v>56</v>
      </c>
      <c r="U34" s="23">
        <v>651</v>
      </c>
      <c r="V34" s="23">
        <v>0</v>
      </c>
      <c r="W34" s="23">
        <v>0</v>
      </c>
      <c r="X34" s="23">
        <v>1187</v>
      </c>
      <c r="Y34" s="23">
        <v>0</v>
      </c>
      <c r="Z34" s="23">
        <v>0</v>
      </c>
      <c r="AA34" s="23">
        <v>714</v>
      </c>
      <c r="AB34" s="23">
        <v>5956</v>
      </c>
      <c r="AC34" s="25">
        <v>100</v>
      </c>
      <c r="AD34" s="23">
        <v>0</v>
      </c>
      <c r="AE34" s="23">
        <v>11</v>
      </c>
      <c r="AF34" s="23">
        <v>0</v>
      </c>
      <c r="AG34" s="23">
        <v>0</v>
      </c>
      <c r="AH34" s="23">
        <v>0</v>
      </c>
      <c r="AI34" s="23">
        <v>0</v>
      </c>
      <c r="AJ34" s="23">
        <v>128</v>
      </c>
      <c r="AK34" s="23">
        <v>139</v>
      </c>
      <c r="AL34" s="25">
        <v>17.346938775510203</v>
      </c>
      <c r="AM34" s="25">
        <v>17.346938775510203</v>
      </c>
      <c r="AN34" s="23">
        <v>0</v>
      </c>
      <c r="AO34" s="23">
        <v>503</v>
      </c>
      <c r="AP34" s="23">
        <v>352</v>
      </c>
      <c r="AQ34" s="23">
        <v>855</v>
      </c>
    </row>
    <row r="35" spans="1:43" ht="13.5" customHeight="1" x14ac:dyDescent="0.55000000000000004">
      <c r="A35" s="21" t="s">
        <v>44</v>
      </c>
      <c r="B35" s="22" t="s">
        <v>103</v>
      </c>
      <c r="C35" s="21" t="s">
        <v>104</v>
      </c>
      <c r="D35" s="23">
        <v>19290</v>
      </c>
      <c r="E35" s="23">
        <v>19290</v>
      </c>
      <c r="F35" s="23">
        <v>0</v>
      </c>
      <c r="G35" s="23">
        <v>566</v>
      </c>
      <c r="H35" s="23">
        <v>6192</v>
      </c>
      <c r="I35" s="23">
        <v>250</v>
      </c>
      <c r="J35" s="23">
        <v>0</v>
      </c>
      <c r="K35" s="23">
        <v>6442</v>
      </c>
      <c r="L35" s="24">
        <v>914.94634880731735</v>
      </c>
      <c r="M35" s="23">
        <v>589.41747090195076</v>
      </c>
      <c r="N35" s="23">
        <v>247.27128116633645</v>
      </c>
      <c r="O35" s="23">
        <v>325.52887790536658</v>
      </c>
      <c r="P35" s="23">
        <v>0</v>
      </c>
      <c r="Q35" s="23">
        <v>479</v>
      </c>
      <c r="R35" s="23">
        <v>133</v>
      </c>
      <c r="S35" s="23">
        <v>5830</v>
      </c>
      <c r="T35" s="23">
        <v>0</v>
      </c>
      <c r="U35" s="23">
        <v>3443</v>
      </c>
      <c r="V35" s="23">
        <v>0</v>
      </c>
      <c r="W35" s="23">
        <v>0</v>
      </c>
      <c r="X35" s="23">
        <v>0</v>
      </c>
      <c r="Y35" s="23">
        <v>2387</v>
      </c>
      <c r="Z35" s="23">
        <v>0</v>
      </c>
      <c r="AA35" s="23">
        <v>0</v>
      </c>
      <c r="AB35" s="23">
        <v>6442</v>
      </c>
      <c r="AC35" s="25">
        <v>97.935423781434338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2163</v>
      </c>
      <c r="AJ35" s="23">
        <v>1831</v>
      </c>
      <c r="AK35" s="23">
        <v>3994</v>
      </c>
      <c r="AL35" s="25">
        <v>61.999379074821483</v>
      </c>
      <c r="AM35" s="25">
        <v>28.422850046569387</v>
      </c>
      <c r="AN35" s="23">
        <v>133</v>
      </c>
      <c r="AO35" s="23">
        <v>71</v>
      </c>
      <c r="AP35" s="23">
        <v>79</v>
      </c>
      <c r="AQ35" s="23">
        <v>283</v>
      </c>
    </row>
    <row r="36" spans="1:43" ht="13.5" customHeight="1" x14ac:dyDescent="0.55000000000000004">
      <c r="A36" s="21" t="s">
        <v>44</v>
      </c>
      <c r="B36" s="22" t="s">
        <v>105</v>
      </c>
      <c r="C36" s="21" t="s">
        <v>106</v>
      </c>
      <c r="D36" s="23">
        <v>43826</v>
      </c>
      <c r="E36" s="23">
        <v>43826</v>
      </c>
      <c r="F36" s="23">
        <v>0</v>
      </c>
      <c r="G36" s="23">
        <v>421</v>
      </c>
      <c r="H36" s="23">
        <v>13681</v>
      </c>
      <c r="I36" s="23">
        <v>1465</v>
      </c>
      <c r="J36" s="23">
        <v>816</v>
      </c>
      <c r="K36" s="23">
        <v>15962</v>
      </c>
      <c r="L36" s="24">
        <v>997.84390200600262</v>
      </c>
      <c r="M36" s="23">
        <v>560.18539067007828</v>
      </c>
      <c r="N36" s="23">
        <v>469.79056030416677</v>
      </c>
      <c r="O36" s="23">
        <v>437.65851133592435</v>
      </c>
      <c r="P36" s="23">
        <v>0</v>
      </c>
      <c r="Q36" s="23">
        <v>13183</v>
      </c>
      <c r="R36" s="23">
        <v>0</v>
      </c>
      <c r="S36" s="23">
        <v>1963</v>
      </c>
      <c r="T36" s="23">
        <v>1171</v>
      </c>
      <c r="U36" s="23">
        <v>792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15146</v>
      </c>
      <c r="AC36" s="25">
        <v>100</v>
      </c>
      <c r="AD36" s="23">
        <v>0</v>
      </c>
      <c r="AE36" s="23">
        <v>166</v>
      </c>
      <c r="AF36" s="23">
        <v>0</v>
      </c>
      <c r="AG36" s="23">
        <v>0</v>
      </c>
      <c r="AH36" s="23">
        <v>0</v>
      </c>
      <c r="AI36" s="23">
        <v>0</v>
      </c>
      <c r="AJ36" s="23">
        <v>601</v>
      </c>
      <c r="AK36" s="23">
        <v>767</v>
      </c>
      <c r="AL36" s="25">
        <v>9.9173035960405969</v>
      </c>
      <c r="AM36" s="25">
        <v>9.9173035960405969</v>
      </c>
      <c r="AN36" s="23">
        <v>0</v>
      </c>
      <c r="AO36" s="23">
        <v>1430</v>
      </c>
      <c r="AP36" s="23">
        <v>275</v>
      </c>
      <c r="AQ36" s="23">
        <v>1705</v>
      </c>
    </row>
    <row r="37" spans="1:43" ht="13.5" customHeight="1" x14ac:dyDescent="0.55000000000000004">
      <c r="A37" s="21" t="s">
        <v>44</v>
      </c>
      <c r="B37" s="22" t="s">
        <v>107</v>
      </c>
      <c r="C37" s="21" t="s">
        <v>108</v>
      </c>
      <c r="D37" s="23">
        <v>70448</v>
      </c>
      <c r="E37" s="23">
        <v>70448</v>
      </c>
      <c r="F37" s="23">
        <v>0</v>
      </c>
      <c r="G37" s="23">
        <v>1070</v>
      </c>
      <c r="H37" s="23">
        <v>14737</v>
      </c>
      <c r="I37" s="23">
        <v>1466</v>
      </c>
      <c r="J37" s="23">
        <v>1410</v>
      </c>
      <c r="K37" s="23">
        <v>17613</v>
      </c>
      <c r="L37" s="24">
        <v>684.9703968962632</v>
      </c>
      <c r="M37" s="23">
        <v>546.01625915082809</v>
      </c>
      <c r="N37" s="23">
        <v>336.90447671108433</v>
      </c>
      <c r="O37" s="23">
        <v>138.9541377454351</v>
      </c>
      <c r="P37" s="23">
        <v>0</v>
      </c>
      <c r="Q37" s="23">
        <v>9527</v>
      </c>
      <c r="R37" s="23">
        <v>1007</v>
      </c>
      <c r="S37" s="23">
        <v>5654</v>
      </c>
      <c r="T37" s="23">
        <v>0</v>
      </c>
      <c r="U37" s="23">
        <v>2724</v>
      </c>
      <c r="V37" s="23">
        <v>0</v>
      </c>
      <c r="W37" s="23">
        <v>0</v>
      </c>
      <c r="X37" s="23">
        <v>2930</v>
      </c>
      <c r="Y37" s="23">
        <v>0</v>
      </c>
      <c r="Z37" s="23">
        <v>0</v>
      </c>
      <c r="AA37" s="23">
        <v>15</v>
      </c>
      <c r="AB37" s="23">
        <v>16203</v>
      </c>
      <c r="AC37" s="25">
        <v>93.785101524409072</v>
      </c>
      <c r="AD37" s="23">
        <v>0</v>
      </c>
      <c r="AE37" s="23">
        <v>0</v>
      </c>
      <c r="AF37" s="23">
        <v>0</v>
      </c>
      <c r="AG37" s="23">
        <v>0</v>
      </c>
      <c r="AH37" s="23">
        <v>2564</v>
      </c>
      <c r="AI37" s="23">
        <v>0</v>
      </c>
      <c r="AJ37" s="23">
        <v>2531</v>
      </c>
      <c r="AK37" s="23">
        <v>5095</v>
      </c>
      <c r="AL37" s="25">
        <v>37.018111622097315</v>
      </c>
      <c r="AM37" s="25">
        <v>37.018111622097315</v>
      </c>
      <c r="AN37" s="23">
        <v>1007</v>
      </c>
      <c r="AO37" s="23">
        <v>1678</v>
      </c>
      <c r="AP37" s="23">
        <v>126</v>
      </c>
      <c r="AQ37" s="23">
        <v>2811</v>
      </c>
    </row>
    <row r="38" spans="1:43" ht="13.5" customHeight="1" x14ac:dyDescent="0.55000000000000004">
      <c r="A38" s="21" t="s">
        <v>44</v>
      </c>
      <c r="B38" s="22" t="s">
        <v>109</v>
      </c>
      <c r="C38" s="21" t="s">
        <v>110</v>
      </c>
      <c r="D38" s="23">
        <v>30136</v>
      </c>
      <c r="E38" s="23">
        <v>30136</v>
      </c>
      <c r="F38" s="23">
        <v>0</v>
      </c>
      <c r="G38" s="23">
        <v>355</v>
      </c>
      <c r="H38" s="23">
        <v>9696</v>
      </c>
      <c r="I38" s="23">
        <v>1230</v>
      </c>
      <c r="J38" s="23">
        <v>898</v>
      </c>
      <c r="K38" s="23">
        <v>11824</v>
      </c>
      <c r="L38" s="24">
        <v>1074.9442709034113</v>
      </c>
      <c r="M38" s="23">
        <v>720.38721267241476</v>
      </c>
      <c r="N38" s="23">
        <v>561.38200886574464</v>
      </c>
      <c r="O38" s="23">
        <v>354.55705823099663</v>
      </c>
      <c r="P38" s="23">
        <v>0</v>
      </c>
      <c r="Q38" s="23">
        <v>7992</v>
      </c>
      <c r="R38" s="23">
        <v>156</v>
      </c>
      <c r="S38" s="23">
        <v>2778</v>
      </c>
      <c r="T38" s="23">
        <v>1439</v>
      </c>
      <c r="U38" s="23">
        <v>370</v>
      </c>
      <c r="V38" s="23">
        <v>969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10926</v>
      </c>
      <c r="AC38" s="25">
        <v>98.572213069741892</v>
      </c>
      <c r="AD38" s="23">
        <v>289</v>
      </c>
      <c r="AE38" s="23">
        <v>205</v>
      </c>
      <c r="AF38" s="23">
        <v>851</v>
      </c>
      <c r="AG38" s="23">
        <v>0</v>
      </c>
      <c r="AH38" s="23">
        <v>0</v>
      </c>
      <c r="AI38" s="23">
        <v>0</v>
      </c>
      <c r="AJ38" s="23">
        <v>346</v>
      </c>
      <c r="AK38" s="23">
        <v>1691</v>
      </c>
      <c r="AL38" s="25">
        <v>21.896143437077132</v>
      </c>
      <c r="AM38" s="25">
        <v>21.896143437077132</v>
      </c>
      <c r="AN38" s="23">
        <v>156</v>
      </c>
      <c r="AO38" s="23">
        <v>340</v>
      </c>
      <c r="AP38" s="23">
        <v>12</v>
      </c>
      <c r="AQ38" s="23">
        <v>508</v>
      </c>
    </row>
    <row r="39" spans="1:43" ht="13.5" customHeight="1" x14ac:dyDescent="0.55000000000000004">
      <c r="A39" s="21" t="s">
        <v>44</v>
      </c>
      <c r="B39" s="22" t="s">
        <v>111</v>
      </c>
      <c r="C39" s="21" t="s">
        <v>112</v>
      </c>
      <c r="D39" s="23">
        <v>56756</v>
      </c>
      <c r="E39" s="23">
        <v>56756</v>
      </c>
      <c r="F39" s="23">
        <v>0</v>
      </c>
      <c r="G39" s="23">
        <v>488</v>
      </c>
      <c r="H39" s="23">
        <v>14231</v>
      </c>
      <c r="I39" s="23">
        <v>1177</v>
      </c>
      <c r="J39" s="23">
        <v>1281</v>
      </c>
      <c r="K39" s="23">
        <v>16689</v>
      </c>
      <c r="L39" s="24">
        <v>805.61152426585522</v>
      </c>
      <c r="M39" s="23">
        <v>602.43464694336819</v>
      </c>
      <c r="N39" s="23">
        <v>349.00661036863397</v>
      </c>
      <c r="O39" s="23">
        <v>203.17687732248692</v>
      </c>
      <c r="P39" s="23">
        <v>0</v>
      </c>
      <c r="Q39" s="23">
        <v>9004</v>
      </c>
      <c r="R39" s="23">
        <v>1252</v>
      </c>
      <c r="S39" s="23">
        <v>4264</v>
      </c>
      <c r="T39" s="23">
        <v>223</v>
      </c>
      <c r="U39" s="23">
        <v>1760</v>
      </c>
      <c r="V39" s="23">
        <v>0</v>
      </c>
      <c r="W39" s="23">
        <v>0</v>
      </c>
      <c r="X39" s="23">
        <v>2281</v>
      </c>
      <c r="Y39" s="23">
        <v>0</v>
      </c>
      <c r="Z39" s="23">
        <v>0</v>
      </c>
      <c r="AA39" s="23">
        <v>889</v>
      </c>
      <c r="AB39" s="23">
        <v>15409</v>
      </c>
      <c r="AC39" s="25">
        <v>91.874878317866177</v>
      </c>
      <c r="AD39" s="23">
        <v>0</v>
      </c>
      <c r="AE39" s="23">
        <v>146</v>
      </c>
      <c r="AF39" s="23">
        <v>0</v>
      </c>
      <c r="AG39" s="23">
        <v>0</v>
      </c>
      <c r="AH39" s="23">
        <v>193</v>
      </c>
      <c r="AI39" s="23">
        <v>0</v>
      </c>
      <c r="AJ39" s="23">
        <v>1292</v>
      </c>
      <c r="AK39" s="23">
        <v>1631</v>
      </c>
      <c r="AL39" s="25">
        <v>22.774116237267826</v>
      </c>
      <c r="AM39" s="25">
        <v>22.774116237267826</v>
      </c>
      <c r="AN39" s="23">
        <v>1252</v>
      </c>
      <c r="AO39" s="23">
        <v>1318</v>
      </c>
      <c r="AP39" s="23">
        <v>275</v>
      </c>
      <c r="AQ39" s="23">
        <v>2845</v>
      </c>
    </row>
    <row r="40" spans="1:43" ht="13.5" customHeight="1" x14ac:dyDescent="0.55000000000000004">
      <c r="A40" s="21" t="s">
        <v>44</v>
      </c>
      <c r="B40" s="22" t="s">
        <v>113</v>
      </c>
      <c r="C40" s="21" t="s">
        <v>114</v>
      </c>
      <c r="D40" s="23">
        <v>57187</v>
      </c>
      <c r="E40" s="23">
        <v>57187</v>
      </c>
      <c r="F40" s="23">
        <v>0</v>
      </c>
      <c r="G40" s="23">
        <v>846</v>
      </c>
      <c r="H40" s="23">
        <v>16080</v>
      </c>
      <c r="I40" s="23">
        <v>1201</v>
      </c>
      <c r="J40" s="23">
        <v>1034</v>
      </c>
      <c r="K40" s="23">
        <v>18315</v>
      </c>
      <c r="L40" s="24">
        <v>877.43861702451295</v>
      </c>
      <c r="M40" s="23">
        <v>601.15204839877629</v>
      </c>
      <c r="N40" s="23">
        <v>454.6487838145033</v>
      </c>
      <c r="O40" s="23">
        <v>276.28656862573661</v>
      </c>
      <c r="P40" s="23">
        <v>0</v>
      </c>
      <c r="Q40" s="23">
        <v>12978</v>
      </c>
      <c r="R40" s="23">
        <v>164</v>
      </c>
      <c r="S40" s="23">
        <v>3158</v>
      </c>
      <c r="T40" s="23">
        <v>2272</v>
      </c>
      <c r="U40" s="23">
        <v>886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1148</v>
      </c>
      <c r="AB40" s="23">
        <v>17448</v>
      </c>
      <c r="AC40" s="25">
        <v>99.060064190738188</v>
      </c>
      <c r="AD40" s="23">
        <v>0</v>
      </c>
      <c r="AE40" s="23">
        <v>150</v>
      </c>
      <c r="AF40" s="23">
        <v>0</v>
      </c>
      <c r="AG40" s="23">
        <v>0</v>
      </c>
      <c r="AH40" s="23">
        <v>0</v>
      </c>
      <c r="AI40" s="23">
        <v>0</v>
      </c>
      <c r="AJ40" s="23">
        <v>787</v>
      </c>
      <c r="AK40" s="23">
        <v>937</v>
      </c>
      <c r="AL40" s="25">
        <v>16.875879233849151</v>
      </c>
      <c r="AM40" s="25">
        <v>16.875879233849151</v>
      </c>
      <c r="AN40" s="23">
        <v>164</v>
      </c>
      <c r="AO40" s="23">
        <v>1684</v>
      </c>
      <c r="AP40" s="23">
        <v>592</v>
      </c>
      <c r="AQ40" s="23">
        <v>2440</v>
      </c>
    </row>
    <row r="41" spans="1:43" ht="13.5" customHeight="1" x14ac:dyDescent="0.55000000000000004">
      <c r="A41" s="21" t="s">
        <v>44</v>
      </c>
      <c r="B41" s="22" t="s">
        <v>115</v>
      </c>
      <c r="C41" s="21" t="s">
        <v>116</v>
      </c>
      <c r="D41" s="23">
        <v>42995</v>
      </c>
      <c r="E41" s="23">
        <v>42995</v>
      </c>
      <c r="F41" s="23">
        <v>0</v>
      </c>
      <c r="G41" s="23">
        <v>381</v>
      </c>
      <c r="H41" s="23">
        <v>12345</v>
      </c>
      <c r="I41" s="23">
        <v>629</v>
      </c>
      <c r="J41" s="23">
        <v>785</v>
      </c>
      <c r="K41" s="23">
        <v>13759</v>
      </c>
      <c r="L41" s="24">
        <v>876.75056194810793</v>
      </c>
      <c r="M41" s="23">
        <v>650.91990626498466</v>
      </c>
      <c r="N41" s="23">
        <v>401.38467837133015</v>
      </c>
      <c r="O41" s="23">
        <v>225.83065568312341</v>
      </c>
      <c r="P41" s="23">
        <v>0</v>
      </c>
      <c r="Q41" s="23">
        <v>7387</v>
      </c>
      <c r="R41" s="23">
        <v>0</v>
      </c>
      <c r="S41" s="23">
        <v>5208</v>
      </c>
      <c r="T41" s="23">
        <v>1302</v>
      </c>
      <c r="U41" s="23">
        <v>879</v>
      </c>
      <c r="V41" s="23">
        <v>3027</v>
      </c>
      <c r="W41" s="23">
        <v>0</v>
      </c>
      <c r="X41" s="23">
        <v>0</v>
      </c>
      <c r="Y41" s="23">
        <v>0</v>
      </c>
      <c r="Z41" s="23">
        <v>0</v>
      </c>
      <c r="AA41" s="23">
        <v>379</v>
      </c>
      <c r="AB41" s="23">
        <v>12974</v>
      </c>
      <c r="AC41" s="25">
        <v>100</v>
      </c>
      <c r="AD41" s="23">
        <v>351</v>
      </c>
      <c r="AE41" s="23">
        <v>1263</v>
      </c>
      <c r="AF41" s="23">
        <v>312</v>
      </c>
      <c r="AG41" s="23">
        <v>0</v>
      </c>
      <c r="AH41" s="23">
        <v>0</v>
      </c>
      <c r="AI41" s="23">
        <v>0</v>
      </c>
      <c r="AJ41" s="23">
        <v>537</v>
      </c>
      <c r="AK41" s="23">
        <v>2463</v>
      </c>
      <c r="AL41" s="25">
        <v>26.360927392979139</v>
      </c>
      <c r="AM41" s="25">
        <v>26.360927392979139</v>
      </c>
      <c r="AN41" s="23">
        <v>0</v>
      </c>
      <c r="AO41" s="23">
        <v>258</v>
      </c>
      <c r="AP41" s="23">
        <v>19</v>
      </c>
      <c r="AQ41" s="23">
        <v>277</v>
      </c>
    </row>
    <row r="42" spans="1:43" ht="13.5" customHeight="1" x14ac:dyDescent="0.55000000000000004">
      <c r="A42" s="21" t="s">
        <v>44</v>
      </c>
      <c r="B42" s="22" t="s">
        <v>117</v>
      </c>
      <c r="C42" s="21" t="s">
        <v>118</v>
      </c>
      <c r="D42" s="23">
        <v>15147</v>
      </c>
      <c r="E42" s="23">
        <v>15147</v>
      </c>
      <c r="F42" s="23">
        <v>0</v>
      </c>
      <c r="G42" s="23">
        <v>227</v>
      </c>
      <c r="H42" s="23">
        <v>3484</v>
      </c>
      <c r="I42" s="23">
        <v>380</v>
      </c>
      <c r="J42" s="23">
        <v>293</v>
      </c>
      <c r="K42" s="23">
        <v>4157</v>
      </c>
      <c r="L42" s="24">
        <v>751.90077876083785</v>
      </c>
      <c r="M42" s="23">
        <v>596.34757459092668</v>
      </c>
      <c r="N42" s="23">
        <v>483.48106365834008</v>
      </c>
      <c r="O42" s="23">
        <v>155.55320416991114</v>
      </c>
      <c r="P42" s="23">
        <v>0</v>
      </c>
      <c r="Q42" s="23">
        <v>2858</v>
      </c>
      <c r="R42" s="23">
        <v>0</v>
      </c>
      <c r="S42" s="23">
        <v>675</v>
      </c>
      <c r="T42" s="23">
        <v>675</v>
      </c>
      <c r="U42" s="23">
        <v>0</v>
      </c>
      <c r="V42" s="23">
        <v>0</v>
      </c>
      <c r="W42" s="23">
        <v>0</v>
      </c>
      <c r="X42" s="23">
        <v>0</v>
      </c>
      <c r="Y42" s="23">
        <v>0</v>
      </c>
      <c r="Z42" s="23">
        <v>0</v>
      </c>
      <c r="AA42" s="23">
        <v>331</v>
      </c>
      <c r="AB42" s="23">
        <v>3864</v>
      </c>
      <c r="AC42" s="25">
        <v>100</v>
      </c>
      <c r="AD42" s="23">
        <v>0</v>
      </c>
      <c r="AE42" s="23">
        <v>65</v>
      </c>
      <c r="AF42" s="23">
        <v>0</v>
      </c>
      <c r="AG42" s="23">
        <v>0</v>
      </c>
      <c r="AH42" s="23">
        <v>0</v>
      </c>
      <c r="AI42" s="23">
        <v>0</v>
      </c>
      <c r="AJ42" s="23">
        <v>0</v>
      </c>
      <c r="AK42" s="23">
        <v>65</v>
      </c>
      <c r="AL42" s="25">
        <v>16.574452730334379</v>
      </c>
      <c r="AM42" s="25">
        <v>16.574452730334379</v>
      </c>
      <c r="AN42" s="23">
        <v>0</v>
      </c>
      <c r="AO42" s="23">
        <v>382</v>
      </c>
      <c r="AP42" s="23">
        <v>176</v>
      </c>
      <c r="AQ42" s="23">
        <v>558</v>
      </c>
    </row>
    <row r="43" spans="1:43" ht="13.5" customHeight="1" x14ac:dyDescent="0.55000000000000004">
      <c r="A43" s="21" t="s">
        <v>44</v>
      </c>
      <c r="B43" s="22" t="s">
        <v>119</v>
      </c>
      <c r="C43" s="21" t="s">
        <v>120</v>
      </c>
      <c r="D43" s="23">
        <v>2740</v>
      </c>
      <c r="E43" s="23">
        <v>2740</v>
      </c>
      <c r="F43" s="23">
        <v>0</v>
      </c>
      <c r="G43" s="23">
        <v>12</v>
      </c>
      <c r="H43" s="23">
        <v>534</v>
      </c>
      <c r="I43" s="23">
        <v>121</v>
      </c>
      <c r="J43" s="23">
        <v>0</v>
      </c>
      <c r="K43" s="23">
        <v>655</v>
      </c>
      <c r="L43" s="24">
        <v>654.93450654934509</v>
      </c>
      <c r="M43" s="23">
        <v>423.95760423957603</v>
      </c>
      <c r="N43" s="23">
        <v>420.957904209579</v>
      </c>
      <c r="O43" s="23">
        <v>230.97690230976903</v>
      </c>
      <c r="P43" s="23">
        <v>0</v>
      </c>
      <c r="Q43" s="23">
        <v>582</v>
      </c>
      <c r="R43" s="23">
        <v>0</v>
      </c>
      <c r="S43" s="23">
        <v>75</v>
      </c>
      <c r="T43" s="23">
        <v>72</v>
      </c>
      <c r="U43" s="23">
        <v>3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657</v>
      </c>
      <c r="AC43" s="25">
        <v>100</v>
      </c>
      <c r="AD43" s="23">
        <v>39</v>
      </c>
      <c r="AE43" s="23">
        <v>6</v>
      </c>
      <c r="AF43" s="23">
        <v>0</v>
      </c>
      <c r="AG43" s="23">
        <v>0</v>
      </c>
      <c r="AH43" s="23">
        <v>0</v>
      </c>
      <c r="AI43" s="23">
        <v>0</v>
      </c>
      <c r="AJ43" s="23">
        <v>2</v>
      </c>
      <c r="AK43" s="23">
        <v>47</v>
      </c>
      <c r="AL43" s="25">
        <v>7.1537290715372901</v>
      </c>
      <c r="AM43" s="25">
        <v>7.1537290715372901</v>
      </c>
      <c r="AN43" s="23">
        <v>0</v>
      </c>
      <c r="AO43" s="23">
        <v>30</v>
      </c>
      <c r="AP43" s="23">
        <v>12</v>
      </c>
      <c r="AQ43" s="23">
        <v>42</v>
      </c>
    </row>
    <row r="44" spans="1:43" ht="13.5" customHeight="1" x14ac:dyDescent="0.55000000000000004">
      <c r="A44" s="21" t="s">
        <v>44</v>
      </c>
      <c r="B44" s="22" t="s">
        <v>121</v>
      </c>
      <c r="C44" s="21" t="s">
        <v>122</v>
      </c>
      <c r="D44" s="23">
        <v>5864</v>
      </c>
      <c r="E44" s="23">
        <v>5864</v>
      </c>
      <c r="F44" s="23">
        <v>0</v>
      </c>
      <c r="G44" s="23">
        <v>48</v>
      </c>
      <c r="H44" s="23">
        <v>1498</v>
      </c>
      <c r="I44" s="23">
        <v>377</v>
      </c>
      <c r="J44" s="23">
        <v>0</v>
      </c>
      <c r="K44" s="23">
        <v>1875</v>
      </c>
      <c r="L44" s="24">
        <v>876.0208563045469</v>
      </c>
      <c r="M44" s="23">
        <v>726.5132968285709</v>
      </c>
      <c r="N44" s="23">
        <v>664.37421742136837</v>
      </c>
      <c r="O44" s="23">
        <v>149.50755947597602</v>
      </c>
      <c r="P44" s="23">
        <v>0</v>
      </c>
      <c r="Q44" s="23">
        <v>1582</v>
      </c>
      <c r="R44" s="23">
        <v>0</v>
      </c>
      <c r="S44" s="23">
        <v>293</v>
      </c>
      <c r="T44" s="23">
        <v>160</v>
      </c>
      <c r="U44" s="23">
        <v>133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1875</v>
      </c>
      <c r="AC44" s="25">
        <v>100</v>
      </c>
      <c r="AD44" s="23">
        <v>0</v>
      </c>
      <c r="AE44" s="23">
        <v>64</v>
      </c>
      <c r="AF44" s="23">
        <v>0</v>
      </c>
      <c r="AG44" s="23">
        <v>0</v>
      </c>
      <c r="AH44" s="23">
        <v>0</v>
      </c>
      <c r="AI44" s="23">
        <v>0</v>
      </c>
      <c r="AJ44" s="23">
        <v>125</v>
      </c>
      <c r="AK44" s="23">
        <v>189</v>
      </c>
      <c r="AL44" s="25">
        <v>10.08</v>
      </c>
      <c r="AM44" s="25">
        <v>10.08</v>
      </c>
      <c r="AN44" s="23">
        <v>0</v>
      </c>
      <c r="AO44" s="23">
        <v>182</v>
      </c>
      <c r="AP44" s="23">
        <v>48</v>
      </c>
      <c r="AQ44" s="23">
        <v>230</v>
      </c>
    </row>
    <row r="45" spans="1:43" ht="13.5" customHeight="1" x14ac:dyDescent="0.55000000000000004">
      <c r="A45" s="21" t="s">
        <v>44</v>
      </c>
      <c r="B45" s="22" t="s">
        <v>123</v>
      </c>
      <c r="C45" s="21" t="s">
        <v>124</v>
      </c>
      <c r="D45" s="23">
        <v>3403</v>
      </c>
      <c r="E45" s="23">
        <v>3403</v>
      </c>
      <c r="F45" s="23">
        <v>0</v>
      </c>
      <c r="G45" s="23">
        <v>35</v>
      </c>
      <c r="H45" s="23">
        <v>1072</v>
      </c>
      <c r="I45" s="23">
        <v>160</v>
      </c>
      <c r="J45" s="23">
        <v>0</v>
      </c>
      <c r="K45" s="23">
        <v>1232</v>
      </c>
      <c r="L45" s="24">
        <v>991.8726023371803</v>
      </c>
      <c r="M45" s="23">
        <v>879.15980661704623</v>
      </c>
      <c r="N45" s="23">
        <v>827.63395714498495</v>
      </c>
      <c r="O45" s="23">
        <v>112.71279572013412</v>
      </c>
      <c r="P45" s="23">
        <v>0</v>
      </c>
      <c r="Q45" s="23">
        <v>1032</v>
      </c>
      <c r="R45" s="23">
        <v>0</v>
      </c>
      <c r="S45" s="23">
        <v>200</v>
      </c>
      <c r="T45" s="23">
        <v>136</v>
      </c>
      <c r="U45" s="23">
        <v>64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1232</v>
      </c>
      <c r="AC45" s="25">
        <v>100</v>
      </c>
      <c r="AD45" s="23">
        <v>0</v>
      </c>
      <c r="AE45" s="23">
        <v>53</v>
      </c>
      <c r="AF45" s="23">
        <v>0</v>
      </c>
      <c r="AG45" s="23">
        <v>0</v>
      </c>
      <c r="AH45" s="23">
        <v>0</v>
      </c>
      <c r="AI45" s="23">
        <v>0</v>
      </c>
      <c r="AJ45" s="23">
        <v>61</v>
      </c>
      <c r="AK45" s="23">
        <v>114</v>
      </c>
      <c r="AL45" s="25">
        <v>9.2532467532467528</v>
      </c>
      <c r="AM45" s="25">
        <v>9.2532467532467528</v>
      </c>
      <c r="AN45" s="23">
        <v>0</v>
      </c>
      <c r="AO45" s="23">
        <v>119</v>
      </c>
      <c r="AP45" s="23">
        <v>53</v>
      </c>
      <c r="AQ45" s="23">
        <v>172</v>
      </c>
    </row>
    <row r="46" spans="1:43" ht="13.5" customHeight="1" x14ac:dyDescent="0.55000000000000004">
      <c r="A46" s="21" t="s">
        <v>44</v>
      </c>
      <c r="B46" s="22" t="s">
        <v>125</v>
      </c>
      <c r="C46" s="21" t="s">
        <v>126</v>
      </c>
      <c r="D46" s="23">
        <v>3778</v>
      </c>
      <c r="E46" s="23">
        <v>3778</v>
      </c>
      <c r="F46" s="23">
        <v>0</v>
      </c>
      <c r="G46" s="23">
        <v>87</v>
      </c>
      <c r="H46" s="23">
        <v>1030</v>
      </c>
      <c r="I46" s="23">
        <v>131</v>
      </c>
      <c r="J46" s="23">
        <v>0</v>
      </c>
      <c r="K46" s="23">
        <v>1161</v>
      </c>
      <c r="L46" s="24">
        <v>841.93274690529881</v>
      </c>
      <c r="M46" s="23">
        <v>753.46091648114168</v>
      </c>
      <c r="N46" s="23">
        <v>686.01927525616941</v>
      </c>
      <c r="O46" s="23">
        <v>88.471830424157147</v>
      </c>
      <c r="P46" s="23">
        <v>0</v>
      </c>
      <c r="Q46" s="23">
        <v>944</v>
      </c>
      <c r="R46" s="23">
        <v>0</v>
      </c>
      <c r="S46" s="23">
        <v>217</v>
      </c>
      <c r="T46" s="23">
        <v>124</v>
      </c>
      <c r="U46" s="23">
        <v>93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1161</v>
      </c>
      <c r="AC46" s="25">
        <v>100</v>
      </c>
      <c r="AD46" s="23">
        <v>0</v>
      </c>
      <c r="AE46" s="23">
        <v>51</v>
      </c>
      <c r="AF46" s="23">
        <v>0</v>
      </c>
      <c r="AG46" s="23">
        <v>0</v>
      </c>
      <c r="AH46" s="23">
        <v>0</v>
      </c>
      <c r="AI46" s="23">
        <v>0</v>
      </c>
      <c r="AJ46" s="23">
        <v>87</v>
      </c>
      <c r="AK46" s="23">
        <v>138</v>
      </c>
      <c r="AL46" s="25">
        <v>11.886304909560723</v>
      </c>
      <c r="AM46" s="25">
        <v>11.886304909560723</v>
      </c>
      <c r="AN46" s="23">
        <v>0</v>
      </c>
      <c r="AO46" s="23">
        <v>109</v>
      </c>
      <c r="AP46" s="23">
        <v>40</v>
      </c>
      <c r="AQ46" s="23">
        <v>149</v>
      </c>
    </row>
    <row r="47" spans="1:43" ht="13.5" customHeight="1" x14ac:dyDescent="0.55000000000000004">
      <c r="A47" s="21" t="s">
        <v>44</v>
      </c>
      <c r="B47" s="22" t="s">
        <v>127</v>
      </c>
      <c r="C47" s="21" t="s">
        <v>128</v>
      </c>
      <c r="D47" s="23">
        <v>3565</v>
      </c>
      <c r="E47" s="23">
        <v>3565</v>
      </c>
      <c r="F47" s="23">
        <v>0</v>
      </c>
      <c r="G47" s="23">
        <v>23</v>
      </c>
      <c r="H47" s="23">
        <v>830</v>
      </c>
      <c r="I47" s="23">
        <v>320</v>
      </c>
      <c r="J47" s="23">
        <v>0</v>
      </c>
      <c r="K47" s="23">
        <v>1150</v>
      </c>
      <c r="L47" s="24">
        <v>883.78258948298708</v>
      </c>
      <c r="M47" s="23">
        <v>663.22119541201562</v>
      </c>
      <c r="N47" s="23">
        <v>623.25885223539365</v>
      </c>
      <c r="O47" s="23">
        <v>220.56139407097157</v>
      </c>
      <c r="P47" s="23">
        <v>0</v>
      </c>
      <c r="Q47" s="23">
        <v>1006</v>
      </c>
      <c r="R47" s="23">
        <v>0</v>
      </c>
      <c r="S47" s="23">
        <v>144</v>
      </c>
      <c r="T47" s="23">
        <v>92</v>
      </c>
      <c r="U47" s="23">
        <v>52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1150</v>
      </c>
      <c r="AC47" s="25">
        <v>100</v>
      </c>
      <c r="AD47" s="23">
        <v>0</v>
      </c>
      <c r="AE47" s="23">
        <v>38</v>
      </c>
      <c r="AF47" s="23">
        <v>0</v>
      </c>
      <c r="AG47" s="23">
        <v>0</v>
      </c>
      <c r="AH47" s="23">
        <v>0</v>
      </c>
      <c r="AI47" s="23">
        <v>0</v>
      </c>
      <c r="AJ47" s="23">
        <v>50</v>
      </c>
      <c r="AK47" s="23">
        <v>88</v>
      </c>
      <c r="AL47" s="25">
        <v>7.6521739130434776</v>
      </c>
      <c r="AM47" s="25">
        <v>7.6521739130434776</v>
      </c>
      <c r="AN47" s="23">
        <v>0</v>
      </c>
      <c r="AO47" s="23">
        <v>115</v>
      </c>
      <c r="AP47" s="23">
        <v>29</v>
      </c>
      <c r="AQ47" s="23">
        <v>144</v>
      </c>
    </row>
    <row r="48" spans="1:43" ht="13.5" customHeight="1" x14ac:dyDescent="0.55000000000000004">
      <c r="A48" s="21" t="s">
        <v>44</v>
      </c>
      <c r="B48" s="22" t="s">
        <v>129</v>
      </c>
      <c r="C48" s="21" t="s">
        <v>130</v>
      </c>
      <c r="D48" s="23">
        <v>27242</v>
      </c>
      <c r="E48" s="23">
        <v>27242</v>
      </c>
      <c r="F48" s="23">
        <v>0</v>
      </c>
      <c r="G48" s="23">
        <v>220</v>
      </c>
      <c r="H48" s="23">
        <v>5656</v>
      </c>
      <c r="I48" s="23">
        <v>2317</v>
      </c>
      <c r="J48" s="23">
        <v>630</v>
      </c>
      <c r="K48" s="23">
        <v>8603</v>
      </c>
      <c r="L48" s="24">
        <v>865.20310600171183</v>
      </c>
      <c r="M48" s="23">
        <v>643.84869052922909</v>
      </c>
      <c r="N48" s="23">
        <v>515.11918039530008</v>
      </c>
      <c r="O48" s="23">
        <v>221.35441547248257</v>
      </c>
      <c r="P48" s="23">
        <v>0</v>
      </c>
      <c r="Q48" s="23">
        <v>6760</v>
      </c>
      <c r="R48" s="23">
        <v>476</v>
      </c>
      <c r="S48" s="23">
        <v>597</v>
      </c>
      <c r="T48" s="23">
        <v>0</v>
      </c>
      <c r="U48" s="23">
        <v>597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140</v>
      </c>
      <c r="AB48" s="23">
        <v>7973</v>
      </c>
      <c r="AC48" s="25">
        <v>94.029850746268664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412</v>
      </c>
      <c r="AK48" s="23">
        <v>412</v>
      </c>
      <c r="AL48" s="25">
        <v>13.739393234918051</v>
      </c>
      <c r="AM48" s="25">
        <v>13.739393234918051</v>
      </c>
      <c r="AN48" s="23">
        <v>476</v>
      </c>
      <c r="AO48" s="23">
        <v>249</v>
      </c>
      <c r="AP48" s="23">
        <v>10</v>
      </c>
      <c r="AQ48" s="23">
        <v>735</v>
      </c>
    </row>
    <row r="49" spans="1:43" ht="13.5" customHeight="1" x14ac:dyDescent="0.55000000000000004">
      <c r="A49" s="21" t="s">
        <v>44</v>
      </c>
      <c r="B49" s="22" t="s">
        <v>131</v>
      </c>
      <c r="C49" s="21" t="s">
        <v>132</v>
      </c>
      <c r="D49" s="23">
        <v>3541</v>
      </c>
      <c r="E49" s="23">
        <v>3541</v>
      </c>
      <c r="F49" s="23">
        <v>0</v>
      </c>
      <c r="G49" s="23">
        <v>185</v>
      </c>
      <c r="H49" s="23">
        <v>1020</v>
      </c>
      <c r="I49" s="23">
        <v>40</v>
      </c>
      <c r="J49" s="23">
        <v>0</v>
      </c>
      <c r="K49" s="23">
        <v>1060</v>
      </c>
      <c r="L49" s="24">
        <v>820.13826293168472</v>
      </c>
      <c r="M49" s="23">
        <v>690.15408541043666</v>
      </c>
      <c r="N49" s="23">
        <v>577.96536076412121</v>
      </c>
      <c r="O49" s="23">
        <v>129.98417752124814</v>
      </c>
      <c r="P49" s="23">
        <v>0</v>
      </c>
      <c r="Q49" s="23">
        <v>827</v>
      </c>
      <c r="R49" s="23">
        <v>46</v>
      </c>
      <c r="S49" s="23">
        <v>187</v>
      </c>
      <c r="T49" s="23">
        <v>0</v>
      </c>
      <c r="U49" s="23">
        <v>187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1060</v>
      </c>
      <c r="AC49" s="25">
        <v>95.660377358490564</v>
      </c>
      <c r="AD49" s="23">
        <v>0</v>
      </c>
      <c r="AE49" s="23">
        <v>0</v>
      </c>
      <c r="AF49" s="23">
        <v>0</v>
      </c>
      <c r="AG49" s="23">
        <v>0</v>
      </c>
      <c r="AH49" s="23">
        <v>0</v>
      </c>
      <c r="AI49" s="23">
        <v>0</v>
      </c>
      <c r="AJ49" s="23">
        <v>179</v>
      </c>
      <c r="AK49" s="23">
        <v>179</v>
      </c>
      <c r="AL49" s="25">
        <v>16.886792452830189</v>
      </c>
      <c r="AM49" s="25">
        <v>16.886792452830189</v>
      </c>
      <c r="AN49" s="23">
        <v>46</v>
      </c>
      <c r="AO49" s="23">
        <v>85</v>
      </c>
      <c r="AP49" s="23">
        <v>8</v>
      </c>
      <c r="AQ49" s="23">
        <v>139</v>
      </c>
    </row>
    <row r="50" spans="1:43" ht="13.5" customHeight="1" x14ac:dyDescent="0.55000000000000004">
      <c r="A50" s="21" t="s">
        <v>44</v>
      </c>
      <c r="B50" s="22" t="s">
        <v>133</v>
      </c>
      <c r="C50" s="21" t="s">
        <v>134</v>
      </c>
      <c r="D50" s="23">
        <v>13637</v>
      </c>
      <c r="E50" s="23">
        <v>13637</v>
      </c>
      <c r="F50" s="23">
        <v>0</v>
      </c>
      <c r="G50" s="23">
        <v>625</v>
      </c>
      <c r="H50" s="23">
        <v>3988</v>
      </c>
      <c r="I50" s="23">
        <v>158</v>
      </c>
      <c r="J50" s="23">
        <v>0</v>
      </c>
      <c r="K50" s="23">
        <v>4146</v>
      </c>
      <c r="L50" s="24">
        <v>832.94743048977352</v>
      </c>
      <c r="M50" s="23">
        <v>653.33937384291926</v>
      </c>
      <c r="N50" s="23">
        <v>520.74282195597993</v>
      </c>
      <c r="O50" s="23">
        <v>179.60805664685418</v>
      </c>
      <c r="P50" s="23">
        <v>0</v>
      </c>
      <c r="Q50" s="23">
        <v>2865</v>
      </c>
      <c r="R50" s="23">
        <v>0</v>
      </c>
      <c r="S50" s="23">
        <v>1281</v>
      </c>
      <c r="T50" s="23">
        <v>543</v>
      </c>
      <c r="U50" s="23">
        <v>738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4146</v>
      </c>
      <c r="AC50" s="25">
        <v>100</v>
      </c>
      <c r="AD50" s="23">
        <v>0</v>
      </c>
      <c r="AE50" s="23">
        <v>109</v>
      </c>
      <c r="AF50" s="23">
        <v>0</v>
      </c>
      <c r="AG50" s="23">
        <v>0</v>
      </c>
      <c r="AH50" s="23">
        <v>0</v>
      </c>
      <c r="AI50" s="23">
        <v>0</v>
      </c>
      <c r="AJ50" s="23">
        <v>687</v>
      </c>
      <c r="AK50" s="23">
        <v>796</v>
      </c>
      <c r="AL50" s="25">
        <v>19.199228171731789</v>
      </c>
      <c r="AM50" s="25">
        <v>19.199228171731789</v>
      </c>
      <c r="AN50" s="23">
        <v>0</v>
      </c>
      <c r="AO50" s="23">
        <v>114</v>
      </c>
      <c r="AP50" s="23">
        <v>137</v>
      </c>
      <c r="AQ50" s="23">
        <v>251</v>
      </c>
    </row>
    <row r="51" spans="1:43" ht="13.5" customHeight="1" x14ac:dyDescent="0.55000000000000004">
      <c r="A51" s="21" t="s">
        <v>44</v>
      </c>
      <c r="B51" s="22" t="s">
        <v>135</v>
      </c>
      <c r="C51" s="21" t="s">
        <v>136</v>
      </c>
      <c r="D51" s="23">
        <v>14624</v>
      </c>
      <c r="E51" s="23">
        <v>14624</v>
      </c>
      <c r="F51" s="23">
        <v>0</v>
      </c>
      <c r="G51" s="23">
        <v>493</v>
      </c>
      <c r="H51" s="23">
        <v>5100</v>
      </c>
      <c r="I51" s="23">
        <v>714</v>
      </c>
      <c r="J51" s="23">
        <v>447</v>
      </c>
      <c r="K51" s="23">
        <v>6261</v>
      </c>
      <c r="L51" s="24">
        <v>1172.9639399298583</v>
      </c>
      <c r="M51" s="23">
        <v>1107.0186745001649</v>
      </c>
      <c r="N51" s="23">
        <v>831.06022001738563</v>
      </c>
      <c r="O51" s="23">
        <v>65.94526542969335</v>
      </c>
      <c r="P51" s="23">
        <v>0</v>
      </c>
      <c r="Q51" s="23">
        <v>3331</v>
      </c>
      <c r="R51" s="23">
        <v>11</v>
      </c>
      <c r="S51" s="23">
        <v>2466</v>
      </c>
      <c r="T51" s="23">
        <v>1386</v>
      </c>
      <c r="U51" s="23">
        <v>929</v>
      </c>
      <c r="V51" s="23">
        <v>151</v>
      </c>
      <c r="W51" s="23">
        <v>0</v>
      </c>
      <c r="X51" s="23">
        <v>0</v>
      </c>
      <c r="Y51" s="23">
        <v>0</v>
      </c>
      <c r="Z51" s="23">
        <v>0</v>
      </c>
      <c r="AA51" s="23">
        <v>6</v>
      </c>
      <c r="AB51" s="23">
        <v>5814</v>
      </c>
      <c r="AC51" s="25">
        <v>99.81080151358789</v>
      </c>
      <c r="AD51" s="23">
        <v>0</v>
      </c>
      <c r="AE51" s="23">
        <v>86</v>
      </c>
      <c r="AF51" s="23">
        <v>151</v>
      </c>
      <c r="AG51" s="23">
        <v>0</v>
      </c>
      <c r="AH51" s="23">
        <v>0</v>
      </c>
      <c r="AI51" s="23">
        <v>0</v>
      </c>
      <c r="AJ51" s="23">
        <v>867</v>
      </c>
      <c r="AK51" s="23">
        <v>1104</v>
      </c>
      <c r="AL51" s="25">
        <v>24.868231911835171</v>
      </c>
      <c r="AM51" s="25">
        <v>24.868231911835171</v>
      </c>
      <c r="AN51" s="23">
        <v>11</v>
      </c>
      <c r="AO51" s="23">
        <v>434</v>
      </c>
      <c r="AP51" s="23">
        <v>26</v>
      </c>
      <c r="AQ51" s="23">
        <v>471</v>
      </c>
    </row>
    <row r="52" spans="1:43" ht="13.5" customHeight="1" x14ac:dyDescent="0.55000000000000004">
      <c r="A52" s="21" t="s">
        <v>44</v>
      </c>
      <c r="B52" s="22" t="s">
        <v>137</v>
      </c>
      <c r="C52" s="21" t="s">
        <v>138</v>
      </c>
      <c r="D52" s="23">
        <v>4763</v>
      </c>
      <c r="E52" s="23">
        <v>4763</v>
      </c>
      <c r="F52" s="23">
        <v>0</v>
      </c>
      <c r="G52" s="23">
        <v>306</v>
      </c>
      <c r="H52" s="23">
        <v>1700</v>
      </c>
      <c r="I52" s="23">
        <v>184</v>
      </c>
      <c r="J52" s="23">
        <v>0</v>
      </c>
      <c r="K52" s="23">
        <v>1884</v>
      </c>
      <c r="L52" s="24">
        <v>1083.6959554097079</v>
      </c>
      <c r="M52" s="23">
        <v>1039.979982686174</v>
      </c>
      <c r="N52" s="23">
        <v>879.49634597741158</v>
      </c>
      <c r="O52" s="23">
        <v>43.715972723533859</v>
      </c>
      <c r="P52" s="23">
        <v>0</v>
      </c>
      <c r="Q52" s="23">
        <v>1543</v>
      </c>
      <c r="R52" s="23">
        <v>0</v>
      </c>
      <c r="S52" s="23">
        <v>325</v>
      </c>
      <c r="T52" s="23">
        <v>0</v>
      </c>
      <c r="U52" s="23">
        <v>325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1868</v>
      </c>
      <c r="AC52" s="25">
        <v>100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3">
        <v>240</v>
      </c>
      <c r="AK52" s="23">
        <v>240</v>
      </c>
      <c r="AL52" s="25">
        <v>12.847965738758029</v>
      </c>
      <c r="AM52" s="25">
        <v>12.847965738758029</v>
      </c>
      <c r="AN52" s="23">
        <v>0</v>
      </c>
      <c r="AO52" s="23">
        <v>0</v>
      </c>
      <c r="AP52" s="23">
        <v>59</v>
      </c>
      <c r="AQ52" s="23">
        <v>59</v>
      </c>
    </row>
    <row r="53" spans="1:43" ht="13.5" customHeight="1" x14ac:dyDescent="0.55000000000000004">
      <c r="A53" s="21" t="s">
        <v>44</v>
      </c>
      <c r="B53" s="22" t="s">
        <v>139</v>
      </c>
      <c r="C53" s="21" t="s">
        <v>140</v>
      </c>
      <c r="D53" s="23">
        <v>6646</v>
      </c>
      <c r="E53" s="23">
        <v>6646</v>
      </c>
      <c r="F53" s="23">
        <v>0</v>
      </c>
      <c r="G53" s="23">
        <v>36</v>
      </c>
      <c r="H53" s="23">
        <v>1930</v>
      </c>
      <c r="I53" s="23">
        <v>593</v>
      </c>
      <c r="J53" s="23">
        <v>36</v>
      </c>
      <c r="K53" s="23">
        <v>2559</v>
      </c>
      <c r="L53" s="24">
        <v>1054.9140692310546</v>
      </c>
      <c r="M53" s="23">
        <v>580.01723149984127</v>
      </c>
      <c r="N53" s="23">
        <v>565.17670532074089</v>
      </c>
      <c r="O53" s="23">
        <v>474.89683773121334</v>
      </c>
      <c r="P53" s="23">
        <v>0</v>
      </c>
      <c r="Q53" s="23">
        <v>1659</v>
      </c>
      <c r="R53" s="23">
        <v>139</v>
      </c>
      <c r="S53" s="23">
        <v>725</v>
      </c>
      <c r="T53" s="23">
        <v>725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2523</v>
      </c>
      <c r="AC53" s="25">
        <v>94.490685691636941</v>
      </c>
      <c r="AD53" s="23">
        <v>26</v>
      </c>
      <c r="AE53" s="23">
        <v>75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101</v>
      </c>
      <c r="AL53" s="25">
        <v>5.3536537710042982</v>
      </c>
      <c r="AM53" s="25">
        <v>5.3536537710042982</v>
      </c>
      <c r="AN53" s="23">
        <v>139</v>
      </c>
      <c r="AO53" s="23">
        <v>334</v>
      </c>
      <c r="AP53" s="23">
        <v>21</v>
      </c>
      <c r="AQ53" s="23">
        <v>494</v>
      </c>
    </row>
    <row r="54" spans="1:43" ht="13.5" customHeight="1" x14ac:dyDescent="0.55000000000000004">
      <c r="A54" s="21" t="s">
        <v>44</v>
      </c>
      <c r="B54" s="22" t="s">
        <v>141</v>
      </c>
      <c r="C54" s="21" t="s">
        <v>142</v>
      </c>
      <c r="D54" s="23">
        <v>4151</v>
      </c>
      <c r="E54" s="23">
        <v>4151</v>
      </c>
      <c r="F54" s="23">
        <v>0</v>
      </c>
      <c r="G54" s="23">
        <v>49</v>
      </c>
      <c r="H54" s="23">
        <v>1030</v>
      </c>
      <c r="I54" s="23">
        <v>217</v>
      </c>
      <c r="J54" s="23">
        <v>0</v>
      </c>
      <c r="K54" s="23">
        <v>1247</v>
      </c>
      <c r="L54" s="24">
        <v>823.0398352600298</v>
      </c>
      <c r="M54" s="23">
        <v>630.97520650247679</v>
      </c>
      <c r="N54" s="23">
        <v>630.97520650247679</v>
      </c>
      <c r="O54" s="23">
        <v>192.06462875755307</v>
      </c>
      <c r="P54" s="23">
        <v>0</v>
      </c>
      <c r="Q54" s="23">
        <v>776</v>
      </c>
      <c r="R54" s="23">
        <v>98</v>
      </c>
      <c r="S54" s="23">
        <v>373</v>
      </c>
      <c r="T54" s="23">
        <v>373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1247</v>
      </c>
      <c r="AC54" s="25">
        <v>92.141138732959107</v>
      </c>
      <c r="AD54" s="23">
        <v>8</v>
      </c>
      <c r="AE54" s="23">
        <v>43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51</v>
      </c>
      <c r="AL54" s="25">
        <v>4.0898155573376105</v>
      </c>
      <c r="AM54" s="25">
        <v>4.0898155573376105</v>
      </c>
      <c r="AN54" s="23">
        <v>98</v>
      </c>
      <c r="AO54" s="23">
        <v>156</v>
      </c>
      <c r="AP54" s="23">
        <v>11</v>
      </c>
      <c r="AQ54" s="23">
        <v>265</v>
      </c>
    </row>
    <row r="55" spans="1:43" ht="13.5" customHeight="1" x14ac:dyDescent="0.55000000000000004">
      <c r="A55" s="21" t="s">
        <v>44</v>
      </c>
      <c r="B55" s="22" t="s">
        <v>143</v>
      </c>
      <c r="C55" s="21" t="s">
        <v>144</v>
      </c>
      <c r="D55" s="23">
        <v>3305</v>
      </c>
      <c r="E55" s="23">
        <v>3305</v>
      </c>
      <c r="F55" s="23">
        <v>0</v>
      </c>
      <c r="G55" s="23">
        <v>50</v>
      </c>
      <c r="H55" s="23">
        <v>958</v>
      </c>
      <c r="I55" s="23">
        <v>216</v>
      </c>
      <c r="J55" s="23">
        <v>0</v>
      </c>
      <c r="K55" s="23">
        <v>1174</v>
      </c>
      <c r="L55" s="24">
        <v>973.20373862764995</v>
      </c>
      <c r="M55" s="23">
        <v>678.09255383084997</v>
      </c>
      <c r="N55" s="23">
        <v>678.09255383084997</v>
      </c>
      <c r="O55" s="23">
        <v>295.11118479680016</v>
      </c>
      <c r="P55" s="23">
        <v>0</v>
      </c>
      <c r="Q55" s="23">
        <v>843</v>
      </c>
      <c r="R55" s="23">
        <v>11</v>
      </c>
      <c r="S55" s="23">
        <v>320</v>
      </c>
      <c r="T55" s="23">
        <v>320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1174</v>
      </c>
      <c r="AC55" s="25">
        <v>99.063032367972752</v>
      </c>
      <c r="AD55" s="23">
        <v>10</v>
      </c>
      <c r="AE55" s="23">
        <v>35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3">
        <v>45</v>
      </c>
      <c r="AL55" s="25">
        <v>3.8330494037478706</v>
      </c>
      <c r="AM55" s="25">
        <v>3.8330494037478706</v>
      </c>
      <c r="AN55" s="23">
        <v>11</v>
      </c>
      <c r="AO55" s="23">
        <v>170</v>
      </c>
      <c r="AP55" s="23">
        <v>9</v>
      </c>
      <c r="AQ55" s="23">
        <v>190</v>
      </c>
    </row>
    <row r="56" spans="1:43" ht="13.5" customHeight="1" x14ac:dyDescent="0.55000000000000004">
      <c r="A56" s="21" t="s">
        <v>44</v>
      </c>
      <c r="B56" s="22" t="s">
        <v>145</v>
      </c>
      <c r="C56" s="21" t="s">
        <v>146</v>
      </c>
      <c r="D56" s="23">
        <v>3149</v>
      </c>
      <c r="E56" s="23">
        <v>3149</v>
      </c>
      <c r="F56" s="23">
        <v>0</v>
      </c>
      <c r="G56" s="23">
        <v>36</v>
      </c>
      <c r="H56" s="23">
        <v>720</v>
      </c>
      <c r="I56" s="23">
        <v>290</v>
      </c>
      <c r="J56" s="23">
        <v>0</v>
      </c>
      <c r="K56" s="23">
        <v>1010</v>
      </c>
      <c r="L56" s="24">
        <v>878.73079951452291</v>
      </c>
      <c r="M56" s="23">
        <v>654.2629319157636</v>
      </c>
      <c r="N56" s="23">
        <v>654.2629319157636</v>
      </c>
      <c r="O56" s="23">
        <v>224.46786759875937</v>
      </c>
      <c r="P56" s="23">
        <v>0</v>
      </c>
      <c r="Q56" s="23">
        <v>702</v>
      </c>
      <c r="R56" s="23">
        <v>16</v>
      </c>
      <c r="S56" s="23">
        <v>292</v>
      </c>
      <c r="T56" s="23">
        <v>292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1010</v>
      </c>
      <c r="AC56" s="25">
        <v>98.415841584158414</v>
      </c>
      <c r="AD56" s="23">
        <v>7</v>
      </c>
      <c r="AE56" s="23">
        <v>31</v>
      </c>
      <c r="AF56" s="23">
        <v>0</v>
      </c>
      <c r="AG56" s="23">
        <v>0</v>
      </c>
      <c r="AH56" s="23">
        <v>0</v>
      </c>
      <c r="AI56" s="23">
        <v>0</v>
      </c>
      <c r="AJ56" s="23">
        <v>0</v>
      </c>
      <c r="AK56" s="23">
        <v>38</v>
      </c>
      <c r="AL56" s="25">
        <v>3.7623762376237622</v>
      </c>
      <c r="AM56" s="25">
        <v>3.7623762376237622</v>
      </c>
      <c r="AN56" s="23">
        <v>16</v>
      </c>
      <c r="AO56" s="23">
        <v>141</v>
      </c>
      <c r="AP56" s="23">
        <v>9</v>
      </c>
      <c r="AQ56" s="23">
        <v>166</v>
      </c>
    </row>
    <row r="57" spans="1:43" ht="13.5" customHeight="1" x14ac:dyDescent="0.55000000000000004">
      <c r="A57" s="21" t="s">
        <v>44</v>
      </c>
      <c r="B57" s="22" t="s">
        <v>147</v>
      </c>
      <c r="C57" s="21" t="s">
        <v>148</v>
      </c>
      <c r="D57" s="23">
        <v>2090</v>
      </c>
      <c r="E57" s="23">
        <v>2090</v>
      </c>
      <c r="F57" s="23">
        <v>0</v>
      </c>
      <c r="G57" s="23">
        <v>7</v>
      </c>
      <c r="H57" s="23">
        <v>457</v>
      </c>
      <c r="I57" s="23">
        <v>733</v>
      </c>
      <c r="J57" s="23">
        <v>0</v>
      </c>
      <c r="K57" s="23">
        <v>1190</v>
      </c>
      <c r="L57" s="24">
        <v>1559.9396998099232</v>
      </c>
      <c r="M57" s="23">
        <v>1119.4861375106507</v>
      </c>
      <c r="N57" s="23">
        <v>1074.9164318017959</v>
      </c>
      <c r="O57" s="23">
        <v>440.45356229927245</v>
      </c>
      <c r="P57" s="23">
        <v>0</v>
      </c>
      <c r="Q57" s="23">
        <v>941</v>
      </c>
      <c r="R57" s="23">
        <v>215</v>
      </c>
      <c r="S57" s="23">
        <v>34</v>
      </c>
      <c r="T57" s="23">
        <v>0</v>
      </c>
      <c r="U57" s="23">
        <v>34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1190</v>
      </c>
      <c r="AC57" s="25">
        <v>81.932773109243698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34</v>
      </c>
      <c r="AK57" s="23">
        <v>34</v>
      </c>
      <c r="AL57" s="25">
        <v>2.8571428571428572</v>
      </c>
      <c r="AM57" s="25">
        <v>2.8571428571428572</v>
      </c>
      <c r="AN57" s="23">
        <v>215</v>
      </c>
      <c r="AO57" s="23">
        <v>109</v>
      </c>
      <c r="AP57" s="23">
        <v>0</v>
      </c>
      <c r="AQ57" s="23">
        <v>324</v>
      </c>
    </row>
    <row r="58" spans="1:43" ht="13.5" customHeight="1" x14ac:dyDescent="0.55000000000000004">
      <c r="A58" s="21" t="s">
        <v>44</v>
      </c>
      <c r="B58" s="22" t="s">
        <v>149</v>
      </c>
      <c r="C58" s="21" t="s">
        <v>150</v>
      </c>
      <c r="D58" s="23">
        <v>4471</v>
      </c>
      <c r="E58" s="23">
        <v>4404</v>
      </c>
      <c r="F58" s="23">
        <v>67</v>
      </c>
      <c r="G58" s="23">
        <v>9</v>
      </c>
      <c r="H58" s="23">
        <v>949</v>
      </c>
      <c r="I58" s="23">
        <v>949</v>
      </c>
      <c r="J58" s="23">
        <v>0</v>
      </c>
      <c r="K58" s="23">
        <v>1898</v>
      </c>
      <c r="L58" s="24">
        <v>1163.0507716394543</v>
      </c>
      <c r="M58" s="23">
        <v>547.82265007675028</v>
      </c>
      <c r="N58" s="23">
        <v>482.86828664483136</v>
      </c>
      <c r="O58" s="23">
        <v>615.22812156270402</v>
      </c>
      <c r="P58" s="23">
        <v>3</v>
      </c>
      <c r="Q58" s="23">
        <v>1079</v>
      </c>
      <c r="R58" s="23">
        <v>76</v>
      </c>
      <c r="S58" s="23">
        <v>743</v>
      </c>
      <c r="T58" s="23">
        <v>637</v>
      </c>
      <c r="U58" s="23">
        <v>106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1898</v>
      </c>
      <c r="AC58" s="25">
        <v>95.995785036880932</v>
      </c>
      <c r="AD58" s="23">
        <v>0</v>
      </c>
      <c r="AE58" s="23">
        <v>80</v>
      </c>
      <c r="AF58" s="23">
        <v>0</v>
      </c>
      <c r="AG58" s="23">
        <v>0</v>
      </c>
      <c r="AH58" s="23">
        <v>0</v>
      </c>
      <c r="AI58" s="23">
        <v>0</v>
      </c>
      <c r="AJ58" s="23">
        <v>106</v>
      </c>
      <c r="AK58" s="23">
        <v>186</v>
      </c>
      <c r="AL58" s="25">
        <v>9.7997892518440466</v>
      </c>
      <c r="AM58" s="25">
        <v>9.7997892518440466</v>
      </c>
      <c r="AN58" s="23">
        <v>76</v>
      </c>
      <c r="AO58" s="23">
        <v>80</v>
      </c>
      <c r="AP58" s="23">
        <v>231</v>
      </c>
      <c r="AQ58" s="23">
        <v>387</v>
      </c>
    </row>
    <row r="59" spans="1:43" ht="13.5" customHeight="1" x14ac:dyDescent="0.55000000000000004">
      <c r="A59" s="21" t="s">
        <v>44</v>
      </c>
      <c r="B59" s="22" t="s">
        <v>151</v>
      </c>
      <c r="C59" s="21" t="s">
        <v>152</v>
      </c>
      <c r="D59" s="23">
        <v>6845</v>
      </c>
      <c r="E59" s="23">
        <v>6774</v>
      </c>
      <c r="F59" s="23">
        <v>71</v>
      </c>
      <c r="G59" s="23">
        <v>0</v>
      </c>
      <c r="H59" s="23">
        <v>1517</v>
      </c>
      <c r="I59" s="23">
        <v>1690</v>
      </c>
      <c r="J59" s="23">
        <v>201</v>
      </c>
      <c r="K59" s="23">
        <v>3408</v>
      </c>
      <c r="L59" s="24">
        <v>1364.0593573951589</v>
      </c>
      <c r="M59" s="23">
        <v>681.62942653871937</v>
      </c>
      <c r="N59" s="23">
        <v>551.54747490919283</v>
      </c>
      <c r="O59" s="23">
        <v>682.42993085643957</v>
      </c>
      <c r="P59" s="23">
        <v>13</v>
      </c>
      <c r="Q59" s="23">
        <v>1799</v>
      </c>
      <c r="R59" s="23">
        <v>71</v>
      </c>
      <c r="S59" s="23">
        <v>1337</v>
      </c>
      <c r="T59" s="23">
        <v>1213</v>
      </c>
      <c r="U59" s="23">
        <v>124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3207</v>
      </c>
      <c r="AC59" s="25">
        <v>97.786092921733697</v>
      </c>
      <c r="AD59" s="23">
        <v>0</v>
      </c>
      <c r="AE59" s="23">
        <v>118</v>
      </c>
      <c r="AF59" s="23">
        <v>0</v>
      </c>
      <c r="AG59" s="23">
        <v>0</v>
      </c>
      <c r="AH59" s="23">
        <v>0</v>
      </c>
      <c r="AI59" s="23">
        <v>0</v>
      </c>
      <c r="AJ59" s="23">
        <v>124</v>
      </c>
      <c r="AK59" s="23">
        <v>242</v>
      </c>
      <c r="AL59" s="25">
        <v>12.998826291079812</v>
      </c>
      <c r="AM59" s="25">
        <v>12.998826291079812</v>
      </c>
      <c r="AN59" s="23">
        <v>71</v>
      </c>
      <c r="AO59" s="23">
        <v>80</v>
      </c>
      <c r="AP59" s="23">
        <v>424</v>
      </c>
      <c r="AQ59" s="23">
        <v>575</v>
      </c>
    </row>
    <row r="60" spans="1:43" ht="13.5" customHeight="1" x14ac:dyDescent="0.55000000000000004">
      <c r="A60" s="21" t="s">
        <v>44</v>
      </c>
      <c r="B60" s="22" t="s">
        <v>153</v>
      </c>
      <c r="C60" s="21" t="s">
        <v>154</v>
      </c>
      <c r="D60" s="23">
        <v>1240</v>
      </c>
      <c r="E60" s="23">
        <v>1240</v>
      </c>
      <c r="F60" s="23">
        <v>0</v>
      </c>
      <c r="G60" s="23">
        <v>3</v>
      </c>
      <c r="H60" s="23">
        <v>177</v>
      </c>
      <c r="I60" s="23">
        <v>187</v>
      </c>
      <c r="J60" s="23">
        <v>0</v>
      </c>
      <c r="K60" s="23">
        <v>364</v>
      </c>
      <c r="L60" s="24">
        <v>804.24215642951822</v>
      </c>
      <c r="M60" s="23">
        <v>558.99248784798942</v>
      </c>
      <c r="N60" s="23">
        <v>528.06009721608496</v>
      </c>
      <c r="O60" s="23">
        <v>245.24966858152897</v>
      </c>
      <c r="P60" s="23">
        <v>0</v>
      </c>
      <c r="Q60" s="23">
        <v>274</v>
      </c>
      <c r="R60" s="23">
        <v>0</v>
      </c>
      <c r="S60" s="23">
        <v>90</v>
      </c>
      <c r="T60" s="23">
        <v>73</v>
      </c>
      <c r="U60" s="23">
        <v>17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364</v>
      </c>
      <c r="AC60" s="25">
        <v>100</v>
      </c>
      <c r="AD60" s="23">
        <v>0</v>
      </c>
      <c r="AE60" s="23">
        <v>39</v>
      </c>
      <c r="AF60" s="23">
        <v>0</v>
      </c>
      <c r="AG60" s="23">
        <v>0</v>
      </c>
      <c r="AH60" s="23">
        <v>0</v>
      </c>
      <c r="AI60" s="23">
        <v>0</v>
      </c>
      <c r="AJ60" s="23">
        <v>15</v>
      </c>
      <c r="AK60" s="23">
        <v>54</v>
      </c>
      <c r="AL60" s="25">
        <v>14.835164835164836</v>
      </c>
      <c r="AM60" s="25">
        <v>14.835164835164836</v>
      </c>
      <c r="AN60" s="23">
        <v>0</v>
      </c>
      <c r="AO60" s="23">
        <v>49</v>
      </c>
      <c r="AP60" s="23">
        <v>14</v>
      </c>
      <c r="AQ60" s="23">
        <v>63</v>
      </c>
    </row>
    <row r="61" spans="1:43" ht="13.5" customHeight="1" x14ac:dyDescent="0.55000000000000004">
      <c r="A61" s="21" t="s">
        <v>44</v>
      </c>
      <c r="B61" s="22" t="s">
        <v>155</v>
      </c>
      <c r="C61" s="21" t="s">
        <v>156</v>
      </c>
      <c r="D61" s="23">
        <v>2647</v>
      </c>
      <c r="E61" s="23">
        <v>2647</v>
      </c>
      <c r="F61" s="23">
        <v>0</v>
      </c>
      <c r="G61" s="23">
        <v>91</v>
      </c>
      <c r="H61" s="23">
        <v>322</v>
      </c>
      <c r="I61" s="23">
        <v>699</v>
      </c>
      <c r="J61" s="23">
        <v>0</v>
      </c>
      <c r="K61" s="23">
        <v>1021</v>
      </c>
      <c r="L61" s="24">
        <v>1056.7662538619579</v>
      </c>
      <c r="M61" s="23">
        <v>646.89413189395077</v>
      </c>
      <c r="N61" s="23">
        <v>615.84321356304122</v>
      </c>
      <c r="O61" s="23">
        <v>409.87212196800721</v>
      </c>
      <c r="P61" s="23">
        <v>0</v>
      </c>
      <c r="Q61" s="23">
        <v>783</v>
      </c>
      <c r="R61" s="23">
        <v>0</v>
      </c>
      <c r="S61" s="23">
        <v>238</v>
      </c>
      <c r="T61" s="23">
        <v>198</v>
      </c>
      <c r="U61" s="23">
        <v>40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1021</v>
      </c>
      <c r="AC61" s="25">
        <v>100</v>
      </c>
      <c r="AD61" s="23">
        <v>0</v>
      </c>
      <c r="AE61" s="23">
        <v>104</v>
      </c>
      <c r="AF61" s="23">
        <v>0</v>
      </c>
      <c r="AG61" s="23">
        <v>0</v>
      </c>
      <c r="AH61" s="23">
        <v>0</v>
      </c>
      <c r="AI61" s="23">
        <v>0</v>
      </c>
      <c r="AJ61" s="23">
        <v>36</v>
      </c>
      <c r="AK61" s="23">
        <v>140</v>
      </c>
      <c r="AL61" s="25">
        <v>13.712047012732615</v>
      </c>
      <c r="AM61" s="25">
        <v>13.712047012732615</v>
      </c>
      <c r="AN61" s="23">
        <v>0</v>
      </c>
      <c r="AO61" s="23">
        <v>138</v>
      </c>
      <c r="AP61" s="23">
        <v>41</v>
      </c>
      <c r="AQ61" s="23">
        <v>179</v>
      </c>
    </row>
    <row r="62" spans="1:43" ht="13.5" customHeight="1" x14ac:dyDescent="0.55000000000000004">
      <c r="A62" s="21" t="s">
        <v>44</v>
      </c>
      <c r="B62" s="22" t="s">
        <v>157</v>
      </c>
      <c r="C62" s="21" t="s">
        <v>158</v>
      </c>
      <c r="D62" s="23">
        <v>2467</v>
      </c>
      <c r="E62" s="23">
        <v>2467</v>
      </c>
      <c r="F62" s="23">
        <v>0</v>
      </c>
      <c r="G62" s="23">
        <v>38</v>
      </c>
      <c r="H62" s="23">
        <v>564</v>
      </c>
      <c r="I62" s="23">
        <v>136</v>
      </c>
      <c r="J62" s="23">
        <v>163</v>
      </c>
      <c r="K62" s="23">
        <v>863</v>
      </c>
      <c r="L62" s="24">
        <v>958.40436223909023</v>
      </c>
      <c r="M62" s="23">
        <v>796.26411092170076</v>
      </c>
      <c r="N62" s="23">
        <v>563.04868094463359</v>
      </c>
      <c r="O62" s="23">
        <v>162.14025131738956</v>
      </c>
      <c r="P62" s="23">
        <v>0</v>
      </c>
      <c r="Q62" s="23">
        <v>526</v>
      </c>
      <c r="R62" s="23">
        <v>0</v>
      </c>
      <c r="S62" s="23">
        <v>157</v>
      </c>
      <c r="T62" s="23">
        <v>116</v>
      </c>
      <c r="U62" s="23">
        <v>41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17</v>
      </c>
      <c r="AB62" s="23">
        <v>700</v>
      </c>
      <c r="AC62" s="25">
        <v>100</v>
      </c>
      <c r="AD62" s="23">
        <v>0</v>
      </c>
      <c r="AE62" s="23">
        <v>60</v>
      </c>
      <c r="AF62" s="23">
        <v>0</v>
      </c>
      <c r="AG62" s="23">
        <v>0</v>
      </c>
      <c r="AH62" s="23">
        <v>0</v>
      </c>
      <c r="AI62" s="23">
        <v>0</v>
      </c>
      <c r="AJ62" s="23">
        <v>34</v>
      </c>
      <c r="AK62" s="23">
        <v>94</v>
      </c>
      <c r="AL62" s="25">
        <v>31.749710312862113</v>
      </c>
      <c r="AM62" s="25">
        <v>31.749710312862113</v>
      </c>
      <c r="AN62" s="23">
        <v>0</v>
      </c>
      <c r="AO62" s="23">
        <v>92</v>
      </c>
      <c r="AP62" s="23">
        <v>25</v>
      </c>
      <c r="AQ62" s="23">
        <v>117</v>
      </c>
    </row>
    <row r="63" spans="1:43" ht="13.5" customHeight="1" x14ac:dyDescent="0.55000000000000004">
      <c r="A63" s="21" t="s">
        <v>44</v>
      </c>
      <c r="B63" s="22" t="s">
        <v>159</v>
      </c>
      <c r="C63" s="21" t="s">
        <v>160</v>
      </c>
      <c r="D63" s="23">
        <v>4222</v>
      </c>
      <c r="E63" s="23">
        <v>4222</v>
      </c>
      <c r="F63" s="23">
        <v>0</v>
      </c>
      <c r="G63" s="23">
        <v>184</v>
      </c>
      <c r="H63" s="23">
        <v>1177</v>
      </c>
      <c r="I63" s="23">
        <v>154</v>
      </c>
      <c r="J63" s="23">
        <v>0</v>
      </c>
      <c r="K63" s="23">
        <v>1331</v>
      </c>
      <c r="L63" s="24">
        <v>863.70803942817463</v>
      </c>
      <c r="M63" s="23">
        <v>863.70803942817463</v>
      </c>
      <c r="N63" s="23">
        <v>513.94197387461634</v>
      </c>
      <c r="O63" s="23">
        <v>0</v>
      </c>
      <c r="P63" s="23">
        <v>0</v>
      </c>
      <c r="Q63" s="23">
        <v>0</v>
      </c>
      <c r="R63" s="23">
        <v>262</v>
      </c>
      <c r="S63" s="23">
        <v>779</v>
      </c>
      <c r="T63" s="23">
        <v>157</v>
      </c>
      <c r="U63" s="23">
        <v>0</v>
      </c>
      <c r="V63" s="23">
        <v>249</v>
      </c>
      <c r="W63" s="23">
        <v>0</v>
      </c>
      <c r="X63" s="23">
        <v>0</v>
      </c>
      <c r="Y63" s="23">
        <v>373</v>
      </c>
      <c r="Z63" s="23">
        <v>0</v>
      </c>
      <c r="AA63" s="23">
        <v>290</v>
      </c>
      <c r="AB63" s="23">
        <v>1331</v>
      </c>
      <c r="AC63" s="25">
        <v>80.315552216378663</v>
      </c>
      <c r="AD63" s="23">
        <v>0</v>
      </c>
      <c r="AE63" s="23">
        <v>16</v>
      </c>
      <c r="AF63" s="23">
        <v>249</v>
      </c>
      <c r="AG63" s="23">
        <v>0</v>
      </c>
      <c r="AH63" s="23">
        <v>0</v>
      </c>
      <c r="AI63" s="23">
        <v>373</v>
      </c>
      <c r="AJ63" s="23">
        <v>0</v>
      </c>
      <c r="AK63" s="23">
        <v>638</v>
      </c>
      <c r="AL63" s="25">
        <v>69.722013523666419</v>
      </c>
      <c r="AM63" s="25">
        <v>41.697971450037564</v>
      </c>
      <c r="AN63" s="23">
        <v>262</v>
      </c>
      <c r="AO63" s="23">
        <v>0</v>
      </c>
      <c r="AP63" s="23">
        <v>0</v>
      </c>
      <c r="AQ63" s="23">
        <v>262</v>
      </c>
    </row>
    <row r="64" spans="1:43" ht="13.5" customHeight="1" x14ac:dyDescent="0.55000000000000004">
      <c r="A64" s="21" t="s">
        <v>44</v>
      </c>
      <c r="B64" s="22" t="s">
        <v>161</v>
      </c>
      <c r="C64" s="21" t="s">
        <v>162</v>
      </c>
      <c r="D64" s="23">
        <v>5032</v>
      </c>
      <c r="E64" s="23">
        <v>5032</v>
      </c>
      <c r="F64" s="23">
        <v>0</v>
      </c>
      <c r="G64" s="23">
        <v>548</v>
      </c>
      <c r="H64" s="23">
        <v>1774</v>
      </c>
      <c r="I64" s="23">
        <v>171</v>
      </c>
      <c r="J64" s="23">
        <v>0</v>
      </c>
      <c r="K64" s="23">
        <v>1945</v>
      </c>
      <c r="L64" s="24">
        <v>1058.9759783958011</v>
      </c>
      <c r="M64" s="23">
        <v>965.87320600213434</v>
      </c>
      <c r="N64" s="23">
        <v>499.27042271925438</v>
      </c>
      <c r="O64" s="23">
        <v>93.102772393666839</v>
      </c>
      <c r="P64" s="23">
        <v>0</v>
      </c>
      <c r="Q64" s="23">
        <v>0</v>
      </c>
      <c r="R64" s="23">
        <v>0</v>
      </c>
      <c r="S64" s="23">
        <v>2040</v>
      </c>
      <c r="T64" s="23">
        <v>199</v>
      </c>
      <c r="U64" s="23">
        <v>508</v>
      </c>
      <c r="V64" s="23">
        <v>444</v>
      </c>
      <c r="W64" s="23">
        <v>0</v>
      </c>
      <c r="X64" s="23">
        <v>0</v>
      </c>
      <c r="Y64" s="23">
        <v>889</v>
      </c>
      <c r="Z64" s="23">
        <v>0</v>
      </c>
      <c r="AA64" s="23">
        <v>0</v>
      </c>
      <c r="AB64" s="23">
        <v>2040</v>
      </c>
      <c r="AC64" s="25">
        <v>100</v>
      </c>
      <c r="AD64" s="23">
        <v>0</v>
      </c>
      <c r="AE64" s="23">
        <v>0</v>
      </c>
      <c r="AF64" s="23">
        <v>281</v>
      </c>
      <c r="AG64" s="23">
        <v>0</v>
      </c>
      <c r="AH64" s="23">
        <v>0</v>
      </c>
      <c r="AI64" s="23">
        <v>322</v>
      </c>
      <c r="AJ64" s="23">
        <v>508</v>
      </c>
      <c r="AK64" s="23">
        <v>1111</v>
      </c>
      <c r="AL64" s="25">
        <v>54.460784313725483</v>
      </c>
      <c r="AM64" s="25">
        <v>38.676470588235297</v>
      </c>
      <c r="AN64" s="23">
        <v>0</v>
      </c>
      <c r="AO64" s="23">
        <v>0</v>
      </c>
      <c r="AP64" s="23">
        <v>199</v>
      </c>
      <c r="AQ64" s="23">
        <v>199</v>
      </c>
    </row>
    <row r="65" spans="1:43" ht="13.5" customHeight="1" x14ac:dyDescent="0.55000000000000004">
      <c r="A65" s="21" t="s">
        <v>44</v>
      </c>
      <c r="B65" s="22" t="s">
        <v>163</v>
      </c>
      <c r="C65" s="21" t="s">
        <v>164</v>
      </c>
      <c r="D65" s="23">
        <v>1994</v>
      </c>
      <c r="E65" s="23">
        <v>1994</v>
      </c>
      <c r="F65" s="23">
        <v>0</v>
      </c>
      <c r="G65" s="23">
        <v>126</v>
      </c>
      <c r="H65" s="23">
        <v>329</v>
      </c>
      <c r="I65" s="23">
        <v>174</v>
      </c>
      <c r="J65" s="23">
        <v>0</v>
      </c>
      <c r="K65" s="23">
        <v>503</v>
      </c>
      <c r="L65" s="24">
        <v>691.11443920803515</v>
      </c>
      <c r="M65" s="23">
        <v>545.47203253596399</v>
      </c>
      <c r="N65" s="23">
        <v>329.75639246506643</v>
      </c>
      <c r="O65" s="23">
        <v>145.64240667207102</v>
      </c>
      <c r="P65" s="23">
        <v>0</v>
      </c>
      <c r="Q65" s="23">
        <v>0</v>
      </c>
      <c r="R65" s="23">
        <v>0</v>
      </c>
      <c r="S65" s="23">
        <v>503</v>
      </c>
      <c r="T65" s="23">
        <v>0</v>
      </c>
      <c r="U65" s="23">
        <v>131</v>
      </c>
      <c r="V65" s="23">
        <v>80</v>
      </c>
      <c r="W65" s="23">
        <v>0</v>
      </c>
      <c r="X65" s="23">
        <v>0</v>
      </c>
      <c r="Y65" s="23">
        <v>191</v>
      </c>
      <c r="Z65" s="23">
        <v>101</v>
      </c>
      <c r="AA65" s="23">
        <v>0</v>
      </c>
      <c r="AB65" s="23">
        <v>503</v>
      </c>
      <c r="AC65" s="25">
        <v>100</v>
      </c>
      <c r="AD65" s="23">
        <v>0</v>
      </c>
      <c r="AE65" s="23">
        <v>0</v>
      </c>
      <c r="AF65" s="23">
        <v>80</v>
      </c>
      <c r="AG65" s="23">
        <v>0</v>
      </c>
      <c r="AH65" s="23">
        <v>0</v>
      </c>
      <c r="AI65" s="23">
        <v>191</v>
      </c>
      <c r="AJ65" s="23">
        <v>131</v>
      </c>
      <c r="AK65" s="23">
        <v>402</v>
      </c>
      <c r="AL65" s="25">
        <v>79.920477137176931</v>
      </c>
      <c r="AM65" s="25">
        <v>41.94831013916501</v>
      </c>
      <c r="AN65" s="23">
        <v>0</v>
      </c>
      <c r="AO65" s="23">
        <v>0</v>
      </c>
      <c r="AP65" s="23">
        <v>101</v>
      </c>
      <c r="AQ65" s="23">
        <v>101</v>
      </c>
    </row>
    <row r="66" spans="1:43" ht="13.5" customHeight="1" x14ac:dyDescent="0.55000000000000004">
      <c r="A66" s="21" t="s">
        <v>44</v>
      </c>
      <c r="B66" s="22" t="s">
        <v>165</v>
      </c>
      <c r="C66" s="21" t="s">
        <v>166</v>
      </c>
      <c r="D66" s="23">
        <v>1889</v>
      </c>
      <c r="E66" s="23">
        <v>1889</v>
      </c>
      <c r="F66" s="23">
        <v>0</v>
      </c>
      <c r="G66" s="23">
        <v>284</v>
      </c>
      <c r="H66" s="23">
        <v>479</v>
      </c>
      <c r="I66" s="23">
        <v>311</v>
      </c>
      <c r="J66" s="23">
        <v>0</v>
      </c>
      <c r="K66" s="23">
        <v>790</v>
      </c>
      <c r="L66" s="24">
        <v>1145.7827218866255</v>
      </c>
      <c r="M66" s="23">
        <v>694.72142251100456</v>
      </c>
      <c r="N66" s="23">
        <v>330.68159568373494</v>
      </c>
      <c r="O66" s="23">
        <v>451.06129937562099</v>
      </c>
      <c r="P66" s="23">
        <v>0</v>
      </c>
      <c r="Q66" s="23">
        <v>0</v>
      </c>
      <c r="R66" s="23">
        <v>0</v>
      </c>
      <c r="S66" s="23">
        <v>707</v>
      </c>
      <c r="T66" s="23">
        <v>0</v>
      </c>
      <c r="U66" s="23">
        <v>126</v>
      </c>
      <c r="V66" s="23">
        <v>91</v>
      </c>
      <c r="W66" s="23">
        <v>0</v>
      </c>
      <c r="X66" s="23">
        <v>0</v>
      </c>
      <c r="Y66" s="23">
        <v>405</v>
      </c>
      <c r="Z66" s="23">
        <v>85</v>
      </c>
      <c r="AA66" s="23">
        <v>83</v>
      </c>
      <c r="AB66" s="23">
        <v>790</v>
      </c>
      <c r="AC66" s="25">
        <v>100</v>
      </c>
      <c r="AD66" s="23">
        <v>0</v>
      </c>
      <c r="AE66" s="23">
        <v>0</v>
      </c>
      <c r="AF66" s="23">
        <v>91</v>
      </c>
      <c r="AG66" s="23">
        <v>0</v>
      </c>
      <c r="AH66" s="23">
        <v>0</v>
      </c>
      <c r="AI66" s="23">
        <v>405</v>
      </c>
      <c r="AJ66" s="23">
        <v>114</v>
      </c>
      <c r="AK66" s="23">
        <v>610</v>
      </c>
      <c r="AL66" s="25">
        <v>87.721518987341767</v>
      </c>
      <c r="AM66" s="25">
        <v>36.455696202531648</v>
      </c>
      <c r="AN66" s="23">
        <v>0</v>
      </c>
      <c r="AO66" s="23">
        <v>0</v>
      </c>
      <c r="AP66" s="23">
        <v>85</v>
      </c>
      <c r="AQ66" s="23">
        <v>85</v>
      </c>
    </row>
    <row r="67" spans="1:43" ht="13.5" customHeight="1" x14ac:dyDescent="0.55000000000000004">
      <c r="A67" s="21" t="s">
        <v>44</v>
      </c>
      <c r="B67" s="22" t="s">
        <v>167</v>
      </c>
      <c r="C67" s="21" t="s">
        <v>168</v>
      </c>
      <c r="D67" s="23">
        <v>1926</v>
      </c>
      <c r="E67" s="23">
        <v>1926</v>
      </c>
      <c r="F67" s="23">
        <v>0</v>
      </c>
      <c r="G67" s="23">
        <v>79</v>
      </c>
      <c r="H67" s="23">
        <v>600</v>
      </c>
      <c r="I67" s="23">
        <v>0</v>
      </c>
      <c r="J67" s="23">
        <v>0</v>
      </c>
      <c r="K67" s="23">
        <v>600</v>
      </c>
      <c r="L67" s="24">
        <v>853.49720479665416</v>
      </c>
      <c r="M67" s="23">
        <v>853.49720479665416</v>
      </c>
      <c r="N67" s="23">
        <v>482.22592071010962</v>
      </c>
      <c r="O67" s="23">
        <v>0</v>
      </c>
      <c r="P67" s="23">
        <v>0</v>
      </c>
      <c r="Q67" s="23">
        <v>0</v>
      </c>
      <c r="R67" s="23">
        <v>0</v>
      </c>
      <c r="S67" s="23">
        <v>600</v>
      </c>
      <c r="T67" s="23">
        <v>91</v>
      </c>
      <c r="U67" s="23">
        <v>120</v>
      </c>
      <c r="V67" s="23">
        <v>141</v>
      </c>
      <c r="W67" s="23">
        <v>0</v>
      </c>
      <c r="X67" s="23">
        <v>0</v>
      </c>
      <c r="Y67" s="23">
        <v>248</v>
      </c>
      <c r="Z67" s="23">
        <v>0</v>
      </c>
      <c r="AA67" s="23">
        <v>0</v>
      </c>
      <c r="AB67" s="23">
        <v>600</v>
      </c>
      <c r="AC67" s="25">
        <v>100</v>
      </c>
      <c r="AD67" s="23">
        <v>0</v>
      </c>
      <c r="AE67" s="23">
        <v>0</v>
      </c>
      <c r="AF67" s="23">
        <v>141</v>
      </c>
      <c r="AG67" s="23">
        <v>0</v>
      </c>
      <c r="AH67" s="23">
        <v>0</v>
      </c>
      <c r="AI67" s="23">
        <v>248</v>
      </c>
      <c r="AJ67" s="23">
        <v>119</v>
      </c>
      <c r="AK67" s="23">
        <v>508</v>
      </c>
      <c r="AL67" s="25">
        <v>84.666666666666671</v>
      </c>
      <c r="AM67" s="25">
        <v>43.333333333333336</v>
      </c>
      <c r="AN67" s="23">
        <v>0</v>
      </c>
      <c r="AO67" s="23">
        <v>0</v>
      </c>
      <c r="AP67" s="23">
        <v>91</v>
      </c>
      <c r="AQ67" s="23">
        <v>91</v>
      </c>
    </row>
    <row r="68" spans="1:43" ht="13.5" customHeight="1" x14ac:dyDescent="0.55000000000000004">
      <c r="A68" s="21" t="s">
        <v>44</v>
      </c>
      <c r="B68" s="22" t="s">
        <v>169</v>
      </c>
      <c r="C68" s="21" t="s">
        <v>170</v>
      </c>
      <c r="D68" s="23">
        <v>2738</v>
      </c>
      <c r="E68" s="23">
        <v>2738</v>
      </c>
      <c r="F68" s="23">
        <v>0</v>
      </c>
      <c r="G68" s="23">
        <v>135</v>
      </c>
      <c r="H68" s="23">
        <v>753</v>
      </c>
      <c r="I68" s="23">
        <v>0</v>
      </c>
      <c r="J68" s="23">
        <v>0</v>
      </c>
      <c r="K68" s="23">
        <v>753</v>
      </c>
      <c r="L68" s="24">
        <v>753.47468905410415</v>
      </c>
      <c r="M68" s="23">
        <v>694.43749562224207</v>
      </c>
      <c r="N68" s="23">
        <v>332.20929185386791</v>
      </c>
      <c r="O68" s="23">
        <v>59.037193431862079</v>
      </c>
      <c r="P68" s="23">
        <v>0</v>
      </c>
      <c r="Q68" s="23">
        <v>0</v>
      </c>
      <c r="R68" s="23">
        <v>0</v>
      </c>
      <c r="S68" s="23">
        <v>753</v>
      </c>
      <c r="T68" s="23">
        <v>78</v>
      </c>
      <c r="U68" s="23">
        <v>218</v>
      </c>
      <c r="V68" s="23">
        <v>144</v>
      </c>
      <c r="W68" s="23">
        <v>0</v>
      </c>
      <c r="X68" s="23">
        <v>0</v>
      </c>
      <c r="Y68" s="23">
        <v>313</v>
      </c>
      <c r="Z68" s="23">
        <v>0</v>
      </c>
      <c r="AA68" s="23">
        <v>0</v>
      </c>
      <c r="AB68" s="23">
        <v>753</v>
      </c>
      <c r="AC68" s="25">
        <v>100</v>
      </c>
      <c r="AD68" s="23">
        <v>0</v>
      </c>
      <c r="AE68" s="23">
        <v>0</v>
      </c>
      <c r="AF68" s="23">
        <v>144</v>
      </c>
      <c r="AG68" s="23">
        <v>0</v>
      </c>
      <c r="AH68" s="23">
        <v>0</v>
      </c>
      <c r="AI68" s="23">
        <v>187</v>
      </c>
      <c r="AJ68" s="23">
        <v>175</v>
      </c>
      <c r="AK68" s="23">
        <v>506</v>
      </c>
      <c r="AL68" s="25">
        <v>67.197875166002646</v>
      </c>
      <c r="AM68" s="25">
        <v>42.363877822045154</v>
      </c>
      <c r="AN68" s="23">
        <v>0</v>
      </c>
      <c r="AO68" s="23">
        <v>0</v>
      </c>
      <c r="AP68" s="23">
        <v>0</v>
      </c>
      <c r="AQ68" s="23">
        <v>0</v>
      </c>
    </row>
    <row r="69" spans="1:43" ht="13.5" customHeight="1" x14ac:dyDescent="0.55000000000000004">
      <c r="A69" s="21" t="s">
        <v>44</v>
      </c>
      <c r="B69" s="22" t="s">
        <v>171</v>
      </c>
      <c r="C69" s="21" t="s">
        <v>172</v>
      </c>
      <c r="D69" s="23">
        <v>14674</v>
      </c>
      <c r="E69" s="23">
        <v>14674</v>
      </c>
      <c r="F69" s="23">
        <v>0</v>
      </c>
      <c r="G69" s="23">
        <v>1192</v>
      </c>
      <c r="H69" s="23">
        <v>2553</v>
      </c>
      <c r="I69" s="23">
        <v>2205</v>
      </c>
      <c r="J69" s="23">
        <v>0</v>
      </c>
      <c r="K69" s="23">
        <v>4758</v>
      </c>
      <c r="L69" s="24">
        <v>888.34785595994038</v>
      </c>
      <c r="M69" s="23">
        <v>476.66079787005623</v>
      </c>
      <c r="N69" s="23">
        <v>262.50884520379907</v>
      </c>
      <c r="O69" s="23">
        <v>411.68705808988403</v>
      </c>
      <c r="P69" s="23">
        <v>0</v>
      </c>
      <c r="Q69" s="23">
        <v>0</v>
      </c>
      <c r="R69" s="23">
        <v>457</v>
      </c>
      <c r="S69" s="23">
        <v>4301</v>
      </c>
      <c r="T69" s="23">
        <v>268</v>
      </c>
      <c r="U69" s="23">
        <v>1045</v>
      </c>
      <c r="V69" s="23">
        <v>1151</v>
      </c>
      <c r="W69" s="23">
        <v>0</v>
      </c>
      <c r="X69" s="23">
        <v>0</v>
      </c>
      <c r="Y69" s="23">
        <v>1837</v>
      </c>
      <c r="Z69" s="23">
        <v>0</v>
      </c>
      <c r="AA69" s="23">
        <v>0</v>
      </c>
      <c r="AB69" s="23">
        <v>4758</v>
      </c>
      <c r="AC69" s="25">
        <v>90.395124001681381</v>
      </c>
      <c r="AD69" s="23">
        <v>0</v>
      </c>
      <c r="AE69" s="23">
        <v>87</v>
      </c>
      <c r="AF69" s="23">
        <v>115</v>
      </c>
      <c r="AG69" s="23">
        <v>0</v>
      </c>
      <c r="AH69" s="23">
        <v>0</v>
      </c>
      <c r="AI69" s="23">
        <v>1156</v>
      </c>
      <c r="AJ69" s="23">
        <v>1025</v>
      </c>
      <c r="AK69" s="23">
        <v>2383</v>
      </c>
      <c r="AL69" s="25">
        <v>50.084068936527949</v>
      </c>
      <c r="AM69" s="25">
        <v>25.788146279949558</v>
      </c>
      <c r="AN69" s="23">
        <v>457</v>
      </c>
      <c r="AO69" s="23">
        <v>0</v>
      </c>
      <c r="AP69" s="23">
        <v>0</v>
      </c>
      <c r="AQ69" s="23">
        <v>457</v>
      </c>
    </row>
    <row r="70" spans="1:43" ht="13.5" customHeight="1" x14ac:dyDescent="0.55000000000000004">
      <c r="A70" s="21" t="s">
        <v>44</v>
      </c>
      <c r="B70" s="22" t="s">
        <v>173</v>
      </c>
      <c r="C70" s="21" t="s">
        <v>174</v>
      </c>
      <c r="D70" s="23">
        <v>5378</v>
      </c>
      <c r="E70" s="23">
        <v>5378</v>
      </c>
      <c r="F70" s="23">
        <v>0</v>
      </c>
      <c r="G70" s="23">
        <v>77</v>
      </c>
      <c r="H70" s="23">
        <v>1259</v>
      </c>
      <c r="I70" s="23">
        <v>283</v>
      </c>
      <c r="J70" s="23">
        <v>0</v>
      </c>
      <c r="K70" s="23">
        <v>1542</v>
      </c>
      <c r="L70" s="24">
        <v>785.54435370892077</v>
      </c>
      <c r="M70" s="23">
        <v>540.50749629388122</v>
      </c>
      <c r="N70" s="23">
        <v>452.37573676622674</v>
      </c>
      <c r="O70" s="23">
        <v>245.03685741503949</v>
      </c>
      <c r="P70" s="23">
        <v>0</v>
      </c>
      <c r="Q70" s="23">
        <v>1076</v>
      </c>
      <c r="R70" s="23">
        <v>0</v>
      </c>
      <c r="S70" s="23">
        <v>372</v>
      </c>
      <c r="T70" s="23">
        <v>293</v>
      </c>
      <c r="U70" s="23">
        <v>79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94</v>
      </c>
      <c r="AB70" s="23">
        <v>1542</v>
      </c>
      <c r="AC70" s="25">
        <v>100</v>
      </c>
      <c r="AD70" s="23">
        <v>0</v>
      </c>
      <c r="AE70" s="23">
        <v>43</v>
      </c>
      <c r="AF70" s="23">
        <v>0</v>
      </c>
      <c r="AG70" s="23">
        <v>0</v>
      </c>
      <c r="AH70" s="23">
        <v>0</v>
      </c>
      <c r="AI70" s="23">
        <v>0</v>
      </c>
      <c r="AJ70" s="23">
        <v>79</v>
      </c>
      <c r="AK70" s="23">
        <v>122</v>
      </c>
      <c r="AL70" s="25">
        <v>14.007782101167315</v>
      </c>
      <c r="AM70" s="25">
        <v>14.007782101167315</v>
      </c>
      <c r="AN70" s="23">
        <v>0</v>
      </c>
      <c r="AO70" s="23">
        <v>172</v>
      </c>
      <c r="AP70" s="23">
        <v>67</v>
      </c>
      <c r="AQ70" s="23">
        <v>239</v>
      </c>
    </row>
    <row r="71" spans="1:43" ht="13.5" customHeight="1" x14ac:dyDescent="0.55000000000000004">
      <c r="A71" s="21" t="s">
        <v>44</v>
      </c>
      <c r="B71" s="22" t="s">
        <v>175</v>
      </c>
      <c r="C71" s="21" t="s">
        <v>176</v>
      </c>
      <c r="D71" s="23">
        <v>10938</v>
      </c>
      <c r="E71" s="23">
        <v>10938</v>
      </c>
      <c r="F71" s="23">
        <v>0</v>
      </c>
      <c r="G71" s="23">
        <v>145</v>
      </c>
      <c r="H71" s="23">
        <v>2995</v>
      </c>
      <c r="I71" s="23">
        <v>1172</v>
      </c>
      <c r="J71" s="23">
        <v>0</v>
      </c>
      <c r="K71" s="23">
        <v>4167</v>
      </c>
      <c r="L71" s="24">
        <v>1043.7409358351053</v>
      </c>
      <c r="M71" s="23">
        <v>714.11216896229553</v>
      </c>
      <c r="N71" s="23">
        <v>616.17535448868716</v>
      </c>
      <c r="O71" s="23">
        <v>329.62876687280988</v>
      </c>
      <c r="P71" s="23">
        <v>0</v>
      </c>
      <c r="Q71" s="23">
        <v>2966</v>
      </c>
      <c r="R71" s="23">
        <v>0</v>
      </c>
      <c r="S71" s="23">
        <v>989</v>
      </c>
      <c r="T71" s="23">
        <v>810</v>
      </c>
      <c r="U71" s="23">
        <v>179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212</v>
      </c>
      <c r="AB71" s="23">
        <v>4167</v>
      </c>
      <c r="AC71" s="25">
        <v>100</v>
      </c>
      <c r="AD71" s="23">
        <v>0</v>
      </c>
      <c r="AE71" s="23">
        <v>121</v>
      </c>
      <c r="AF71" s="23">
        <v>0</v>
      </c>
      <c r="AG71" s="23">
        <v>0</v>
      </c>
      <c r="AH71" s="23">
        <v>0</v>
      </c>
      <c r="AI71" s="23">
        <v>0</v>
      </c>
      <c r="AJ71" s="23">
        <v>179</v>
      </c>
      <c r="AK71" s="23">
        <v>300</v>
      </c>
      <c r="AL71" s="25">
        <v>12.287017038636909</v>
      </c>
      <c r="AM71" s="25">
        <v>12.287017038636909</v>
      </c>
      <c r="AN71" s="23">
        <v>0</v>
      </c>
      <c r="AO71" s="23">
        <v>504</v>
      </c>
      <c r="AP71" s="23">
        <v>185</v>
      </c>
      <c r="AQ71" s="23">
        <v>689</v>
      </c>
    </row>
    <row r="72" spans="1:43" ht="13.5" customHeight="1" x14ac:dyDescent="0.55000000000000004">
      <c r="A72" s="21" t="s">
        <v>44</v>
      </c>
      <c r="B72" s="22" t="s">
        <v>177</v>
      </c>
      <c r="C72" s="21" t="s">
        <v>178</v>
      </c>
      <c r="D72" s="23">
        <v>1434</v>
      </c>
      <c r="E72" s="23">
        <v>1434</v>
      </c>
      <c r="F72" s="23">
        <v>0</v>
      </c>
      <c r="G72" s="23">
        <v>8</v>
      </c>
      <c r="H72" s="23">
        <v>599</v>
      </c>
      <c r="I72" s="23">
        <v>36</v>
      </c>
      <c r="J72" s="23">
        <v>0</v>
      </c>
      <c r="K72" s="23">
        <v>635</v>
      </c>
      <c r="L72" s="24">
        <v>1213.1980665252861</v>
      </c>
      <c r="M72" s="23">
        <v>636.21252937467762</v>
      </c>
      <c r="N72" s="23">
        <v>596.09101851321145</v>
      </c>
      <c r="O72" s="23">
        <v>576.98553715060848</v>
      </c>
      <c r="P72" s="23">
        <v>0</v>
      </c>
      <c r="Q72" s="23">
        <v>521</v>
      </c>
      <c r="R72" s="23">
        <v>0</v>
      </c>
      <c r="S72" s="23">
        <v>114</v>
      </c>
      <c r="T72" s="23">
        <v>93</v>
      </c>
      <c r="U72" s="23">
        <v>21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635</v>
      </c>
      <c r="AC72" s="25">
        <v>100</v>
      </c>
      <c r="AD72" s="23">
        <v>0</v>
      </c>
      <c r="AE72" s="23">
        <v>14</v>
      </c>
      <c r="AF72" s="23">
        <v>0</v>
      </c>
      <c r="AG72" s="23">
        <v>0</v>
      </c>
      <c r="AH72" s="23">
        <v>0</v>
      </c>
      <c r="AI72" s="23">
        <v>0</v>
      </c>
      <c r="AJ72" s="23">
        <v>21</v>
      </c>
      <c r="AK72" s="23">
        <v>35</v>
      </c>
      <c r="AL72" s="25">
        <v>5.5118110236220472</v>
      </c>
      <c r="AM72" s="25">
        <v>5.5118110236220472</v>
      </c>
      <c r="AN72" s="23">
        <v>0</v>
      </c>
      <c r="AO72" s="23">
        <v>78</v>
      </c>
      <c r="AP72" s="23">
        <v>21</v>
      </c>
      <c r="AQ72" s="23">
        <v>99</v>
      </c>
    </row>
    <row r="73" spans="1:43" ht="13.5" customHeight="1" x14ac:dyDescent="0.55000000000000004">
      <c r="A73" s="21" t="s">
        <v>44</v>
      </c>
      <c r="B73" s="22" t="s">
        <v>179</v>
      </c>
      <c r="C73" s="21" t="s">
        <v>180</v>
      </c>
      <c r="D73" s="23">
        <v>726</v>
      </c>
      <c r="E73" s="23">
        <v>726</v>
      </c>
      <c r="F73" s="23">
        <v>0</v>
      </c>
      <c r="G73" s="23">
        <v>1</v>
      </c>
      <c r="H73" s="23">
        <v>272</v>
      </c>
      <c r="I73" s="23">
        <v>8</v>
      </c>
      <c r="J73" s="23">
        <v>0</v>
      </c>
      <c r="K73" s="23">
        <v>280</v>
      </c>
      <c r="L73" s="24">
        <v>1056.6436469300727</v>
      </c>
      <c r="M73" s="23">
        <v>773.61409864523205</v>
      </c>
      <c r="N73" s="23">
        <v>728.32937091965744</v>
      </c>
      <c r="O73" s="23">
        <v>283.02954828484093</v>
      </c>
      <c r="P73" s="23">
        <v>0</v>
      </c>
      <c r="Q73" s="23">
        <v>237</v>
      </c>
      <c r="R73" s="23">
        <v>0</v>
      </c>
      <c r="S73" s="23">
        <v>43</v>
      </c>
      <c r="T73" s="23">
        <v>31</v>
      </c>
      <c r="U73" s="23">
        <v>12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280</v>
      </c>
      <c r="AC73" s="25">
        <v>100</v>
      </c>
      <c r="AD73" s="23">
        <v>0</v>
      </c>
      <c r="AE73" s="23">
        <v>5</v>
      </c>
      <c r="AF73" s="23">
        <v>0</v>
      </c>
      <c r="AG73" s="23">
        <v>0</v>
      </c>
      <c r="AH73" s="23">
        <v>0</v>
      </c>
      <c r="AI73" s="23">
        <v>0</v>
      </c>
      <c r="AJ73" s="23">
        <v>12</v>
      </c>
      <c r="AK73" s="23">
        <v>17</v>
      </c>
      <c r="AL73" s="25">
        <v>6.0714285714285712</v>
      </c>
      <c r="AM73" s="25">
        <v>6.0714285714285712</v>
      </c>
      <c r="AN73" s="23">
        <v>0</v>
      </c>
      <c r="AO73" s="23">
        <v>37</v>
      </c>
      <c r="AP73" s="23">
        <v>7</v>
      </c>
      <c r="AQ73" s="23">
        <v>44</v>
      </c>
    </row>
    <row r="74" spans="1:43" ht="13.5" customHeight="1" x14ac:dyDescent="0.55000000000000004">
      <c r="A74" s="21" t="s">
        <v>44</v>
      </c>
      <c r="B74" s="22" t="s">
        <v>181</v>
      </c>
      <c r="C74" s="21" t="s">
        <v>182</v>
      </c>
      <c r="D74" s="23">
        <v>1673</v>
      </c>
      <c r="E74" s="23">
        <v>1673</v>
      </c>
      <c r="F74" s="23">
        <v>0</v>
      </c>
      <c r="G74" s="23">
        <v>16</v>
      </c>
      <c r="H74" s="23">
        <v>490</v>
      </c>
      <c r="I74" s="23">
        <v>8</v>
      </c>
      <c r="J74" s="23">
        <v>0</v>
      </c>
      <c r="K74" s="23">
        <v>498</v>
      </c>
      <c r="L74" s="24">
        <v>815.53111873510795</v>
      </c>
      <c r="M74" s="23">
        <v>692.71016711837478</v>
      </c>
      <c r="N74" s="23">
        <v>519.12322216672533</v>
      </c>
      <c r="O74" s="23">
        <v>122.82095161673311</v>
      </c>
      <c r="P74" s="23">
        <v>0</v>
      </c>
      <c r="Q74" s="23">
        <v>350</v>
      </c>
      <c r="R74" s="23">
        <v>0</v>
      </c>
      <c r="S74" s="23">
        <v>148</v>
      </c>
      <c r="T74" s="23">
        <v>42</v>
      </c>
      <c r="U74" s="23">
        <v>67</v>
      </c>
      <c r="V74" s="23">
        <v>0</v>
      </c>
      <c r="W74" s="23">
        <v>0</v>
      </c>
      <c r="X74" s="23">
        <v>0</v>
      </c>
      <c r="Y74" s="23">
        <v>39</v>
      </c>
      <c r="Z74" s="23">
        <v>0</v>
      </c>
      <c r="AA74" s="23">
        <v>0</v>
      </c>
      <c r="AB74" s="23">
        <v>498</v>
      </c>
      <c r="AC74" s="25">
        <v>100</v>
      </c>
      <c r="AD74" s="23">
        <v>0</v>
      </c>
      <c r="AE74" s="23">
        <v>0</v>
      </c>
      <c r="AF74" s="23">
        <v>0</v>
      </c>
      <c r="AG74" s="23">
        <v>0</v>
      </c>
      <c r="AH74" s="23">
        <v>0</v>
      </c>
      <c r="AI74" s="23">
        <v>39</v>
      </c>
      <c r="AJ74" s="23">
        <v>67</v>
      </c>
      <c r="AK74" s="23">
        <v>106</v>
      </c>
      <c r="AL74" s="25">
        <v>21.285140562248998</v>
      </c>
      <c r="AM74" s="25">
        <v>21.285140562248998</v>
      </c>
      <c r="AN74" s="23">
        <v>0</v>
      </c>
      <c r="AO74" s="23">
        <v>39</v>
      </c>
      <c r="AP74" s="23">
        <v>42</v>
      </c>
      <c r="AQ74" s="23">
        <v>81</v>
      </c>
    </row>
    <row r="75" spans="1:43" ht="13.5" customHeight="1" x14ac:dyDescent="0.55000000000000004">
      <c r="A75" s="21" t="s">
        <v>44</v>
      </c>
      <c r="B75" s="22" t="s">
        <v>183</v>
      </c>
      <c r="C75" s="21" t="s">
        <v>184</v>
      </c>
      <c r="D75" s="23">
        <v>2566</v>
      </c>
      <c r="E75" s="23">
        <v>2566</v>
      </c>
      <c r="F75" s="23">
        <v>0</v>
      </c>
      <c r="G75" s="23">
        <v>57</v>
      </c>
      <c r="H75" s="23">
        <v>737</v>
      </c>
      <c r="I75" s="23">
        <v>178</v>
      </c>
      <c r="J75" s="23">
        <v>31</v>
      </c>
      <c r="K75" s="23">
        <v>946</v>
      </c>
      <c r="L75" s="24">
        <v>1010.0470857045239</v>
      </c>
      <c r="M75" s="23">
        <v>866.97487694722349</v>
      </c>
      <c r="N75" s="23">
        <v>697.21009192923259</v>
      </c>
      <c r="O75" s="23">
        <v>143.07220875730042</v>
      </c>
      <c r="P75" s="23">
        <v>0</v>
      </c>
      <c r="Q75" s="23">
        <v>503</v>
      </c>
      <c r="R75" s="23">
        <v>50</v>
      </c>
      <c r="S75" s="23">
        <v>362</v>
      </c>
      <c r="T75" s="23">
        <v>0</v>
      </c>
      <c r="U75" s="23">
        <v>183</v>
      </c>
      <c r="V75" s="23">
        <v>0</v>
      </c>
      <c r="W75" s="23">
        <v>0</v>
      </c>
      <c r="X75" s="23">
        <v>0</v>
      </c>
      <c r="Y75" s="23">
        <v>0</v>
      </c>
      <c r="Z75" s="23">
        <v>179</v>
      </c>
      <c r="AA75" s="23">
        <v>0</v>
      </c>
      <c r="AB75" s="23">
        <v>915</v>
      </c>
      <c r="AC75" s="25">
        <v>94.535519125683066</v>
      </c>
      <c r="AD75" s="23">
        <v>0</v>
      </c>
      <c r="AE75" s="23">
        <v>0</v>
      </c>
      <c r="AF75" s="23">
        <v>0</v>
      </c>
      <c r="AG75" s="23">
        <v>0</v>
      </c>
      <c r="AH75" s="23">
        <v>0</v>
      </c>
      <c r="AI75" s="23">
        <v>0</v>
      </c>
      <c r="AJ75" s="23">
        <v>96</v>
      </c>
      <c r="AK75" s="23">
        <v>96</v>
      </c>
      <c r="AL75" s="25">
        <v>13.424947145877377</v>
      </c>
      <c r="AM75" s="25">
        <v>13.424947145877377</v>
      </c>
      <c r="AN75" s="23">
        <v>50</v>
      </c>
      <c r="AO75" s="23">
        <v>113</v>
      </c>
      <c r="AP75" s="23">
        <v>1</v>
      </c>
      <c r="AQ75" s="23">
        <v>164</v>
      </c>
    </row>
    <row r="76" spans="1:43" ht="13.5" customHeight="1" x14ac:dyDescent="0.55000000000000004">
      <c r="A76" s="21" t="s">
        <v>44</v>
      </c>
      <c r="B76" s="22" t="s">
        <v>185</v>
      </c>
      <c r="C76" s="21" t="s">
        <v>186</v>
      </c>
      <c r="D76" s="23">
        <v>3326</v>
      </c>
      <c r="E76" s="23">
        <v>3326</v>
      </c>
      <c r="F76" s="23">
        <v>0</v>
      </c>
      <c r="G76" s="23">
        <v>229</v>
      </c>
      <c r="H76" s="23">
        <v>577</v>
      </c>
      <c r="I76" s="23">
        <v>213</v>
      </c>
      <c r="J76" s="23">
        <v>25</v>
      </c>
      <c r="K76" s="23">
        <v>815</v>
      </c>
      <c r="L76" s="24">
        <v>671.33996161418122</v>
      </c>
      <c r="M76" s="23">
        <v>514.00752889233024</v>
      </c>
      <c r="N76" s="23">
        <v>392.09548678325189</v>
      </c>
      <c r="O76" s="23">
        <v>157.33243272185106</v>
      </c>
      <c r="P76" s="23">
        <v>0</v>
      </c>
      <c r="Q76" s="23">
        <v>571</v>
      </c>
      <c r="R76" s="23">
        <v>69</v>
      </c>
      <c r="S76" s="23">
        <v>150</v>
      </c>
      <c r="T76" s="23">
        <v>0</v>
      </c>
      <c r="U76" s="23">
        <v>150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790</v>
      </c>
      <c r="AC76" s="25">
        <v>91.265822784810126</v>
      </c>
      <c r="AD76" s="23">
        <v>0</v>
      </c>
      <c r="AE76" s="23">
        <v>0</v>
      </c>
      <c r="AF76" s="23">
        <v>0</v>
      </c>
      <c r="AG76" s="23">
        <v>0</v>
      </c>
      <c r="AH76" s="23">
        <v>0</v>
      </c>
      <c r="AI76" s="23">
        <v>0</v>
      </c>
      <c r="AJ76" s="23">
        <v>150</v>
      </c>
      <c r="AK76" s="23">
        <v>150</v>
      </c>
      <c r="AL76" s="25">
        <v>21.472392638036812</v>
      </c>
      <c r="AM76" s="25">
        <v>21.472392638036812</v>
      </c>
      <c r="AN76" s="23">
        <v>69</v>
      </c>
      <c r="AO76" s="23">
        <v>56</v>
      </c>
      <c r="AP76" s="23">
        <v>0</v>
      </c>
      <c r="AQ76" s="23">
        <v>125</v>
      </c>
    </row>
    <row r="77" spans="1:43" ht="13.5" customHeight="1" x14ac:dyDescent="0.55000000000000004">
      <c r="A77" s="21" t="s">
        <v>44</v>
      </c>
      <c r="B77" s="22" t="s">
        <v>187</v>
      </c>
      <c r="C77" s="21" t="s">
        <v>188</v>
      </c>
      <c r="D77" s="23">
        <v>16829</v>
      </c>
      <c r="E77" s="23">
        <v>16829</v>
      </c>
      <c r="F77" s="23">
        <v>0</v>
      </c>
      <c r="G77" s="23">
        <v>281</v>
      </c>
      <c r="H77" s="23">
        <v>5417</v>
      </c>
      <c r="I77" s="23">
        <v>229</v>
      </c>
      <c r="J77" s="23">
        <v>0</v>
      </c>
      <c r="K77" s="23">
        <v>5646</v>
      </c>
      <c r="L77" s="24">
        <v>919.15699986243578</v>
      </c>
      <c r="M77" s="23">
        <v>661.61070624175329</v>
      </c>
      <c r="N77" s="23">
        <v>498.16160460132016</v>
      </c>
      <c r="O77" s="23">
        <v>257.54629362068249</v>
      </c>
      <c r="P77" s="23">
        <v>0</v>
      </c>
      <c r="Q77" s="23">
        <v>3780</v>
      </c>
      <c r="R77" s="23">
        <v>614</v>
      </c>
      <c r="S77" s="23">
        <v>1252</v>
      </c>
      <c r="T77" s="23">
        <v>248</v>
      </c>
      <c r="U77" s="23">
        <v>1004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5646</v>
      </c>
      <c r="AC77" s="25">
        <v>89.125044279135665</v>
      </c>
      <c r="AD77" s="23">
        <v>0</v>
      </c>
      <c r="AE77" s="23">
        <v>35</v>
      </c>
      <c r="AF77" s="23">
        <v>0</v>
      </c>
      <c r="AG77" s="23">
        <v>0</v>
      </c>
      <c r="AH77" s="23">
        <v>0</v>
      </c>
      <c r="AI77" s="23">
        <v>0</v>
      </c>
      <c r="AJ77" s="23">
        <v>1000</v>
      </c>
      <c r="AK77" s="23">
        <v>1035</v>
      </c>
      <c r="AL77" s="25">
        <v>18.331562167906483</v>
      </c>
      <c r="AM77" s="25">
        <v>18.331562167906483</v>
      </c>
      <c r="AN77" s="23">
        <v>614</v>
      </c>
      <c r="AO77" s="23">
        <v>404</v>
      </c>
      <c r="AP77" s="23">
        <v>52</v>
      </c>
      <c r="AQ77" s="23">
        <v>1070</v>
      </c>
    </row>
    <row r="78" spans="1:43" ht="13.5" customHeight="1" x14ac:dyDescent="0.55000000000000004">
      <c r="A78" s="21" t="s">
        <v>44</v>
      </c>
      <c r="B78" s="22" t="s">
        <v>189</v>
      </c>
      <c r="C78" s="21" t="s">
        <v>190</v>
      </c>
      <c r="D78" s="23">
        <v>1149</v>
      </c>
      <c r="E78" s="23">
        <v>1149</v>
      </c>
      <c r="F78" s="23">
        <v>0</v>
      </c>
      <c r="G78" s="23">
        <v>196</v>
      </c>
      <c r="H78" s="23">
        <v>237</v>
      </c>
      <c r="I78" s="23">
        <v>40</v>
      </c>
      <c r="J78" s="23">
        <v>0</v>
      </c>
      <c r="K78" s="23">
        <v>277</v>
      </c>
      <c r="L78" s="24">
        <v>660.49095699655447</v>
      </c>
      <c r="M78" s="23">
        <v>569.88208924973469</v>
      </c>
      <c r="N78" s="23">
        <v>450.65989484602449</v>
      </c>
      <c r="O78" s="23">
        <v>90.608867746819755</v>
      </c>
      <c r="P78" s="23">
        <v>0</v>
      </c>
      <c r="Q78" s="23">
        <v>153</v>
      </c>
      <c r="R78" s="23">
        <v>74</v>
      </c>
      <c r="S78" s="23">
        <v>50</v>
      </c>
      <c r="T78" s="23">
        <v>0</v>
      </c>
      <c r="U78" s="23">
        <v>50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277</v>
      </c>
      <c r="AC78" s="25">
        <v>73.285198555956683</v>
      </c>
      <c r="AD78" s="23">
        <v>0</v>
      </c>
      <c r="AE78" s="23">
        <v>0</v>
      </c>
      <c r="AF78" s="23">
        <v>0</v>
      </c>
      <c r="AG78" s="23">
        <v>0</v>
      </c>
      <c r="AH78" s="23">
        <v>0</v>
      </c>
      <c r="AI78" s="23">
        <v>0</v>
      </c>
      <c r="AJ78" s="23">
        <v>45</v>
      </c>
      <c r="AK78" s="23">
        <v>45</v>
      </c>
      <c r="AL78" s="25">
        <v>16.245487364620939</v>
      </c>
      <c r="AM78" s="25">
        <v>16.245487364620939</v>
      </c>
      <c r="AN78" s="23">
        <v>74</v>
      </c>
      <c r="AO78" s="23">
        <v>16</v>
      </c>
      <c r="AP78" s="23">
        <v>0</v>
      </c>
      <c r="AQ78" s="23">
        <v>90</v>
      </c>
    </row>
    <row r="79" spans="1:43" ht="13.5" customHeight="1" x14ac:dyDescent="0.55000000000000004">
      <c r="A79" s="21" t="s">
        <v>44</v>
      </c>
      <c r="B79" s="22" t="s">
        <v>191</v>
      </c>
      <c r="C79" s="21" t="s">
        <v>192</v>
      </c>
      <c r="D79" s="23">
        <v>7919</v>
      </c>
      <c r="E79" s="23">
        <v>7919</v>
      </c>
      <c r="F79" s="23">
        <v>0</v>
      </c>
      <c r="G79" s="23">
        <v>91</v>
      </c>
      <c r="H79" s="23">
        <v>1322</v>
      </c>
      <c r="I79" s="23">
        <v>478</v>
      </c>
      <c r="J79" s="23">
        <v>41</v>
      </c>
      <c r="K79" s="23">
        <v>1841</v>
      </c>
      <c r="L79" s="24">
        <v>636.92835161489529</v>
      </c>
      <c r="M79" s="23">
        <v>527.25627803427506</v>
      </c>
      <c r="N79" s="23">
        <v>320.71297226887992</v>
      </c>
      <c r="O79" s="23">
        <v>109.67207358062021</v>
      </c>
      <c r="P79" s="23">
        <v>0</v>
      </c>
      <c r="Q79" s="23">
        <v>559</v>
      </c>
      <c r="R79" s="23">
        <v>74</v>
      </c>
      <c r="S79" s="23">
        <v>1134</v>
      </c>
      <c r="T79" s="23">
        <v>488</v>
      </c>
      <c r="U79" s="23">
        <v>256</v>
      </c>
      <c r="V79" s="23">
        <v>390</v>
      </c>
      <c r="W79" s="23">
        <v>0</v>
      </c>
      <c r="X79" s="23">
        <v>0</v>
      </c>
      <c r="Y79" s="23">
        <v>0</v>
      </c>
      <c r="Z79" s="23">
        <v>0</v>
      </c>
      <c r="AA79" s="23">
        <v>33</v>
      </c>
      <c r="AB79" s="23">
        <v>1800</v>
      </c>
      <c r="AC79" s="25">
        <v>95.888888888888886</v>
      </c>
      <c r="AD79" s="23">
        <v>0</v>
      </c>
      <c r="AE79" s="23">
        <v>59</v>
      </c>
      <c r="AF79" s="23">
        <v>134</v>
      </c>
      <c r="AG79" s="23">
        <v>0</v>
      </c>
      <c r="AH79" s="23">
        <v>0</v>
      </c>
      <c r="AI79" s="23">
        <v>0</v>
      </c>
      <c r="AJ79" s="23">
        <v>220</v>
      </c>
      <c r="AK79" s="23">
        <v>413</v>
      </c>
      <c r="AL79" s="25">
        <v>26.453014665942419</v>
      </c>
      <c r="AM79" s="25">
        <v>26.453014665942419</v>
      </c>
      <c r="AN79" s="23">
        <v>74</v>
      </c>
      <c r="AO79" s="23">
        <v>115</v>
      </c>
      <c r="AP79" s="23">
        <v>165</v>
      </c>
      <c r="AQ79" s="23">
        <v>354</v>
      </c>
    </row>
    <row r="80" spans="1:43" ht="13.5" customHeight="1" x14ac:dyDescent="0.55000000000000004">
      <c r="A80" s="21" t="s">
        <v>44</v>
      </c>
      <c r="B80" s="22" t="s">
        <v>193</v>
      </c>
      <c r="C80" s="21" t="s">
        <v>194</v>
      </c>
      <c r="D80" s="23">
        <v>4730</v>
      </c>
      <c r="E80" s="23">
        <v>4730</v>
      </c>
      <c r="F80" s="23">
        <v>0</v>
      </c>
      <c r="G80" s="23">
        <v>27</v>
      </c>
      <c r="H80" s="23">
        <v>1044</v>
      </c>
      <c r="I80" s="23">
        <v>300</v>
      </c>
      <c r="J80" s="23">
        <v>0</v>
      </c>
      <c r="K80" s="23">
        <v>1344</v>
      </c>
      <c r="L80" s="24">
        <v>778.47606359871406</v>
      </c>
      <c r="M80" s="23">
        <v>656.25995539980886</v>
      </c>
      <c r="N80" s="23">
        <v>480.17608387152831</v>
      </c>
      <c r="O80" s="23">
        <v>122.21610819890526</v>
      </c>
      <c r="P80" s="23">
        <v>0</v>
      </c>
      <c r="Q80" s="23">
        <v>809</v>
      </c>
      <c r="R80" s="23">
        <v>28</v>
      </c>
      <c r="S80" s="23">
        <v>507</v>
      </c>
      <c r="T80" s="23">
        <v>110</v>
      </c>
      <c r="U80" s="23">
        <v>150</v>
      </c>
      <c r="V80" s="23">
        <v>0</v>
      </c>
      <c r="W80" s="23">
        <v>0</v>
      </c>
      <c r="X80" s="23">
        <v>247</v>
      </c>
      <c r="Y80" s="23">
        <v>0</v>
      </c>
      <c r="Z80" s="23">
        <v>0</v>
      </c>
      <c r="AA80" s="23">
        <v>0</v>
      </c>
      <c r="AB80" s="23">
        <v>1344</v>
      </c>
      <c r="AC80" s="25">
        <v>97.916666666666657</v>
      </c>
      <c r="AD80" s="23">
        <v>0</v>
      </c>
      <c r="AE80" s="23">
        <v>0</v>
      </c>
      <c r="AF80" s="23">
        <v>0</v>
      </c>
      <c r="AG80" s="23">
        <v>0</v>
      </c>
      <c r="AH80" s="23">
        <v>247</v>
      </c>
      <c r="AI80" s="23">
        <v>0</v>
      </c>
      <c r="AJ80" s="23">
        <v>145</v>
      </c>
      <c r="AK80" s="23">
        <v>392</v>
      </c>
      <c r="AL80" s="25">
        <v>29.166666666666668</v>
      </c>
      <c r="AM80" s="25">
        <v>29.166666666666668</v>
      </c>
      <c r="AN80" s="23">
        <v>28</v>
      </c>
      <c r="AO80" s="23">
        <v>54</v>
      </c>
      <c r="AP80" s="23">
        <v>110</v>
      </c>
      <c r="AQ80" s="23">
        <v>192</v>
      </c>
    </row>
    <row r="81" spans="1:43" ht="13.5" customHeight="1" x14ac:dyDescent="0.55000000000000004">
      <c r="A81" s="21" t="s">
        <v>44</v>
      </c>
      <c r="B81" s="22" t="s">
        <v>195</v>
      </c>
      <c r="C81" s="21" t="s">
        <v>196</v>
      </c>
      <c r="D81" s="23">
        <v>2383</v>
      </c>
      <c r="E81" s="23">
        <v>2383</v>
      </c>
      <c r="F81" s="23">
        <v>0</v>
      </c>
      <c r="G81" s="23">
        <v>31</v>
      </c>
      <c r="H81" s="23">
        <v>501</v>
      </c>
      <c r="I81" s="23">
        <v>161</v>
      </c>
      <c r="J81" s="23">
        <v>0</v>
      </c>
      <c r="K81" s="23">
        <v>662</v>
      </c>
      <c r="L81" s="24">
        <v>761.09887962106006</v>
      </c>
      <c r="M81" s="23">
        <v>734.65586718709585</v>
      </c>
      <c r="N81" s="23">
        <v>621.98564029455224</v>
      </c>
      <c r="O81" s="23">
        <v>26.443012433964324</v>
      </c>
      <c r="P81" s="23">
        <v>0</v>
      </c>
      <c r="Q81" s="23">
        <v>402</v>
      </c>
      <c r="R81" s="23">
        <v>0</v>
      </c>
      <c r="S81" s="23">
        <v>194</v>
      </c>
      <c r="T81" s="23">
        <v>59</v>
      </c>
      <c r="U81" s="23">
        <v>34</v>
      </c>
      <c r="V81" s="23">
        <v>0</v>
      </c>
      <c r="W81" s="23">
        <v>0</v>
      </c>
      <c r="X81" s="23">
        <v>101</v>
      </c>
      <c r="Y81" s="23">
        <v>0</v>
      </c>
      <c r="Z81" s="23">
        <v>0</v>
      </c>
      <c r="AA81" s="23">
        <v>66</v>
      </c>
      <c r="AB81" s="23">
        <v>662</v>
      </c>
      <c r="AC81" s="25">
        <v>100</v>
      </c>
      <c r="AD81" s="23">
        <v>0</v>
      </c>
      <c r="AE81" s="23">
        <v>0</v>
      </c>
      <c r="AF81" s="23">
        <v>0</v>
      </c>
      <c r="AG81" s="23">
        <v>0</v>
      </c>
      <c r="AH81" s="23">
        <v>0</v>
      </c>
      <c r="AI81" s="23">
        <v>0</v>
      </c>
      <c r="AJ81" s="23">
        <v>34</v>
      </c>
      <c r="AK81" s="23">
        <v>34</v>
      </c>
      <c r="AL81" s="25">
        <v>15.105740181268882</v>
      </c>
      <c r="AM81" s="25">
        <v>15.105740181268882</v>
      </c>
      <c r="AN81" s="23">
        <v>0</v>
      </c>
      <c r="AO81" s="23">
        <v>57</v>
      </c>
      <c r="AP81" s="23">
        <v>26</v>
      </c>
      <c r="AQ81" s="23">
        <v>83</v>
      </c>
    </row>
    <row r="82" spans="1:43" ht="13.5" customHeight="1" x14ac:dyDescent="0.55000000000000004">
      <c r="A82" s="21" t="s">
        <v>44</v>
      </c>
      <c r="B82" s="22" t="s">
        <v>197</v>
      </c>
      <c r="C82" s="21" t="s">
        <v>198</v>
      </c>
      <c r="D82" s="23">
        <v>4490</v>
      </c>
      <c r="E82" s="23">
        <v>4453</v>
      </c>
      <c r="F82" s="23">
        <v>37</v>
      </c>
      <c r="G82" s="23">
        <v>47</v>
      </c>
      <c r="H82" s="23">
        <v>721</v>
      </c>
      <c r="I82" s="23">
        <v>326</v>
      </c>
      <c r="J82" s="23">
        <v>72</v>
      </c>
      <c r="K82" s="23">
        <v>1119</v>
      </c>
      <c r="L82" s="24">
        <v>682.79586295268018</v>
      </c>
      <c r="M82" s="23">
        <v>550.38594136132042</v>
      </c>
      <c r="N82" s="23">
        <v>310.58364096775176</v>
      </c>
      <c r="O82" s="23">
        <v>132.40992159135979</v>
      </c>
      <c r="P82" s="23">
        <v>1</v>
      </c>
      <c r="Q82" s="23">
        <v>283</v>
      </c>
      <c r="R82" s="23">
        <v>51</v>
      </c>
      <c r="S82" s="23">
        <v>669</v>
      </c>
      <c r="T82" s="23">
        <v>306</v>
      </c>
      <c r="U82" s="23">
        <v>142</v>
      </c>
      <c r="V82" s="23">
        <v>221</v>
      </c>
      <c r="W82" s="23">
        <v>0</v>
      </c>
      <c r="X82" s="23">
        <v>0</v>
      </c>
      <c r="Y82" s="23">
        <v>0</v>
      </c>
      <c r="Z82" s="23">
        <v>0</v>
      </c>
      <c r="AA82" s="23">
        <v>44</v>
      </c>
      <c r="AB82" s="23">
        <v>1047</v>
      </c>
      <c r="AC82" s="25">
        <v>95.128939828080235</v>
      </c>
      <c r="AD82" s="23">
        <v>0</v>
      </c>
      <c r="AE82" s="23">
        <v>36</v>
      </c>
      <c r="AF82" s="23">
        <v>75</v>
      </c>
      <c r="AG82" s="23">
        <v>0</v>
      </c>
      <c r="AH82" s="23">
        <v>0</v>
      </c>
      <c r="AI82" s="23">
        <v>0</v>
      </c>
      <c r="AJ82" s="23">
        <v>123</v>
      </c>
      <c r="AK82" s="23">
        <v>234</v>
      </c>
      <c r="AL82" s="25">
        <v>31.277926720285969</v>
      </c>
      <c r="AM82" s="25">
        <v>31.277926720285969</v>
      </c>
      <c r="AN82" s="23">
        <v>51</v>
      </c>
      <c r="AO82" s="23">
        <v>63</v>
      </c>
      <c r="AP82" s="23">
        <v>101</v>
      </c>
      <c r="AQ82" s="23">
        <v>215</v>
      </c>
    </row>
    <row r="83" spans="1:43" ht="13.5" customHeight="1" x14ac:dyDescent="0.55000000000000004">
      <c r="A83" s="21" t="s">
        <v>44</v>
      </c>
      <c r="B83" s="22" t="s">
        <v>199</v>
      </c>
      <c r="C83" s="21" t="s">
        <v>200</v>
      </c>
      <c r="D83" s="23">
        <v>9836</v>
      </c>
      <c r="E83" s="23">
        <v>8653</v>
      </c>
      <c r="F83" s="23">
        <v>1183</v>
      </c>
      <c r="G83" s="23">
        <v>76</v>
      </c>
      <c r="H83" s="23">
        <v>1508</v>
      </c>
      <c r="I83" s="23">
        <v>1215</v>
      </c>
      <c r="J83" s="23">
        <v>70</v>
      </c>
      <c r="K83" s="23">
        <v>2793</v>
      </c>
      <c r="L83" s="24">
        <v>777.96409053685932</v>
      </c>
      <c r="M83" s="23">
        <v>577.136267666442</v>
      </c>
      <c r="N83" s="23">
        <v>346.22605246592059</v>
      </c>
      <c r="O83" s="23">
        <v>200.82782287041729</v>
      </c>
      <c r="P83" s="23">
        <v>34</v>
      </c>
      <c r="Q83" s="23">
        <v>799</v>
      </c>
      <c r="R83" s="23">
        <v>100</v>
      </c>
      <c r="S83" s="23">
        <v>1716</v>
      </c>
      <c r="T83" s="23">
        <v>741</v>
      </c>
      <c r="U83" s="23">
        <v>361</v>
      </c>
      <c r="V83" s="23">
        <v>614</v>
      </c>
      <c r="W83" s="23">
        <v>0</v>
      </c>
      <c r="X83" s="23">
        <v>0</v>
      </c>
      <c r="Y83" s="23">
        <v>0</v>
      </c>
      <c r="Z83" s="23">
        <v>0</v>
      </c>
      <c r="AA83" s="23">
        <v>108</v>
      </c>
      <c r="AB83" s="23">
        <v>2723</v>
      </c>
      <c r="AC83" s="25">
        <v>96.327579875137715</v>
      </c>
      <c r="AD83" s="23">
        <v>0</v>
      </c>
      <c r="AE83" s="23">
        <v>92</v>
      </c>
      <c r="AF83" s="23">
        <v>211</v>
      </c>
      <c r="AG83" s="23">
        <v>0</v>
      </c>
      <c r="AH83" s="23">
        <v>0</v>
      </c>
      <c r="AI83" s="23">
        <v>0</v>
      </c>
      <c r="AJ83" s="23">
        <v>314</v>
      </c>
      <c r="AK83" s="23">
        <v>617</v>
      </c>
      <c r="AL83" s="25">
        <v>28.464017185821699</v>
      </c>
      <c r="AM83" s="25">
        <v>28.464017185821699</v>
      </c>
      <c r="AN83" s="23">
        <v>100</v>
      </c>
      <c r="AO83" s="23">
        <v>166</v>
      </c>
      <c r="AP83" s="23">
        <v>261</v>
      </c>
      <c r="AQ83" s="23">
        <v>527</v>
      </c>
    </row>
    <row r="84" spans="1:43" ht="13.5" customHeight="1" x14ac:dyDescent="0.55000000000000004">
      <c r="A84" s="21" t="s">
        <v>44</v>
      </c>
      <c r="B84" s="22" t="s">
        <v>201</v>
      </c>
      <c r="C84" s="21" t="s">
        <v>202</v>
      </c>
      <c r="D84" s="23">
        <v>10688</v>
      </c>
      <c r="E84" s="23">
        <v>10688</v>
      </c>
      <c r="F84" s="23">
        <v>0</v>
      </c>
      <c r="G84" s="23">
        <v>84</v>
      </c>
      <c r="H84" s="23">
        <v>2223</v>
      </c>
      <c r="I84" s="23">
        <v>879</v>
      </c>
      <c r="J84" s="23">
        <v>0</v>
      </c>
      <c r="K84" s="23">
        <v>3102</v>
      </c>
      <c r="L84" s="24">
        <v>795.15626281683205</v>
      </c>
      <c r="M84" s="23">
        <v>589.57427610532363</v>
      </c>
      <c r="N84" s="23">
        <v>393.47674513985726</v>
      </c>
      <c r="O84" s="23">
        <v>205.58198671150851</v>
      </c>
      <c r="P84" s="23">
        <v>0</v>
      </c>
      <c r="Q84" s="23">
        <v>1776</v>
      </c>
      <c r="R84" s="23">
        <v>289</v>
      </c>
      <c r="S84" s="23">
        <v>244</v>
      </c>
      <c r="T84" s="23">
        <v>0</v>
      </c>
      <c r="U84" s="23">
        <v>138</v>
      </c>
      <c r="V84" s="23">
        <v>106</v>
      </c>
      <c r="W84" s="23">
        <v>0</v>
      </c>
      <c r="X84" s="23">
        <v>0</v>
      </c>
      <c r="Y84" s="23">
        <v>0</v>
      </c>
      <c r="Z84" s="23">
        <v>0</v>
      </c>
      <c r="AA84" s="23">
        <v>846</v>
      </c>
      <c r="AB84" s="23">
        <v>3155</v>
      </c>
      <c r="AC84" s="25">
        <v>90.839936608557849</v>
      </c>
      <c r="AD84" s="23">
        <v>0</v>
      </c>
      <c r="AE84" s="23">
        <v>0</v>
      </c>
      <c r="AF84" s="23">
        <v>106</v>
      </c>
      <c r="AG84" s="23">
        <v>0</v>
      </c>
      <c r="AH84" s="23">
        <v>0</v>
      </c>
      <c r="AI84" s="23">
        <v>0</v>
      </c>
      <c r="AJ84" s="23">
        <v>138</v>
      </c>
      <c r="AK84" s="23">
        <v>244</v>
      </c>
      <c r="AL84" s="25">
        <v>34.548335974643422</v>
      </c>
      <c r="AM84" s="25">
        <v>34.548335974643422</v>
      </c>
      <c r="AN84" s="23">
        <v>289</v>
      </c>
      <c r="AO84" s="23">
        <v>240</v>
      </c>
      <c r="AP84" s="23">
        <v>0</v>
      </c>
      <c r="AQ84" s="23">
        <v>529</v>
      </c>
    </row>
    <row r="85" spans="1:43" ht="13.5" customHeight="1" x14ac:dyDescent="0.55000000000000004">
      <c r="A85" s="21" t="s">
        <v>44</v>
      </c>
      <c r="B85" s="22" t="s">
        <v>203</v>
      </c>
      <c r="C85" s="21" t="s">
        <v>204</v>
      </c>
      <c r="D85" s="23">
        <v>2760</v>
      </c>
      <c r="E85" s="23">
        <v>2760</v>
      </c>
      <c r="F85" s="23">
        <v>0</v>
      </c>
      <c r="G85" s="23">
        <v>9</v>
      </c>
      <c r="H85" s="23">
        <v>856</v>
      </c>
      <c r="I85" s="23">
        <v>290</v>
      </c>
      <c r="J85" s="23">
        <v>17</v>
      </c>
      <c r="K85" s="23">
        <v>1163</v>
      </c>
      <c r="L85" s="24">
        <v>1154.4570180663093</v>
      </c>
      <c r="M85" s="23">
        <v>741.51280524121501</v>
      </c>
      <c r="N85" s="23">
        <v>592.61465157832049</v>
      </c>
      <c r="O85" s="23">
        <v>412.94421282509433</v>
      </c>
      <c r="P85" s="23">
        <v>0</v>
      </c>
      <c r="Q85" s="23">
        <v>743</v>
      </c>
      <c r="R85" s="23">
        <v>159</v>
      </c>
      <c r="S85" s="23">
        <v>64</v>
      </c>
      <c r="T85" s="23">
        <v>16</v>
      </c>
      <c r="U85" s="23">
        <v>48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180</v>
      </c>
      <c r="AB85" s="23">
        <v>1146</v>
      </c>
      <c r="AC85" s="25">
        <v>86.125654450261777</v>
      </c>
      <c r="AD85" s="23">
        <v>0</v>
      </c>
      <c r="AE85" s="23">
        <v>0</v>
      </c>
      <c r="AF85" s="23">
        <v>0</v>
      </c>
      <c r="AG85" s="23">
        <v>0</v>
      </c>
      <c r="AH85" s="23">
        <v>0</v>
      </c>
      <c r="AI85" s="23">
        <v>0</v>
      </c>
      <c r="AJ85" s="23">
        <v>48</v>
      </c>
      <c r="AK85" s="23">
        <v>48</v>
      </c>
      <c r="AL85" s="25">
        <v>21.066208082545142</v>
      </c>
      <c r="AM85" s="25">
        <v>21.066208082545142</v>
      </c>
      <c r="AN85" s="23">
        <v>159</v>
      </c>
      <c r="AO85" s="23">
        <v>97</v>
      </c>
      <c r="AP85" s="23">
        <v>2</v>
      </c>
      <c r="AQ85" s="23">
        <v>258</v>
      </c>
    </row>
    <row r="86" spans="1:43" ht="13.5" customHeight="1" x14ac:dyDescent="0.55000000000000004">
      <c r="A86" s="21" t="s">
        <v>44</v>
      </c>
      <c r="B86" s="22" t="s">
        <v>205</v>
      </c>
      <c r="C86" s="21" t="s">
        <v>206</v>
      </c>
      <c r="D86" s="23">
        <v>1577</v>
      </c>
      <c r="E86" s="23">
        <v>1577</v>
      </c>
      <c r="F86" s="23">
        <v>0</v>
      </c>
      <c r="G86" s="23">
        <v>5</v>
      </c>
      <c r="H86" s="23">
        <v>367</v>
      </c>
      <c r="I86" s="23">
        <v>111</v>
      </c>
      <c r="J86" s="23">
        <v>0</v>
      </c>
      <c r="K86" s="23">
        <v>478</v>
      </c>
      <c r="L86" s="24">
        <v>830.43059042225138</v>
      </c>
      <c r="M86" s="23">
        <v>755.7265833340573</v>
      </c>
      <c r="N86" s="23">
        <v>479.49548735678115</v>
      </c>
      <c r="O86" s="23">
        <v>74.70400708819416</v>
      </c>
      <c r="P86" s="23">
        <v>0</v>
      </c>
      <c r="Q86" s="23">
        <v>22</v>
      </c>
      <c r="R86" s="23">
        <v>0</v>
      </c>
      <c r="S86" s="23">
        <v>416</v>
      </c>
      <c r="T86" s="23">
        <v>46</v>
      </c>
      <c r="U86" s="23">
        <v>47</v>
      </c>
      <c r="V86" s="23">
        <v>31</v>
      </c>
      <c r="W86" s="23">
        <v>0</v>
      </c>
      <c r="X86" s="23">
        <v>74</v>
      </c>
      <c r="Y86" s="23">
        <v>218</v>
      </c>
      <c r="Z86" s="23">
        <v>0</v>
      </c>
      <c r="AA86" s="23">
        <v>40</v>
      </c>
      <c r="AB86" s="23">
        <v>478</v>
      </c>
      <c r="AC86" s="25">
        <v>100</v>
      </c>
      <c r="AD86" s="23">
        <v>10</v>
      </c>
      <c r="AE86" s="23">
        <v>7</v>
      </c>
      <c r="AF86" s="23">
        <v>0</v>
      </c>
      <c r="AG86" s="23">
        <v>0</v>
      </c>
      <c r="AH86" s="23">
        <v>0</v>
      </c>
      <c r="AI86" s="23">
        <v>0</v>
      </c>
      <c r="AJ86" s="23">
        <v>43</v>
      </c>
      <c r="AK86" s="23">
        <v>60</v>
      </c>
      <c r="AL86" s="25">
        <v>20.920502092050206</v>
      </c>
      <c r="AM86" s="25">
        <v>20.920502092050206</v>
      </c>
      <c r="AN86" s="23">
        <v>0</v>
      </c>
      <c r="AO86" s="23">
        <v>0</v>
      </c>
      <c r="AP86" s="23">
        <v>18</v>
      </c>
      <c r="AQ86" s="23">
        <v>18</v>
      </c>
    </row>
    <row r="87" spans="1:43" ht="13.5" customHeight="1" x14ac:dyDescent="0.55000000000000004">
      <c r="A87" s="21" t="s">
        <v>44</v>
      </c>
      <c r="B87" s="22" t="s">
        <v>207</v>
      </c>
      <c r="C87" s="21" t="s">
        <v>208</v>
      </c>
      <c r="D87" s="23">
        <v>6245</v>
      </c>
      <c r="E87" s="23">
        <v>6245</v>
      </c>
      <c r="F87" s="23">
        <v>0</v>
      </c>
      <c r="G87" s="23">
        <v>29</v>
      </c>
      <c r="H87" s="23">
        <v>1701</v>
      </c>
      <c r="I87" s="23">
        <v>18</v>
      </c>
      <c r="J87" s="23">
        <v>101</v>
      </c>
      <c r="K87" s="23">
        <v>1820</v>
      </c>
      <c r="L87" s="24">
        <v>798.44697675948976</v>
      </c>
      <c r="M87" s="23">
        <v>798.44697675948976</v>
      </c>
      <c r="N87" s="23">
        <v>469.85533632385363</v>
      </c>
      <c r="O87" s="23">
        <v>0</v>
      </c>
      <c r="P87" s="23">
        <v>0</v>
      </c>
      <c r="Q87" s="23">
        <v>957</v>
      </c>
      <c r="R87" s="23">
        <v>17</v>
      </c>
      <c r="S87" s="23">
        <v>744</v>
      </c>
      <c r="T87" s="23">
        <v>0</v>
      </c>
      <c r="U87" s="23">
        <v>405</v>
      </c>
      <c r="V87" s="23">
        <v>0</v>
      </c>
      <c r="W87" s="23">
        <v>0</v>
      </c>
      <c r="X87" s="23">
        <v>339</v>
      </c>
      <c r="Y87" s="23">
        <v>0</v>
      </c>
      <c r="Z87" s="23">
        <v>0</v>
      </c>
      <c r="AA87" s="23">
        <v>1</v>
      </c>
      <c r="AB87" s="23">
        <v>1719</v>
      </c>
      <c r="AC87" s="25">
        <v>99.011052937754513</v>
      </c>
      <c r="AD87" s="23">
        <v>0</v>
      </c>
      <c r="AE87" s="23">
        <v>0</v>
      </c>
      <c r="AF87" s="23">
        <v>0</v>
      </c>
      <c r="AG87" s="23">
        <v>0</v>
      </c>
      <c r="AH87" s="23">
        <v>230</v>
      </c>
      <c r="AI87" s="23">
        <v>0</v>
      </c>
      <c r="AJ87" s="23">
        <v>231</v>
      </c>
      <c r="AK87" s="23">
        <v>461</v>
      </c>
      <c r="AL87" s="25">
        <v>30.934065934065934</v>
      </c>
      <c r="AM87" s="25">
        <v>30.934065934065934</v>
      </c>
      <c r="AN87" s="23">
        <v>17</v>
      </c>
      <c r="AO87" s="23">
        <v>120</v>
      </c>
      <c r="AP87" s="23">
        <v>4</v>
      </c>
      <c r="AQ87" s="23">
        <v>141</v>
      </c>
    </row>
    <row r="88" spans="1:43" ht="13.5" customHeight="1" x14ac:dyDescent="0.55000000000000004">
      <c r="A88" s="21" t="s">
        <v>44</v>
      </c>
      <c r="B88" s="22" t="s">
        <v>209</v>
      </c>
      <c r="C88" s="21" t="s">
        <v>210</v>
      </c>
      <c r="D88" s="23">
        <v>2586</v>
      </c>
      <c r="E88" s="23">
        <v>2586</v>
      </c>
      <c r="F88" s="23">
        <v>0</v>
      </c>
      <c r="G88" s="23">
        <v>55</v>
      </c>
      <c r="H88" s="23">
        <v>551</v>
      </c>
      <c r="I88" s="23">
        <v>217</v>
      </c>
      <c r="J88" s="23">
        <v>0</v>
      </c>
      <c r="K88" s="23">
        <v>768</v>
      </c>
      <c r="L88" s="24">
        <v>813.6541334265645</v>
      </c>
      <c r="M88" s="23">
        <v>670.62899278517625</v>
      </c>
      <c r="N88" s="23">
        <v>385.63815698863215</v>
      </c>
      <c r="O88" s="23">
        <v>143.02514064138828</v>
      </c>
      <c r="P88" s="23">
        <v>0</v>
      </c>
      <c r="Q88" s="23">
        <v>374</v>
      </c>
      <c r="R88" s="23">
        <v>93</v>
      </c>
      <c r="S88" s="23">
        <v>155</v>
      </c>
      <c r="T88" s="23">
        <v>0</v>
      </c>
      <c r="U88" s="23">
        <v>0</v>
      </c>
      <c r="V88" s="23">
        <v>0</v>
      </c>
      <c r="W88" s="23">
        <v>0</v>
      </c>
      <c r="X88" s="23">
        <v>155</v>
      </c>
      <c r="Y88" s="23">
        <v>0</v>
      </c>
      <c r="Z88" s="23">
        <v>0</v>
      </c>
      <c r="AA88" s="23">
        <v>136</v>
      </c>
      <c r="AB88" s="23">
        <v>758</v>
      </c>
      <c r="AC88" s="25">
        <v>87.730870712401057</v>
      </c>
      <c r="AD88" s="23">
        <v>0</v>
      </c>
      <c r="AE88" s="23">
        <v>0</v>
      </c>
      <c r="AF88" s="23">
        <v>0</v>
      </c>
      <c r="AG88" s="23">
        <v>0</v>
      </c>
      <c r="AH88" s="23">
        <v>21</v>
      </c>
      <c r="AI88" s="23">
        <v>0</v>
      </c>
      <c r="AJ88" s="23">
        <v>0</v>
      </c>
      <c r="AK88" s="23">
        <v>21</v>
      </c>
      <c r="AL88" s="25">
        <v>20.712401055408971</v>
      </c>
      <c r="AM88" s="25">
        <v>20.712401055408971</v>
      </c>
      <c r="AN88" s="23">
        <v>93</v>
      </c>
      <c r="AO88" s="23">
        <v>20</v>
      </c>
      <c r="AP88" s="23">
        <v>16</v>
      </c>
      <c r="AQ88" s="23">
        <v>129</v>
      </c>
    </row>
    <row r="89" spans="1:43" ht="13.5" customHeight="1" x14ac:dyDescent="0.55000000000000004">
      <c r="A89" s="21" t="s">
        <v>44</v>
      </c>
      <c r="B89" s="22" t="s">
        <v>211</v>
      </c>
      <c r="C89" s="21" t="s">
        <v>212</v>
      </c>
      <c r="D89" s="23">
        <v>2195</v>
      </c>
      <c r="E89" s="23">
        <v>2195</v>
      </c>
      <c r="F89" s="23">
        <v>0</v>
      </c>
      <c r="G89" s="23">
        <v>5</v>
      </c>
      <c r="H89" s="23">
        <v>376</v>
      </c>
      <c r="I89" s="23">
        <v>208</v>
      </c>
      <c r="J89" s="23">
        <v>0</v>
      </c>
      <c r="K89" s="23">
        <v>584</v>
      </c>
      <c r="L89" s="24">
        <v>728.92938496583145</v>
      </c>
      <c r="M89" s="23">
        <v>560.42687303023695</v>
      </c>
      <c r="N89" s="23">
        <v>380.69086029893595</v>
      </c>
      <c r="O89" s="23">
        <v>168.50251193559458</v>
      </c>
      <c r="P89" s="23">
        <v>0</v>
      </c>
      <c r="Q89" s="23">
        <v>326</v>
      </c>
      <c r="R89" s="23">
        <v>79</v>
      </c>
      <c r="S89" s="23">
        <v>98</v>
      </c>
      <c r="T89" s="23">
        <v>0</v>
      </c>
      <c r="U89" s="23">
        <v>0</v>
      </c>
      <c r="V89" s="23">
        <v>0</v>
      </c>
      <c r="W89" s="23">
        <v>0</v>
      </c>
      <c r="X89" s="23">
        <v>98</v>
      </c>
      <c r="Y89" s="23">
        <v>0</v>
      </c>
      <c r="Z89" s="23">
        <v>0</v>
      </c>
      <c r="AA89" s="23">
        <v>79</v>
      </c>
      <c r="AB89" s="23">
        <v>582</v>
      </c>
      <c r="AC89" s="25">
        <v>86.426116838487971</v>
      </c>
      <c r="AD89" s="23">
        <v>0</v>
      </c>
      <c r="AE89" s="23">
        <v>0</v>
      </c>
      <c r="AF89" s="23">
        <v>0</v>
      </c>
      <c r="AG89" s="23">
        <v>0</v>
      </c>
      <c r="AH89" s="23">
        <v>0</v>
      </c>
      <c r="AI89" s="23">
        <v>0</v>
      </c>
      <c r="AJ89" s="23">
        <v>0</v>
      </c>
      <c r="AK89" s="23">
        <v>0</v>
      </c>
      <c r="AL89" s="25">
        <v>13.573883161512027</v>
      </c>
      <c r="AM89" s="25">
        <v>13.573883161512027</v>
      </c>
      <c r="AN89" s="23">
        <v>79</v>
      </c>
      <c r="AO89" s="23">
        <v>49</v>
      </c>
      <c r="AP89" s="23">
        <v>11</v>
      </c>
      <c r="AQ89" s="23">
        <v>139</v>
      </c>
    </row>
    <row r="90" spans="1:43" ht="13.5" customHeight="1" x14ac:dyDescent="0.55000000000000004">
      <c r="A90" s="21" t="s">
        <v>44</v>
      </c>
      <c r="B90" s="22" t="s">
        <v>213</v>
      </c>
      <c r="C90" s="21" t="s">
        <v>214</v>
      </c>
      <c r="D90" s="23">
        <v>2049</v>
      </c>
      <c r="E90" s="23">
        <v>2049</v>
      </c>
      <c r="F90" s="23">
        <v>0</v>
      </c>
      <c r="G90" s="23">
        <v>0</v>
      </c>
      <c r="H90" s="23">
        <v>463</v>
      </c>
      <c r="I90" s="23">
        <v>81</v>
      </c>
      <c r="J90" s="23">
        <v>0</v>
      </c>
      <c r="K90" s="23">
        <v>544</v>
      </c>
      <c r="L90" s="24">
        <v>727.38455778629066</v>
      </c>
      <c r="M90" s="23">
        <v>619.07913649825844</v>
      </c>
      <c r="N90" s="23">
        <v>566.93208180402075</v>
      </c>
      <c r="O90" s="23">
        <v>108.30542128803225</v>
      </c>
      <c r="P90" s="23">
        <v>0</v>
      </c>
      <c r="Q90" s="23">
        <v>322</v>
      </c>
      <c r="R90" s="23">
        <v>0</v>
      </c>
      <c r="S90" s="23">
        <v>109</v>
      </c>
      <c r="T90" s="23">
        <v>0</v>
      </c>
      <c r="U90" s="23">
        <v>42</v>
      </c>
      <c r="V90" s="23">
        <v>0</v>
      </c>
      <c r="W90" s="23">
        <v>0</v>
      </c>
      <c r="X90" s="23">
        <v>67</v>
      </c>
      <c r="Y90" s="23">
        <v>0</v>
      </c>
      <c r="Z90" s="23">
        <v>0</v>
      </c>
      <c r="AA90" s="23">
        <v>42</v>
      </c>
      <c r="AB90" s="23">
        <v>473</v>
      </c>
      <c r="AC90" s="25">
        <v>100</v>
      </c>
      <c r="AD90" s="23">
        <v>0</v>
      </c>
      <c r="AE90" s="23">
        <v>0</v>
      </c>
      <c r="AF90" s="23">
        <v>0</v>
      </c>
      <c r="AG90" s="23">
        <v>0</v>
      </c>
      <c r="AH90" s="23">
        <v>67</v>
      </c>
      <c r="AI90" s="23">
        <v>0</v>
      </c>
      <c r="AJ90" s="23">
        <v>42</v>
      </c>
      <c r="AK90" s="23">
        <v>109</v>
      </c>
      <c r="AL90" s="25">
        <v>31.923890063424949</v>
      </c>
      <c r="AM90" s="25">
        <v>31.923890063424949</v>
      </c>
      <c r="AN90" s="23">
        <v>0</v>
      </c>
      <c r="AO90" s="23">
        <v>42</v>
      </c>
      <c r="AP90" s="23">
        <v>0</v>
      </c>
      <c r="AQ90" s="23">
        <v>42</v>
      </c>
    </row>
    <row r="91" spans="1:43" ht="13.5" customHeight="1" x14ac:dyDescent="0.55000000000000004">
      <c r="A91" s="21" t="s">
        <v>44</v>
      </c>
      <c r="B91" s="22" t="s">
        <v>215</v>
      </c>
      <c r="C91" s="21" t="s">
        <v>216</v>
      </c>
      <c r="D91" s="23">
        <v>1571</v>
      </c>
      <c r="E91" s="23">
        <v>1571</v>
      </c>
      <c r="F91" s="23">
        <v>0</v>
      </c>
      <c r="G91" s="23">
        <v>11</v>
      </c>
      <c r="H91" s="23">
        <v>342</v>
      </c>
      <c r="I91" s="23">
        <v>127</v>
      </c>
      <c r="J91" s="23">
        <v>0</v>
      </c>
      <c r="K91" s="23">
        <v>469</v>
      </c>
      <c r="L91" s="24">
        <v>817.90675165456082</v>
      </c>
      <c r="M91" s="23">
        <v>699.31899235283345</v>
      </c>
      <c r="N91" s="23">
        <v>439.47228447110729</v>
      </c>
      <c r="O91" s="23">
        <v>118.58775930172737</v>
      </c>
      <c r="P91" s="23">
        <v>0</v>
      </c>
      <c r="Q91" s="23">
        <v>231</v>
      </c>
      <c r="R91" s="23">
        <v>59</v>
      </c>
      <c r="S91" s="23">
        <v>96</v>
      </c>
      <c r="T91" s="23">
        <v>0</v>
      </c>
      <c r="U91" s="23">
        <v>0</v>
      </c>
      <c r="V91" s="23">
        <v>0</v>
      </c>
      <c r="W91" s="23">
        <v>0</v>
      </c>
      <c r="X91" s="23">
        <v>96</v>
      </c>
      <c r="Y91" s="23">
        <v>0</v>
      </c>
      <c r="Z91" s="23">
        <v>0</v>
      </c>
      <c r="AA91" s="23">
        <v>0</v>
      </c>
      <c r="AB91" s="23">
        <v>386</v>
      </c>
      <c r="AC91" s="25">
        <v>84.715025906735747</v>
      </c>
      <c r="AD91" s="23">
        <v>0</v>
      </c>
      <c r="AE91" s="23">
        <v>0</v>
      </c>
      <c r="AF91" s="23">
        <v>0</v>
      </c>
      <c r="AG91" s="23">
        <v>0</v>
      </c>
      <c r="AH91" s="23">
        <v>0</v>
      </c>
      <c r="AI91" s="23">
        <v>0</v>
      </c>
      <c r="AJ91" s="23">
        <v>0</v>
      </c>
      <c r="AK91" s="23">
        <v>0</v>
      </c>
      <c r="AL91" s="25">
        <v>0</v>
      </c>
      <c r="AM91" s="25">
        <v>0</v>
      </c>
      <c r="AN91" s="23">
        <v>59</v>
      </c>
      <c r="AO91" s="23">
        <v>25</v>
      </c>
      <c r="AP91" s="23">
        <v>10</v>
      </c>
      <c r="AQ91" s="23">
        <v>94</v>
      </c>
    </row>
    <row r="92" spans="1:43" ht="13.5" customHeight="1" x14ac:dyDescent="0.55000000000000004">
      <c r="A92" s="21" t="s">
        <v>44</v>
      </c>
      <c r="B92" s="22" t="s">
        <v>217</v>
      </c>
      <c r="C92" s="21" t="s">
        <v>218</v>
      </c>
      <c r="D92" s="23">
        <v>2783</v>
      </c>
      <c r="E92" s="23">
        <v>2783</v>
      </c>
      <c r="F92" s="23">
        <v>0</v>
      </c>
      <c r="G92" s="23">
        <v>10</v>
      </c>
      <c r="H92" s="23">
        <v>433</v>
      </c>
      <c r="I92" s="23">
        <v>261</v>
      </c>
      <c r="J92" s="23">
        <v>0</v>
      </c>
      <c r="K92" s="23">
        <v>694</v>
      </c>
      <c r="L92" s="24">
        <v>683.20871829453779</v>
      </c>
      <c r="M92" s="23">
        <v>519.78991824137745</v>
      </c>
      <c r="N92" s="23">
        <v>440.04941942025704</v>
      </c>
      <c r="O92" s="23">
        <v>163.41880005316034</v>
      </c>
      <c r="P92" s="23">
        <v>0</v>
      </c>
      <c r="Q92" s="23">
        <v>492</v>
      </c>
      <c r="R92" s="23">
        <v>0</v>
      </c>
      <c r="S92" s="23">
        <v>170</v>
      </c>
      <c r="T92" s="23">
        <v>0</v>
      </c>
      <c r="U92" s="23">
        <v>0</v>
      </c>
      <c r="V92" s="23">
        <v>0</v>
      </c>
      <c r="W92" s="23">
        <v>0</v>
      </c>
      <c r="X92" s="23">
        <v>109</v>
      </c>
      <c r="Y92" s="23">
        <v>0</v>
      </c>
      <c r="Z92" s="23">
        <v>61</v>
      </c>
      <c r="AA92" s="23">
        <v>102</v>
      </c>
      <c r="AB92" s="23">
        <v>764</v>
      </c>
      <c r="AC92" s="25">
        <v>100</v>
      </c>
      <c r="AD92" s="23">
        <v>0</v>
      </c>
      <c r="AE92" s="23">
        <v>0</v>
      </c>
      <c r="AF92" s="23">
        <v>0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5">
        <v>13.350785340314136</v>
      </c>
      <c r="AM92" s="25">
        <v>13.350785340314136</v>
      </c>
      <c r="AN92" s="23">
        <v>0</v>
      </c>
      <c r="AO92" s="23">
        <v>39</v>
      </c>
      <c r="AP92" s="23">
        <v>170</v>
      </c>
      <c r="AQ92" s="23">
        <v>209</v>
      </c>
    </row>
    <row r="93" spans="1:43" ht="13.5" customHeight="1" x14ac:dyDescent="0.55000000000000004">
      <c r="A93" s="21" t="s">
        <v>44</v>
      </c>
      <c r="B93" s="22" t="s">
        <v>219</v>
      </c>
      <c r="C93" s="21" t="s">
        <v>220</v>
      </c>
      <c r="D93" s="23">
        <v>6471</v>
      </c>
      <c r="E93" s="23">
        <v>6471</v>
      </c>
      <c r="F93" s="23">
        <v>0</v>
      </c>
      <c r="G93" s="23">
        <v>23</v>
      </c>
      <c r="H93" s="23">
        <v>1480</v>
      </c>
      <c r="I93" s="23">
        <v>423</v>
      </c>
      <c r="J93" s="23">
        <v>0</v>
      </c>
      <c r="K93" s="23">
        <v>1903</v>
      </c>
      <c r="L93" s="24">
        <v>805.70215270236224</v>
      </c>
      <c r="M93" s="23">
        <v>682.92042685702074</v>
      </c>
      <c r="N93" s="23">
        <v>413.64740052034045</v>
      </c>
      <c r="O93" s="23">
        <v>122.7817258453416</v>
      </c>
      <c r="P93" s="23">
        <v>0</v>
      </c>
      <c r="Q93" s="23">
        <v>760</v>
      </c>
      <c r="R93" s="23">
        <v>98</v>
      </c>
      <c r="S93" s="23">
        <v>792</v>
      </c>
      <c r="T93" s="23">
        <v>150</v>
      </c>
      <c r="U93" s="23">
        <v>299</v>
      </c>
      <c r="V93" s="23">
        <v>343</v>
      </c>
      <c r="W93" s="23">
        <v>0</v>
      </c>
      <c r="X93" s="23">
        <v>0</v>
      </c>
      <c r="Y93" s="23">
        <v>0</v>
      </c>
      <c r="Z93" s="23">
        <v>0</v>
      </c>
      <c r="AA93" s="23">
        <v>253</v>
      </c>
      <c r="AB93" s="23">
        <v>1903</v>
      </c>
      <c r="AC93" s="25">
        <v>94.85023646873357</v>
      </c>
      <c r="AD93" s="23">
        <v>0</v>
      </c>
      <c r="AE93" s="23">
        <v>150</v>
      </c>
      <c r="AF93" s="23">
        <v>28</v>
      </c>
      <c r="AG93" s="23">
        <v>0</v>
      </c>
      <c r="AH93" s="23">
        <v>0</v>
      </c>
      <c r="AI93" s="23">
        <v>0</v>
      </c>
      <c r="AJ93" s="23">
        <v>299</v>
      </c>
      <c r="AK93" s="23">
        <v>477</v>
      </c>
      <c r="AL93" s="25">
        <v>38.360483447188649</v>
      </c>
      <c r="AM93" s="25">
        <v>38.360483447188649</v>
      </c>
      <c r="AN93" s="23">
        <v>98</v>
      </c>
      <c r="AO93" s="23">
        <v>3</v>
      </c>
      <c r="AP93" s="23">
        <v>0</v>
      </c>
      <c r="AQ93" s="23">
        <v>101</v>
      </c>
    </row>
    <row r="94" spans="1:43" ht="13.5" customHeight="1" x14ac:dyDescent="0.55000000000000004">
      <c r="A94" s="21" t="s">
        <v>44</v>
      </c>
      <c r="B94" s="22" t="s">
        <v>221</v>
      </c>
      <c r="C94" s="21" t="s">
        <v>222</v>
      </c>
      <c r="D94" s="23">
        <v>9767</v>
      </c>
      <c r="E94" s="23">
        <v>9767</v>
      </c>
      <c r="F94" s="23">
        <v>0</v>
      </c>
      <c r="G94" s="23">
        <v>64</v>
      </c>
      <c r="H94" s="23">
        <v>3140</v>
      </c>
      <c r="I94" s="23">
        <v>635</v>
      </c>
      <c r="J94" s="23">
        <v>0</v>
      </c>
      <c r="K94" s="23">
        <v>3775</v>
      </c>
      <c r="L94" s="24">
        <v>1058.9193972995452</v>
      </c>
      <c r="M94" s="23">
        <v>761.86094915644105</v>
      </c>
      <c r="N94" s="23">
        <v>650.77960310859464</v>
      </c>
      <c r="O94" s="23">
        <v>297.05844814310416</v>
      </c>
      <c r="P94" s="23">
        <v>0</v>
      </c>
      <c r="Q94" s="23">
        <v>2866</v>
      </c>
      <c r="R94" s="23">
        <v>513</v>
      </c>
      <c r="S94" s="23">
        <v>396</v>
      </c>
      <c r="T94" s="23">
        <v>0</v>
      </c>
      <c r="U94" s="23">
        <v>396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3775</v>
      </c>
      <c r="AC94" s="25">
        <v>86.410596026490055</v>
      </c>
      <c r="AD94" s="23">
        <v>0</v>
      </c>
      <c r="AE94" s="23">
        <v>0</v>
      </c>
      <c r="AF94" s="23">
        <v>0</v>
      </c>
      <c r="AG94" s="23">
        <v>0</v>
      </c>
      <c r="AH94" s="23">
        <v>0</v>
      </c>
      <c r="AI94" s="23">
        <v>0</v>
      </c>
      <c r="AJ94" s="23">
        <v>396</v>
      </c>
      <c r="AK94" s="23">
        <v>396</v>
      </c>
      <c r="AL94" s="25">
        <v>10.490066225165563</v>
      </c>
      <c r="AM94" s="25">
        <v>10.490066225165563</v>
      </c>
      <c r="AN94" s="23">
        <v>513</v>
      </c>
      <c r="AO94" s="23">
        <v>16</v>
      </c>
      <c r="AP94" s="23">
        <v>0</v>
      </c>
      <c r="AQ94" s="23">
        <v>529</v>
      </c>
    </row>
    <row r="95" spans="1:43" ht="13.5" customHeight="1" x14ac:dyDescent="0.55000000000000004">
      <c r="A95" s="21" t="s">
        <v>44</v>
      </c>
      <c r="B95" s="22" t="s">
        <v>223</v>
      </c>
      <c r="C95" s="21" t="s">
        <v>224</v>
      </c>
      <c r="D95" s="23">
        <v>6061</v>
      </c>
      <c r="E95" s="23">
        <v>6061</v>
      </c>
      <c r="F95" s="23">
        <v>0</v>
      </c>
      <c r="G95" s="23">
        <v>20</v>
      </c>
      <c r="H95" s="23">
        <v>1580</v>
      </c>
      <c r="I95" s="23">
        <v>760</v>
      </c>
      <c r="J95" s="23">
        <v>0</v>
      </c>
      <c r="K95" s="23">
        <v>2340</v>
      </c>
      <c r="L95" s="24">
        <v>1057.7394661127848</v>
      </c>
      <c r="M95" s="23">
        <v>831.72675967842906</v>
      </c>
      <c r="N95" s="23">
        <v>767.99117646394086</v>
      </c>
      <c r="O95" s="23">
        <v>226.01270643435575</v>
      </c>
      <c r="P95" s="23">
        <v>0</v>
      </c>
      <c r="Q95" s="23">
        <v>1489</v>
      </c>
      <c r="R95" s="23">
        <v>42</v>
      </c>
      <c r="S95" s="23">
        <v>784</v>
      </c>
      <c r="T95" s="23">
        <v>642</v>
      </c>
      <c r="U95" s="23">
        <v>142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25</v>
      </c>
      <c r="AB95" s="23">
        <v>2340</v>
      </c>
      <c r="AC95" s="25">
        <v>98.205128205128204</v>
      </c>
      <c r="AD95" s="23">
        <v>0</v>
      </c>
      <c r="AE95" s="23">
        <v>72</v>
      </c>
      <c r="AF95" s="23">
        <v>0</v>
      </c>
      <c r="AG95" s="23">
        <v>0</v>
      </c>
      <c r="AH95" s="23">
        <v>0</v>
      </c>
      <c r="AI95" s="23">
        <v>0</v>
      </c>
      <c r="AJ95" s="23">
        <v>135</v>
      </c>
      <c r="AK95" s="23">
        <v>207</v>
      </c>
      <c r="AL95" s="25">
        <v>9.9145299145299148</v>
      </c>
      <c r="AM95" s="25">
        <v>9.9145299145299148</v>
      </c>
      <c r="AN95" s="23">
        <v>42</v>
      </c>
      <c r="AO95" s="23">
        <v>255</v>
      </c>
      <c r="AP95" s="23">
        <v>96</v>
      </c>
      <c r="AQ95" s="23">
        <v>393</v>
      </c>
    </row>
    <row r="96" spans="1:43" ht="13.5" customHeight="1" x14ac:dyDescent="0.55000000000000004">
      <c r="A96" s="21" t="s">
        <v>44</v>
      </c>
      <c r="B96" s="22" t="s">
        <v>225</v>
      </c>
      <c r="C96" s="21" t="s">
        <v>226</v>
      </c>
      <c r="D96" s="23">
        <v>3429</v>
      </c>
      <c r="E96" s="23">
        <v>3429</v>
      </c>
      <c r="F96" s="23">
        <v>0</v>
      </c>
      <c r="G96" s="23">
        <v>25</v>
      </c>
      <c r="H96" s="23">
        <v>734</v>
      </c>
      <c r="I96" s="23">
        <v>498</v>
      </c>
      <c r="J96" s="23">
        <v>0</v>
      </c>
      <c r="K96" s="23">
        <v>1232</v>
      </c>
      <c r="L96" s="24">
        <v>984.35184186451568</v>
      </c>
      <c r="M96" s="23">
        <v>779.81119939916186</v>
      </c>
      <c r="N96" s="23">
        <v>719.08819616725998</v>
      </c>
      <c r="O96" s="23">
        <v>204.54064246535393</v>
      </c>
      <c r="P96" s="23">
        <v>0</v>
      </c>
      <c r="Q96" s="23">
        <v>810</v>
      </c>
      <c r="R96" s="23">
        <v>25</v>
      </c>
      <c r="S96" s="23">
        <v>383</v>
      </c>
      <c r="T96" s="23">
        <v>306</v>
      </c>
      <c r="U96" s="23">
        <v>77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14</v>
      </c>
      <c r="AB96" s="23">
        <v>1232</v>
      </c>
      <c r="AC96" s="25">
        <v>97.970779220779221</v>
      </c>
      <c r="AD96" s="23">
        <v>0</v>
      </c>
      <c r="AE96" s="23">
        <v>35</v>
      </c>
      <c r="AF96" s="23">
        <v>0</v>
      </c>
      <c r="AG96" s="23">
        <v>0</v>
      </c>
      <c r="AH96" s="23">
        <v>0</v>
      </c>
      <c r="AI96" s="23">
        <v>0</v>
      </c>
      <c r="AJ96" s="23">
        <v>75</v>
      </c>
      <c r="AK96" s="23">
        <v>110</v>
      </c>
      <c r="AL96" s="25">
        <v>10.064935064935066</v>
      </c>
      <c r="AM96" s="25">
        <v>10.064935064935066</v>
      </c>
      <c r="AN96" s="23">
        <v>25</v>
      </c>
      <c r="AO96" s="23">
        <v>134</v>
      </c>
      <c r="AP96" s="23">
        <v>47</v>
      </c>
      <c r="AQ96" s="23">
        <v>206</v>
      </c>
    </row>
    <row r="97" spans="1:43" ht="13.5" customHeight="1" x14ac:dyDescent="0.55000000000000004">
      <c r="A97" s="21" t="s">
        <v>44</v>
      </c>
      <c r="B97" s="22" t="s">
        <v>227</v>
      </c>
      <c r="C97" s="21" t="s">
        <v>228</v>
      </c>
      <c r="D97" s="23">
        <v>2433</v>
      </c>
      <c r="E97" s="23">
        <v>2433</v>
      </c>
      <c r="F97" s="23">
        <v>0</v>
      </c>
      <c r="G97" s="23">
        <v>65</v>
      </c>
      <c r="H97" s="23">
        <v>464</v>
      </c>
      <c r="I97" s="23">
        <v>376</v>
      </c>
      <c r="J97" s="23">
        <v>0</v>
      </c>
      <c r="K97" s="23">
        <v>840</v>
      </c>
      <c r="L97" s="24">
        <v>945.89801192507139</v>
      </c>
      <c r="M97" s="23">
        <v>789.3744123327084</v>
      </c>
      <c r="N97" s="23">
        <v>744.33164986008592</v>
      </c>
      <c r="O97" s="23">
        <v>156.52359959236301</v>
      </c>
      <c r="P97" s="23">
        <v>0</v>
      </c>
      <c r="Q97" s="23">
        <v>573</v>
      </c>
      <c r="R97" s="23">
        <v>18</v>
      </c>
      <c r="S97" s="23">
        <v>239</v>
      </c>
      <c r="T97" s="23">
        <v>198</v>
      </c>
      <c r="U97" s="23">
        <v>41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10</v>
      </c>
      <c r="AB97" s="23">
        <v>840</v>
      </c>
      <c r="AC97" s="25">
        <v>97.857142857142847</v>
      </c>
      <c r="AD97" s="23">
        <v>0</v>
      </c>
      <c r="AE97" s="23">
        <v>23</v>
      </c>
      <c r="AF97" s="23">
        <v>0</v>
      </c>
      <c r="AG97" s="23">
        <v>0</v>
      </c>
      <c r="AH97" s="23">
        <v>0</v>
      </c>
      <c r="AI97" s="23">
        <v>0</v>
      </c>
      <c r="AJ97" s="23">
        <v>40</v>
      </c>
      <c r="AK97" s="23">
        <v>63</v>
      </c>
      <c r="AL97" s="25">
        <v>8.6904761904761898</v>
      </c>
      <c r="AM97" s="25">
        <v>8.6904761904761898</v>
      </c>
      <c r="AN97" s="23">
        <v>18</v>
      </c>
      <c r="AO97" s="23">
        <v>94</v>
      </c>
      <c r="AP97" s="23">
        <v>31</v>
      </c>
      <c r="AQ97" s="23">
        <v>143</v>
      </c>
    </row>
    <row r="98" spans="1:43" ht="13.5" customHeight="1" x14ac:dyDescent="0.55000000000000004">
      <c r="A98" s="21" t="s">
        <v>44</v>
      </c>
      <c r="B98" s="22" t="s">
        <v>229</v>
      </c>
      <c r="C98" s="21" t="s">
        <v>230</v>
      </c>
      <c r="D98" s="23">
        <v>3034</v>
      </c>
      <c r="E98" s="23">
        <v>3034</v>
      </c>
      <c r="F98" s="23">
        <v>0</v>
      </c>
      <c r="G98" s="23">
        <v>100</v>
      </c>
      <c r="H98" s="23">
        <v>1379</v>
      </c>
      <c r="I98" s="23">
        <v>145</v>
      </c>
      <c r="J98" s="23">
        <v>0</v>
      </c>
      <c r="K98" s="23">
        <v>1524</v>
      </c>
      <c r="L98" s="24">
        <v>1376.1840691342863</v>
      </c>
      <c r="M98" s="23">
        <v>1207.3215882103284</v>
      </c>
      <c r="N98" s="23">
        <v>1172.10427935453</v>
      </c>
      <c r="O98" s="23">
        <v>168.86248092395772</v>
      </c>
      <c r="P98" s="23">
        <v>0</v>
      </c>
      <c r="Q98" s="23">
        <v>1254</v>
      </c>
      <c r="R98" s="23">
        <v>0</v>
      </c>
      <c r="S98" s="23">
        <v>247</v>
      </c>
      <c r="T98" s="23">
        <v>204</v>
      </c>
      <c r="U98" s="23">
        <v>43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13</v>
      </c>
      <c r="AB98" s="23">
        <v>1514</v>
      </c>
      <c r="AC98" s="25">
        <v>100</v>
      </c>
      <c r="AD98" s="23">
        <v>0</v>
      </c>
      <c r="AE98" s="23">
        <v>23</v>
      </c>
      <c r="AF98" s="23">
        <v>0</v>
      </c>
      <c r="AG98" s="23">
        <v>0</v>
      </c>
      <c r="AH98" s="23">
        <v>0</v>
      </c>
      <c r="AI98" s="23">
        <v>0</v>
      </c>
      <c r="AJ98" s="23">
        <v>41</v>
      </c>
      <c r="AK98" s="23">
        <v>64</v>
      </c>
      <c r="AL98" s="25">
        <v>5.0858652575957732</v>
      </c>
      <c r="AM98" s="25">
        <v>5.0858652575957732</v>
      </c>
      <c r="AN98" s="23">
        <v>0</v>
      </c>
      <c r="AO98" s="23">
        <v>188</v>
      </c>
      <c r="AP98" s="23">
        <v>31</v>
      </c>
      <c r="AQ98" s="23">
        <v>219</v>
      </c>
    </row>
    <row r="99" spans="1:43" ht="13.5" customHeight="1" x14ac:dyDescent="0.55000000000000004">
      <c r="A99" s="21" t="s">
        <v>44</v>
      </c>
      <c r="B99" s="22" t="s">
        <v>231</v>
      </c>
      <c r="C99" s="21" t="s">
        <v>232</v>
      </c>
      <c r="D99" s="23">
        <v>8555</v>
      </c>
      <c r="E99" s="23">
        <v>8555</v>
      </c>
      <c r="F99" s="23">
        <v>0</v>
      </c>
      <c r="G99" s="23">
        <v>449</v>
      </c>
      <c r="H99" s="23">
        <v>2397</v>
      </c>
      <c r="I99" s="23">
        <v>611</v>
      </c>
      <c r="J99" s="23">
        <v>0</v>
      </c>
      <c r="K99" s="23">
        <v>3008</v>
      </c>
      <c r="L99" s="24">
        <v>963.30752664067325</v>
      </c>
      <c r="M99" s="23">
        <v>631.20981881940384</v>
      </c>
      <c r="N99" s="23">
        <v>522.64557296462056</v>
      </c>
      <c r="O99" s="23">
        <v>332.09770782126924</v>
      </c>
      <c r="P99" s="23">
        <v>0</v>
      </c>
      <c r="Q99" s="23">
        <v>2296</v>
      </c>
      <c r="R99" s="23">
        <v>0</v>
      </c>
      <c r="S99" s="23">
        <v>712</v>
      </c>
      <c r="T99" s="23">
        <v>0</v>
      </c>
      <c r="U99" s="23">
        <v>712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3008</v>
      </c>
      <c r="AC99" s="25">
        <v>100</v>
      </c>
      <c r="AD99" s="23">
        <v>0</v>
      </c>
      <c r="AE99" s="23">
        <v>0</v>
      </c>
      <c r="AF99" s="23">
        <v>0</v>
      </c>
      <c r="AG99" s="23">
        <v>0</v>
      </c>
      <c r="AH99" s="23">
        <v>0</v>
      </c>
      <c r="AI99" s="23">
        <v>0</v>
      </c>
      <c r="AJ99" s="23">
        <v>338</v>
      </c>
      <c r="AK99" s="23">
        <v>338</v>
      </c>
      <c r="AL99" s="25">
        <v>11.236702127659575</v>
      </c>
      <c r="AM99" s="25">
        <v>11.236702127659575</v>
      </c>
      <c r="AN99" s="23">
        <v>0</v>
      </c>
      <c r="AO99" s="23">
        <v>263</v>
      </c>
      <c r="AP99" s="23">
        <v>0</v>
      </c>
      <c r="AQ99" s="23">
        <v>263</v>
      </c>
    </row>
    <row r="100" spans="1:43" ht="13.5" customHeight="1" x14ac:dyDescent="0.55000000000000004">
      <c r="A100" s="21" t="s">
        <v>44</v>
      </c>
      <c r="B100" s="22" t="s">
        <v>233</v>
      </c>
      <c r="C100" s="21" t="s">
        <v>234</v>
      </c>
      <c r="D100" s="23">
        <v>9291</v>
      </c>
      <c r="E100" s="23">
        <v>9291</v>
      </c>
      <c r="F100" s="23">
        <v>0</v>
      </c>
      <c r="G100" s="23">
        <v>178</v>
      </c>
      <c r="H100" s="23">
        <v>2334</v>
      </c>
      <c r="I100" s="23">
        <v>968</v>
      </c>
      <c r="J100" s="23">
        <v>99</v>
      </c>
      <c r="K100" s="23">
        <v>3401</v>
      </c>
      <c r="L100" s="24">
        <v>1002.8853965319215</v>
      </c>
      <c r="M100" s="23">
        <v>656.99166817792445</v>
      </c>
      <c r="N100" s="23">
        <v>570.59195598037866</v>
      </c>
      <c r="O100" s="23">
        <v>345.89372835399695</v>
      </c>
      <c r="P100" s="23">
        <v>0</v>
      </c>
      <c r="Q100" s="23">
        <v>2894</v>
      </c>
      <c r="R100" s="23">
        <v>30</v>
      </c>
      <c r="S100" s="23">
        <v>219</v>
      </c>
      <c r="T100" s="23">
        <v>146</v>
      </c>
      <c r="U100" s="23">
        <v>73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159</v>
      </c>
      <c r="AB100" s="23">
        <v>3302</v>
      </c>
      <c r="AC100" s="25">
        <v>99.091459721380986</v>
      </c>
      <c r="AD100" s="23">
        <v>0</v>
      </c>
      <c r="AE100" s="23">
        <v>35</v>
      </c>
      <c r="AF100" s="23">
        <v>0</v>
      </c>
      <c r="AG100" s="23">
        <v>0</v>
      </c>
      <c r="AH100" s="23">
        <v>0</v>
      </c>
      <c r="AI100" s="23">
        <v>0</v>
      </c>
      <c r="AJ100" s="23">
        <v>73</v>
      </c>
      <c r="AK100" s="23">
        <v>108</v>
      </c>
      <c r="AL100" s="25">
        <v>10.761540723316672</v>
      </c>
      <c r="AM100" s="25">
        <v>10.761540723316672</v>
      </c>
      <c r="AN100" s="23">
        <v>30</v>
      </c>
      <c r="AO100" s="23">
        <v>434</v>
      </c>
      <c r="AP100" s="23">
        <v>111</v>
      </c>
      <c r="AQ100" s="23">
        <v>575</v>
      </c>
    </row>
    <row r="101" spans="1:43" ht="13.5" customHeight="1" x14ac:dyDescent="0.55000000000000004">
      <c r="A101" s="21" t="s">
        <v>44</v>
      </c>
      <c r="B101" s="22" t="s">
        <v>235</v>
      </c>
      <c r="C101" s="21" t="s">
        <v>236</v>
      </c>
      <c r="D101" s="23">
        <v>9564</v>
      </c>
      <c r="E101" s="23">
        <v>9564</v>
      </c>
      <c r="F101" s="23">
        <v>0</v>
      </c>
      <c r="G101" s="23">
        <v>128</v>
      </c>
      <c r="H101" s="23">
        <v>1381</v>
      </c>
      <c r="I101" s="23">
        <v>1498</v>
      </c>
      <c r="J101" s="23">
        <v>2</v>
      </c>
      <c r="K101" s="23">
        <v>2881</v>
      </c>
      <c r="L101" s="24">
        <v>825.29806408735942</v>
      </c>
      <c r="M101" s="23">
        <v>476.6733698859307</v>
      </c>
      <c r="N101" s="23">
        <v>288.46759824226694</v>
      </c>
      <c r="O101" s="23">
        <v>348.62469420142889</v>
      </c>
      <c r="P101" s="23">
        <v>79</v>
      </c>
      <c r="Q101" s="23">
        <v>1689</v>
      </c>
      <c r="R101" s="23">
        <v>147</v>
      </c>
      <c r="S101" s="23">
        <v>865</v>
      </c>
      <c r="T101" s="23">
        <v>125</v>
      </c>
      <c r="U101" s="23">
        <v>242</v>
      </c>
      <c r="V101" s="23">
        <v>498</v>
      </c>
      <c r="W101" s="23">
        <v>0</v>
      </c>
      <c r="X101" s="23">
        <v>0</v>
      </c>
      <c r="Y101" s="23">
        <v>0</v>
      </c>
      <c r="Z101" s="23">
        <v>0</v>
      </c>
      <c r="AA101" s="23">
        <v>178</v>
      </c>
      <c r="AB101" s="23">
        <v>2879</v>
      </c>
      <c r="AC101" s="25">
        <v>94.894060437651959</v>
      </c>
      <c r="AD101" s="23">
        <v>0</v>
      </c>
      <c r="AE101" s="23">
        <v>20</v>
      </c>
      <c r="AF101" s="23">
        <v>68</v>
      </c>
      <c r="AG101" s="23">
        <v>0</v>
      </c>
      <c r="AH101" s="23">
        <v>0</v>
      </c>
      <c r="AI101" s="23">
        <v>0</v>
      </c>
      <c r="AJ101" s="23">
        <v>242</v>
      </c>
      <c r="AK101" s="23">
        <v>330</v>
      </c>
      <c r="AL101" s="25">
        <v>17.702186740715028</v>
      </c>
      <c r="AM101" s="25">
        <v>17.702186740715028</v>
      </c>
      <c r="AN101" s="23">
        <v>147</v>
      </c>
      <c r="AO101" s="23">
        <v>254</v>
      </c>
      <c r="AP101" s="23">
        <v>9</v>
      </c>
      <c r="AQ101" s="23">
        <v>410</v>
      </c>
    </row>
    <row r="102" spans="1:43" ht="13.5" customHeight="1" x14ac:dyDescent="0.55000000000000004">
      <c r="A102" s="21" t="s">
        <v>44</v>
      </c>
      <c r="B102" s="22" t="s">
        <v>237</v>
      </c>
      <c r="C102" s="21" t="s">
        <v>238</v>
      </c>
      <c r="D102" s="23">
        <v>4526</v>
      </c>
      <c r="E102" s="23">
        <v>4526</v>
      </c>
      <c r="F102" s="23">
        <v>0</v>
      </c>
      <c r="G102" s="23">
        <v>96</v>
      </c>
      <c r="H102" s="23">
        <v>988</v>
      </c>
      <c r="I102" s="23">
        <v>109</v>
      </c>
      <c r="J102" s="23">
        <v>0</v>
      </c>
      <c r="K102" s="23">
        <v>1097</v>
      </c>
      <c r="L102" s="24">
        <v>664.04760319372383</v>
      </c>
      <c r="M102" s="23">
        <v>562.95740288984803</v>
      </c>
      <c r="N102" s="23">
        <v>267.55609900786322</v>
      </c>
      <c r="O102" s="23">
        <v>101.09020030387593</v>
      </c>
      <c r="P102" s="23">
        <v>0</v>
      </c>
      <c r="Q102" s="23">
        <v>431</v>
      </c>
      <c r="R102" s="23">
        <v>108</v>
      </c>
      <c r="S102" s="23">
        <v>558</v>
      </c>
      <c r="T102" s="23">
        <v>30</v>
      </c>
      <c r="U102" s="23">
        <v>528</v>
      </c>
      <c r="V102" s="23">
        <v>0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1097</v>
      </c>
      <c r="AC102" s="25">
        <v>90.154968094804005</v>
      </c>
      <c r="AD102" s="23">
        <v>0</v>
      </c>
      <c r="AE102" s="23">
        <v>0</v>
      </c>
      <c r="AF102" s="23">
        <v>0</v>
      </c>
      <c r="AG102" s="23">
        <v>0</v>
      </c>
      <c r="AH102" s="23">
        <v>0</v>
      </c>
      <c r="AI102" s="23">
        <v>0</v>
      </c>
      <c r="AJ102" s="23">
        <v>528</v>
      </c>
      <c r="AK102" s="23">
        <v>528</v>
      </c>
      <c r="AL102" s="25">
        <v>48.13126709206928</v>
      </c>
      <c r="AM102" s="25">
        <v>48.13126709206928</v>
      </c>
      <c r="AN102" s="23">
        <v>108</v>
      </c>
      <c r="AO102" s="23">
        <v>65</v>
      </c>
      <c r="AP102" s="23">
        <v>6</v>
      </c>
      <c r="AQ102" s="23">
        <v>179</v>
      </c>
    </row>
    <row r="103" spans="1:43" ht="13.5" customHeight="1" x14ac:dyDescent="0.55000000000000004">
      <c r="A103" s="21" t="s">
        <v>44</v>
      </c>
      <c r="B103" s="22" t="s">
        <v>239</v>
      </c>
      <c r="C103" s="21" t="s">
        <v>240</v>
      </c>
      <c r="D103" s="23">
        <v>2206</v>
      </c>
      <c r="E103" s="23">
        <v>2206</v>
      </c>
      <c r="F103" s="23">
        <v>0</v>
      </c>
      <c r="G103" s="23">
        <v>72</v>
      </c>
      <c r="H103" s="23">
        <v>662</v>
      </c>
      <c r="I103" s="23">
        <v>64</v>
      </c>
      <c r="J103" s="23">
        <v>0</v>
      </c>
      <c r="K103" s="23">
        <v>726</v>
      </c>
      <c r="L103" s="24">
        <v>901.65054210807398</v>
      </c>
      <c r="M103" s="23">
        <v>763.79488071138496</v>
      </c>
      <c r="N103" s="23">
        <v>490.5674437089383</v>
      </c>
      <c r="O103" s="23">
        <v>137.85566139668899</v>
      </c>
      <c r="P103" s="23">
        <v>0</v>
      </c>
      <c r="Q103" s="23">
        <v>383</v>
      </c>
      <c r="R103" s="23">
        <v>65</v>
      </c>
      <c r="S103" s="23">
        <v>278</v>
      </c>
      <c r="T103" s="23">
        <v>0</v>
      </c>
      <c r="U103" s="23">
        <v>112</v>
      </c>
      <c r="V103" s="23">
        <v>166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726</v>
      </c>
      <c r="AC103" s="25">
        <v>91.046831955922869</v>
      </c>
      <c r="AD103" s="23">
        <v>0</v>
      </c>
      <c r="AE103" s="23">
        <v>0</v>
      </c>
      <c r="AF103" s="23">
        <v>23</v>
      </c>
      <c r="AG103" s="23">
        <v>0</v>
      </c>
      <c r="AH103" s="23">
        <v>0</v>
      </c>
      <c r="AI103" s="23">
        <v>0</v>
      </c>
      <c r="AJ103" s="23">
        <v>112</v>
      </c>
      <c r="AK103" s="23">
        <v>135</v>
      </c>
      <c r="AL103" s="25">
        <v>18.595041322314049</v>
      </c>
      <c r="AM103" s="25">
        <v>18.595041322314049</v>
      </c>
      <c r="AN103" s="23">
        <v>65</v>
      </c>
      <c r="AO103" s="23">
        <v>53</v>
      </c>
      <c r="AP103" s="23">
        <v>23</v>
      </c>
      <c r="AQ103" s="23">
        <v>141</v>
      </c>
    </row>
    <row r="104" spans="1:43" ht="13.5" customHeight="1" x14ac:dyDescent="0.55000000000000004">
      <c r="A104" s="21" t="s">
        <v>44</v>
      </c>
      <c r="B104" s="22" t="s">
        <v>241</v>
      </c>
      <c r="C104" s="21" t="s">
        <v>242</v>
      </c>
      <c r="D104" s="23">
        <v>1482</v>
      </c>
      <c r="E104" s="23">
        <v>1482</v>
      </c>
      <c r="F104" s="23">
        <v>0</v>
      </c>
      <c r="G104" s="23">
        <v>385</v>
      </c>
      <c r="H104" s="23">
        <v>343</v>
      </c>
      <c r="I104" s="23">
        <v>723</v>
      </c>
      <c r="J104" s="23">
        <v>0</v>
      </c>
      <c r="K104" s="23">
        <v>1066</v>
      </c>
      <c r="L104" s="24">
        <v>1970.680124969959</v>
      </c>
      <c r="M104" s="23">
        <v>634.09313589558712</v>
      </c>
      <c r="N104" s="23">
        <v>404.85829959514172</v>
      </c>
      <c r="O104" s="23">
        <v>1336.586989074372</v>
      </c>
      <c r="P104" s="23">
        <v>0</v>
      </c>
      <c r="Q104" s="23">
        <v>0</v>
      </c>
      <c r="R104" s="23">
        <v>474</v>
      </c>
      <c r="S104" s="23">
        <v>586</v>
      </c>
      <c r="T104" s="23">
        <v>0</v>
      </c>
      <c r="U104" s="23">
        <v>586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6</v>
      </c>
      <c r="AB104" s="23">
        <v>1066</v>
      </c>
      <c r="AC104" s="25">
        <v>55.534709193245781</v>
      </c>
      <c r="AD104" s="23">
        <v>0</v>
      </c>
      <c r="AE104" s="23">
        <v>0</v>
      </c>
      <c r="AF104" s="23">
        <v>0</v>
      </c>
      <c r="AG104" s="23">
        <v>0</v>
      </c>
      <c r="AH104" s="23">
        <v>0</v>
      </c>
      <c r="AI104" s="23">
        <v>0</v>
      </c>
      <c r="AJ104" s="23">
        <v>170</v>
      </c>
      <c r="AK104" s="23">
        <v>170</v>
      </c>
      <c r="AL104" s="25">
        <v>16.51031894934334</v>
      </c>
      <c r="AM104" s="25">
        <v>16.51031894934334</v>
      </c>
      <c r="AN104" s="23">
        <v>474</v>
      </c>
      <c r="AO104" s="23">
        <v>0</v>
      </c>
      <c r="AP104" s="23">
        <v>248</v>
      </c>
      <c r="AQ104" s="23">
        <v>722</v>
      </c>
    </row>
    <row r="105" spans="1:43" ht="13.5" customHeight="1" x14ac:dyDescent="0.55000000000000004">
      <c r="A105" s="21" t="s">
        <v>44</v>
      </c>
      <c r="B105" s="22" t="s">
        <v>243</v>
      </c>
      <c r="C105" s="21" t="s">
        <v>244</v>
      </c>
      <c r="D105" s="23">
        <v>2827</v>
      </c>
      <c r="E105" s="23">
        <v>2827</v>
      </c>
      <c r="F105" s="23">
        <v>0</v>
      </c>
      <c r="G105" s="23">
        <v>14</v>
      </c>
      <c r="H105" s="23">
        <v>529</v>
      </c>
      <c r="I105" s="23">
        <v>117</v>
      </c>
      <c r="J105" s="23">
        <v>0</v>
      </c>
      <c r="K105" s="23">
        <v>646</v>
      </c>
      <c r="L105" s="24">
        <v>626.05695567691203</v>
      </c>
      <c r="M105" s="23">
        <v>583.41530544504803</v>
      </c>
      <c r="N105" s="23">
        <v>363.42315538520438</v>
      </c>
      <c r="O105" s="23">
        <v>42.64165023186397</v>
      </c>
      <c r="P105" s="23">
        <v>0</v>
      </c>
      <c r="Q105" s="23">
        <v>163</v>
      </c>
      <c r="R105" s="23">
        <v>113</v>
      </c>
      <c r="S105" s="23">
        <v>143</v>
      </c>
      <c r="T105" s="23">
        <v>17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126</v>
      </c>
      <c r="AA105" s="23">
        <v>227</v>
      </c>
      <c r="AB105" s="23">
        <v>646</v>
      </c>
      <c r="AC105" s="25">
        <v>82.507739938080491</v>
      </c>
      <c r="AD105" s="23">
        <v>0</v>
      </c>
      <c r="AE105" s="23">
        <v>2</v>
      </c>
      <c r="AF105" s="23">
        <v>0</v>
      </c>
      <c r="AG105" s="23">
        <v>0</v>
      </c>
      <c r="AH105" s="23">
        <v>0</v>
      </c>
      <c r="AI105" s="23">
        <v>0</v>
      </c>
      <c r="AJ105" s="23">
        <v>0</v>
      </c>
      <c r="AK105" s="23">
        <v>2</v>
      </c>
      <c r="AL105" s="25">
        <v>35.44891640866873</v>
      </c>
      <c r="AM105" s="25">
        <v>35.44891640866873</v>
      </c>
      <c r="AN105" s="23">
        <v>113</v>
      </c>
      <c r="AO105" s="23">
        <v>22</v>
      </c>
      <c r="AP105" s="23">
        <v>3</v>
      </c>
      <c r="AQ105" s="23">
        <v>138</v>
      </c>
    </row>
    <row r="106" spans="1:43" ht="13.5" customHeight="1" x14ac:dyDescent="0.55000000000000004">
      <c r="A106" s="21" t="s">
        <v>44</v>
      </c>
      <c r="B106" s="22" t="s">
        <v>245</v>
      </c>
      <c r="C106" s="21" t="s">
        <v>246</v>
      </c>
      <c r="D106" s="23">
        <v>2708</v>
      </c>
      <c r="E106" s="23">
        <v>2708</v>
      </c>
      <c r="F106" s="23">
        <v>0</v>
      </c>
      <c r="G106" s="23">
        <v>26</v>
      </c>
      <c r="H106" s="23">
        <v>347</v>
      </c>
      <c r="I106" s="23">
        <v>301</v>
      </c>
      <c r="J106" s="23">
        <v>0</v>
      </c>
      <c r="K106" s="23">
        <v>648</v>
      </c>
      <c r="L106" s="24">
        <v>655.59175249387908</v>
      </c>
      <c r="M106" s="23">
        <v>584.77165577386131</v>
      </c>
      <c r="N106" s="23">
        <v>374.3347969486656</v>
      </c>
      <c r="O106" s="23">
        <v>70.820096720017801</v>
      </c>
      <c r="P106" s="23">
        <v>0</v>
      </c>
      <c r="Q106" s="23">
        <v>306</v>
      </c>
      <c r="R106" s="23">
        <v>81</v>
      </c>
      <c r="S106" s="23">
        <v>253</v>
      </c>
      <c r="T106" s="23">
        <v>23</v>
      </c>
      <c r="U106" s="23">
        <v>230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8</v>
      </c>
      <c r="AB106" s="23">
        <v>648</v>
      </c>
      <c r="AC106" s="25">
        <v>87.5</v>
      </c>
      <c r="AD106" s="23">
        <v>0</v>
      </c>
      <c r="AE106" s="23">
        <v>2</v>
      </c>
      <c r="AF106" s="23">
        <v>0</v>
      </c>
      <c r="AG106" s="23">
        <v>0</v>
      </c>
      <c r="AH106" s="23">
        <v>0</v>
      </c>
      <c r="AI106" s="23">
        <v>0</v>
      </c>
      <c r="AJ106" s="23">
        <v>168</v>
      </c>
      <c r="AK106" s="23">
        <v>170</v>
      </c>
      <c r="AL106" s="25">
        <v>27.469135802469136</v>
      </c>
      <c r="AM106" s="25">
        <v>27.469135802469136</v>
      </c>
      <c r="AN106" s="23">
        <v>81</v>
      </c>
      <c r="AO106" s="23">
        <v>27</v>
      </c>
      <c r="AP106" s="23">
        <v>2</v>
      </c>
      <c r="AQ106" s="23">
        <v>110</v>
      </c>
    </row>
    <row r="107" spans="1:43" ht="13.5" customHeight="1" x14ac:dyDescent="0.55000000000000004">
      <c r="A107" s="21" t="s">
        <v>44</v>
      </c>
      <c r="B107" s="22" t="s">
        <v>247</v>
      </c>
      <c r="C107" s="21" t="s">
        <v>248</v>
      </c>
      <c r="D107" s="23">
        <v>2792</v>
      </c>
      <c r="E107" s="23">
        <v>2792</v>
      </c>
      <c r="F107" s="23">
        <v>0</v>
      </c>
      <c r="G107" s="23">
        <v>34</v>
      </c>
      <c r="H107" s="23">
        <v>483</v>
      </c>
      <c r="I107" s="23">
        <v>255</v>
      </c>
      <c r="J107" s="23">
        <v>0</v>
      </c>
      <c r="K107" s="23">
        <v>738</v>
      </c>
      <c r="L107" s="24">
        <v>724.182596067041</v>
      </c>
      <c r="M107" s="23">
        <v>624.09231856183999</v>
      </c>
      <c r="N107" s="23">
        <v>335.59681281155554</v>
      </c>
      <c r="O107" s="23">
        <v>100.09027750520079</v>
      </c>
      <c r="P107" s="23">
        <v>0</v>
      </c>
      <c r="Q107" s="23">
        <v>159</v>
      </c>
      <c r="R107" s="23">
        <v>214</v>
      </c>
      <c r="S107" s="23">
        <v>200</v>
      </c>
      <c r="T107" s="23">
        <v>31</v>
      </c>
      <c r="U107" s="23">
        <v>0</v>
      </c>
      <c r="V107" s="23">
        <v>169</v>
      </c>
      <c r="W107" s="23">
        <v>0</v>
      </c>
      <c r="X107" s="23">
        <v>0</v>
      </c>
      <c r="Y107" s="23">
        <v>0</v>
      </c>
      <c r="Z107" s="23">
        <v>0</v>
      </c>
      <c r="AA107" s="23">
        <v>165</v>
      </c>
      <c r="AB107" s="23">
        <v>738</v>
      </c>
      <c r="AC107" s="25">
        <v>71.002710027100264</v>
      </c>
      <c r="AD107" s="23">
        <v>0</v>
      </c>
      <c r="AE107" s="23">
        <v>0</v>
      </c>
      <c r="AF107" s="23">
        <v>169</v>
      </c>
      <c r="AG107" s="23">
        <v>0</v>
      </c>
      <c r="AH107" s="23">
        <v>0</v>
      </c>
      <c r="AI107" s="23">
        <v>0</v>
      </c>
      <c r="AJ107" s="23">
        <v>0</v>
      </c>
      <c r="AK107" s="23">
        <v>169</v>
      </c>
      <c r="AL107" s="25">
        <v>45.25745257452575</v>
      </c>
      <c r="AM107" s="25">
        <v>45.25745257452575</v>
      </c>
      <c r="AN107" s="23">
        <v>214</v>
      </c>
      <c r="AO107" s="23">
        <v>2</v>
      </c>
      <c r="AP107" s="23">
        <v>1</v>
      </c>
      <c r="AQ107" s="23">
        <v>217</v>
      </c>
    </row>
    <row r="108" spans="1:43" ht="13.5" customHeight="1" x14ac:dyDescent="0.55000000000000004">
      <c r="A108" s="21" t="s">
        <v>44</v>
      </c>
      <c r="B108" s="22" t="s">
        <v>249</v>
      </c>
      <c r="C108" s="21" t="s">
        <v>250</v>
      </c>
      <c r="D108" s="23">
        <v>3718</v>
      </c>
      <c r="E108" s="23">
        <v>3718</v>
      </c>
      <c r="F108" s="23">
        <v>0</v>
      </c>
      <c r="G108" s="23">
        <v>63</v>
      </c>
      <c r="H108" s="23">
        <v>762</v>
      </c>
      <c r="I108" s="23">
        <v>374</v>
      </c>
      <c r="J108" s="23">
        <v>0</v>
      </c>
      <c r="K108" s="23">
        <v>1136</v>
      </c>
      <c r="L108" s="24">
        <v>837.0975705011532</v>
      </c>
      <c r="M108" s="23">
        <v>663.93037942036892</v>
      </c>
      <c r="N108" s="23">
        <v>414.12749526553534</v>
      </c>
      <c r="O108" s="23">
        <v>173.16719108078431</v>
      </c>
      <c r="P108" s="23">
        <v>0</v>
      </c>
      <c r="Q108" s="23">
        <v>367</v>
      </c>
      <c r="R108" s="23">
        <v>383</v>
      </c>
      <c r="S108" s="23">
        <v>286</v>
      </c>
      <c r="T108" s="23">
        <v>0</v>
      </c>
      <c r="U108" s="23">
        <v>286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1036</v>
      </c>
      <c r="AC108" s="25">
        <v>63.030888030888036</v>
      </c>
      <c r="AD108" s="23">
        <v>0</v>
      </c>
      <c r="AE108" s="23">
        <v>0</v>
      </c>
      <c r="AF108" s="23">
        <v>0</v>
      </c>
      <c r="AG108" s="23">
        <v>0</v>
      </c>
      <c r="AH108" s="23">
        <v>0</v>
      </c>
      <c r="AI108" s="23">
        <v>0</v>
      </c>
      <c r="AJ108" s="23">
        <v>269</v>
      </c>
      <c r="AK108" s="23">
        <v>269</v>
      </c>
      <c r="AL108" s="25">
        <v>25.965250965250963</v>
      </c>
      <c r="AM108" s="25">
        <v>25.965250965250963</v>
      </c>
      <c r="AN108" s="23">
        <v>383</v>
      </c>
      <c r="AO108" s="23">
        <v>7</v>
      </c>
      <c r="AP108" s="23">
        <v>0</v>
      </c>
      <c r="AQ108" s="23">
        <v>390</v>
      </c>
    </row>
    <row r="109" spans="1:43" ht="13.5" customHeight="1" x14ac:dyDescent="0.55000000000000004">
      <c r="A109" s="21" t="s">
        <v>44</v>
      </c>
      <c r="B109" s="22" t="s">
        <v>251</v>
      </c>
      <c r="C109" s="21" t="s">
        <v>252</v>
      </c>
      <c r="D109" s="23">
        <v>618</v>
      </c>
      <c r="E109" s="23">
        <v>618</v>
      </c>
      <c r="F109" s="23">
        <v>0</v>
      </c>
      <c r="G109" s="23">
        <v>1</v>
      </c>
      <c r="H109" s="23">
        <v>184</v>
      </c>
      <c r="I109" s="23">
        <v>5</v>
      </c>
      <c r="J109" s="23">
        <v>0</v>
      </c>
      <c r="K109" s="23">
        <v>189</v>
      </c>
      <c r="L109" s="24">
        <v>837.87737731081256</v>
      </c>
      <c r="M109" s="23">
        <v>837.87737731081256</v>
      </c>
      <c r="N109" s="23">
        <v>580.7509863900342</v>
      </c>
      <c r="O109" s="23">
        <v>0</v>
      </c>
      <c r="P109" s="23">
        <v>0</v>
      </c>
      <c r="Q109" s="23">
        <v>53</v>
      </c>
      <c r="R109" s="23">
        <v>78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58</v>
      </c>
      <c r="AB109" s="23">
        <v>189</v>
      </c>
      <c r="AC109" s="25">
        <v>58.730158730158735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5">
        <v>30.687830687830687</v>
      </c>
      <c r="AM109" s="25">
        <v>30.687830687830687</v>
      </c>
      <c r="AN109" s="23">
        <v>78</v>
      </c>
      <c r="AO109" s="23">
        <v>1</v>
      </c>
      <c r="AP109" s="23">
        <v>0</v>
      </c>
      <c r="AQ109" s="23">
        <v>79</v>
      </c>
    </row>
    <row r="110" spans="1:43" ht="13.5" customHeight="1" x14ac:dyDescent="0.55000000000000004">
      <c r="A110" s="21" t="s">
        <v>44</v>
      </c>
      <c r="B110" s="22" t="s">
        <v>253</v>
      </c>
      <c r="C110" s="21" t="s">
        <v>254</v>
      </c>
      <c r="D110" s="23">
        <v>1279</v>
      </c>
      <c r="E110" s="23">
        <v>1279</v>
      </c>
      <c r="F110" s="23">
        <v>0</v>
      </c>
      <c r="G110" s="23">
        <v>11</v>
      </c>
      <c r="H110" s="23">
        <v>395</v>
      </c>
      <c r="I110" s="23">
        <v>17</v>
      </c>
      <c r="J110" s="23">
        <v>0</v>
      </c>
      <c r="K110" s="23">
        <v>412</v>
      </c>
      <c r="L110" s="24">
        <v>882.53879850482508</v>
      </c>
      <c r="M110" s="23">
        <v>816.13418017072422</v>
      </c>
      <c r="N110" s="23">
        <v>272.04472672357468</v>
      </c>
      <c r="O110" s="23">
        <v>66.404618334100917</v>
      </c>
      <c r="P110" s="23">
        <v>0</v>
      </c>
      <c r="Q110" s="23">
        <v>0</v>
      </c>
      <c r="R110" s="23">
        <v>16</v>
      </c>
      <c r="S110" s="23">
        <v>395</v>
      </c>
      <c r="T110" s="23">
        <v>0</v>
      </c>
      <c r="U110" s="23">
        <v>381</v>
      </c>
      <c r="V110" s="23">
        <v>0</v>
      </c>
      <c r="W110" s="23">
        <v>0</v>
      </c>
      <c r="X110" s="23">
        <v>0</v>
      </c>
      <c r="Y110" s="23">
        <v>14</v>
      </c>
      <c r="Z110" s="23">
        <v>0</v>
      </c>
      <c r="AA110" s="23">
        <v>1</v>
      </c>
      <c r="AB110" s="23">
        <v>412</v>
      </c>
      <c r="AC110" s="25">
        <v>96.116504854368941</v>
      </c>
      <c r="AD110" s="23">
        <v>0</v>
      </c>
      <c r="AE110" s="23">
        <v>0</v>
      </c>
      <c r="AF110" s="23">
        <v>0</v>
      </c>
      <c r="AG110" s="23">
        <v>0</v>
      </c>
      <c r="AH110" s="23">
        <v>0</v>
      </c>
      <c r="AI110" s="23">
        <v>4</v>
      </c>
      <c r="AJ110" s="23">
        <v>138</v>
      </c>
      <c r="AK110" s="23">
        <v>142</v>
      </c>
      <c r="AL110" s="25">
        <v>34.708737864077669</v>
      </c>
      <c r="AM110" s="25">
        <v>33.737864077669904</v>
      </c>
      <c r="AN110" s="23">
        <v>16</v>
      </c>
      <c r="AO110" s="23">
        <v>2</v>
      </c>
      <c r="AP110" s="23">
        <v>184</v>
      </c>
      <c r="AQ110" s="23">
        <v>202</v>
      </c>
    </row>
    <row r="111" spans="1:43" ht="13.5" customHeight="1" x14ac:dyDescent="0.55000000000000004">
      <c r="A111" s="21" t="s">
        <v>44</v>
      </c>
      <c r="B111" s="22" t="s">
        <v>255</v>
      </c>
      <c r="C111" s="21" t="s">
        <v>256</v>
      </c>
      <c r="D111" s="23">
        <v>1225</v>
      </c>
      <c r="E111" s="23">
        <v>1225</v>
      </c>
      <c r="F111" s="23">
        <v>0</v>
      </c>
      <c r="G111" s="23">
        <v>10</v>
      </c>
      <c r="H111" s="23">
        <v>258</v>
      </c>
      <c r="I111" s="23">
        <v>78</v>
      </c>
      <c r="J111" s="23">
        <v>0</v>
      </c>
      <c r="K111" s="23">
        <v>336</v>
      </c>
      <c r="L111" s="24">
        <v>751.46771037181998</v>
      </c>
      <c r="M111" s="23">
        <v>706.73748951635446</v>
      </c>
      <c r="N111" s="23">
        <v>411.51803187028236</v>
      </c>
      <c r="O111" s="23">
        <v>44.730220855465483</v>
      </c>
      <c r="P111" s="23">
        <v>0</v>
      </c>
      <c r="Q111" s="23">
        <v>180</v>
      </c>
      <c r="R111" s="23">
        <v>0</v>
      </c>
      <c r="S111" s="23">
        <v>63</v>
      </c>
      <c r="T111" s="23">
        <v>0</v>
      </c>
      <c r="U111" s="23">
        <v>0</v>
      </c>
      <c r="V111" s="23">
        <v>63</v>
      </c>
      <c r="W111" s="23">
        <v>0</v>
      </c>
      <c r="X111" s="23">
        <v>0</v>
      </c>
      <c r="Y111" s="23">
        <v>0</v>
      </c>
      <c r="Z111" s="23">
        <v>0</v>
      </c>
      <c r="AA111" s="23">
        <v>89</v>
      </c>
      <c r="AB111" s="23">
        <v>332</v>
      </c>
      <c r="AC111" s="25">
        <v>100</v>
      </c>
      <c r="AD111" s="23">
        <v>0</v>
      </c>
      <c r="AE111" s="23">
        <v>0</v>
      </c>
      <c r="AF111" s="23">
        <v>63</v>
      </c>
      <c r="AG111" s="23">
        <v>0</v>
      </c>
      <c r="AH111" s="23">
        <v>0</v>
      </c>
      <c r="AI111" s="23">
        <v>0</v>
      </c>
      <c r="AJ111" s="23">
        <v>0</v>
      </c>
      <c r="AK111" s="23">
        <v>63</v>
      </c>
      <c r="AL111" s="25">
        <v>45.783132530120483</v>
      </c>
      <c r="AM111" s="25">
        <v>45.783132530120483</v>
      </c>
      <c r="AN111" s="23">
        <v>0</v>
      </c>
      <c r="AO111" s="23">
        <v>22</v>
      </c>
      <c r="AP111" s="23">
        <v>0</v>
      </c>
      <c r="AQ111" s="23">
        <v>22</v>
      </c>
    </row>
    <row r="112" spans="1:43" ht="13.5" customHeight="1" x14ac:dyDescent="0.55000000000000004">
      <c r="A112" s="21" t="s">
        <v>44</v>
      </c>
      <c r="B112" s="22" t="s">
        <v>257</v>
      </c>
      <c r="C112" s="21" t="s">
        <v>258</v>
      </c>
      <c r="D112" s="23">
        <v>3527</v>
      </c>
      <c r="E112" s="23">
        <v>3527</v>
      </c>
      <c r="F112" s="23">
        <v>0</v>
      </c>
      <c r="G112" s="23">
        <v>120</v>
      </c>
      <c r="H112" s="23">
        <v>788</v>
      </c>
      <c r="I112" s="23">
        <v>82</v>
      </c>
      <c r="J112" s="23">
        <v>0</v>
      </c>
      <c r="K112" s="23">
        <v>870</v>
      </c>
      <c r="L112" s="24">
        <v>675.80426533473667</v>
      </c>
      <c r="M112" s="23">
        <v>557.73271552912752</v>
      </c>
      <c r="N112" s="23">
        <v>382.95575035635085</v>
      </c>
      <c r="O112" s="23">
        <v>118.07154980560918</v>
      </c>
      <c r="P112" s="23">
        <v>0</v>
      </c>
      <c r="Q112" s="23">
        <v>20</v>
      </c>
      <c r="R112" s="23">
        <v>421</v>
      </c>
      <c r="S112" s="23">
        <v>423</v>
      </c>
      <c r="T112" s="23">
        <v>50</v>
      </c>
      <c r="U112" s="23">
        <v>270</v>
      </c>
      <c r="V112" s="23">
        <v>0</v>
      </c>
      <c r="W112" s="23">
        <v>0</v>
      </c>
      <c r="X112" s="23">
        <v>0</v>
      </c>
      <c r="Y112" s="23">
        <v>0</v>
      </c>
      <c r="Z112" s="23">
        <v>103</v>
      </c>
      <c r="AA112" s="23">
        <v>6</v>
      </c>
      <c r="AB112" s="23">
        <v>870</v>
      </c>
      <c r="AC112" s="25">
        <v>51.609195402298845</v>
      </c>
      <c r="AD112" s="23">
        <v>0</v>
      </c>
      <c r="AE112" s="23">
        <v>0</v>
      </c>
      <c r="AF112" s="23">
        <v>0</v>
      </c>
      <c r="AG112" s="23">
        <v>0</v>
      </c>
      <c r="AH112" s="23">
        <v>0</v>
      </c>
      <c r="AI112" s="23">
        <v>0</v>
      </c>
      <c r="AJ112" s="23">
        <v>218</v>
      </c>
      <c r="AK112" s="23">
        <v>218</v>
      </c>
      <c r="AL112" s="25">
        <v>25.74712643678161</v>
      </c>
      <c r="AM112" s="25">
        <v>25.74712643678161</v>
      </c>
      <c r="AN112" s="23">
        <v>421</v>
      </c>
      <c r="AO112" s="23">
        <v>1</v>
      </c>
      <c r="AP112" s="23">
        <v>50</v>
      </c>
      <c r="AQ112" s="23">
        <v>472</v>
      </c>
    </row>
    <row r="113" spans="1:43" ht="13.5" customHeight="1" x14ac:dyDescent="0.55000000000000004">
      <c r="A113" s="21" t="s">
        <v>44</v>
      </c>
      <c r="B113" s="22" t="s">
        <v>259</v>
      </c>
      <c r="C113" s="21" t="s">
        <v>260</v>
      </c>
      <c r="D113" s="23">
        <v>2706</v>
      </c>
      <c r="E113" s="23">
        <v>2706</v>
      </c>
      <c r="F113" s="23">
        <v>0</v>
      </c>
      <c r="G113" s="23">
        <v>102</v>
      </c>
      <c r="H113" s="23">
        <v>606</v>
      </c>
      <c r="I113" s="23">
        <v>1070</v>
      </c>
      <c r="J113" s="23">
        <v>0</v>
      </c>
      <c r="K113" s="23">
        <v>1676</v>
      </c>
      <c r="L113" s="24">
        <v>1696.8886998957164</v>
      </c>
      <c r="M113" s="23">
        <v>522.43112717553072</v>
      </c>
      <c r="N113" s="23">
        <v>353.34973524081437</v>
      </c>
      <c r="O113" s="23">
        <v>1174.4575727201855</v>
      </c>
      <c r="P113" s="23">
        <v>0</v>
      </c>
      <c r="Q113" s="23">
        <v>27</v>
      </c>
      <c r="R113" s="23">
        <v>442</v>
      </c>
      <c r="S113" s="23">
        <v>1207</v>
      </c>
      <c r="T113" s="23">
        <v>0</v>
      </c>
      <c r="U113" s="23">
        <v>163</v>
      </c>
      <c r="V113" s="23">
        <v>1001</v>
      </c>
      <c r="W113" s="23">
        <v>0</v>
      </c>
      <c r="X113" s="23">
        <v>0</v>
      </c>
      <c r="Y113" s="23">
        <v>0</v>
      </c>
      <c r="Z113" s="23">
        <v>43</v>
      </c>
      <c r="AA113" s="23">
        <v>0</v>
      </c>
      <c r="AB113" s="23">
        <v>1676</v>
      </c>
      <c r="AC113" s="25">
        <v>73.627684964200483</v>
      </c>
      <c r="AD113" s="23">
        <v>0</v>
      </c>
      <c r="AE113" s="23">
        <v>0</v>
      </c>
      <c r="AF113" s="23">
        <v>1001</v>
      </c>
      <c r="AG113" s="23">
        <v>0</v>
      </c>
      <c r="AH113" s="23">
        <v>0</v>
      </c>
      <c r="AI113" s="23">
        <v>0</v>
      </c>
      <c r="AJ113" s="23">
        <v>163</v>
      </c>
      <c r="AK113" s="23">
        <v>1164</v>
      </c>
      <c r="AL113" s="25">
        <v>69.451073985680196</v>
      </c>
      <c r="AM113" s="25">
        <v>69.451073985680196</v>
      </c>
      <c r="AN113" s="23">
        <v>442</v>
      </c>
      <c r="AO113" s="23">
        <v>1</v>
      </c>
      <c r="AP113" s="23">
        <v>43</v>
      </c>
      <c r="AQ113" s="23">
        <v>486</v>
      </c>
    </row>
    <row r="114" spans="1:43" ht="13.5" customHeight="1" x14ac:dyDescent="0.55000000000000004">
      <c r="A114" s="21" t="s">
        <v>44</v>
      </c>
      <c r="B114" s="22" t="s">
        <v>261</v>
      </c>
      <c r="C114" s="21" t="s">
        <v>262</v>
      </c>
      <c r="D114" s="23">
        <v>2696</v>
      </c>
      <c r="E114" s="23">
        <v>2696</v>
      </c>
      <c r="F114" s="23">
        <v>0</v>
      </c>
      <c r="G114" s="23">
        <v>84</v>
      </c>
      <c r="H114" s="23">
        <v>641</v>
      </c>
      <c r="I114" s="23">
        <v>112</v>
      </c>
      <c r="J114" s="23">
        <v>0</v>
      </c>
      <c r="K114" s="23">
        <v>753</v>
      </c>
      <c r="L114" s="24">
        <v>765.21279622779559</v>
      </c>
      <c r="M114" s="23">
        <v>699.15857078980525</v>
      </c>
      <c r="N114" s="23">
        <v>398.35779033372626</v>
      </c>
      <c r="O114" s="23">
        <v>66.054225437990326</v>
      </c>
      <c r="P114" s="23">
        <v>0</v>
      </c>
      <c r="Q114" s="23">
        <v>0</v>
      </c>
      <c r="R114" s="23">
        <v>347</v>
      </c>
      <c r="S114" s="23">
        <v>406</v>
      </c>
      <c r="T114" s="23">
        <v>93</v>
      </c>
      <c r="U114" s="23">
        <v>192</v>
      </c>
      <c r="V114" s="23">
        <v>121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753</v>
      </c>
      <c r="AC114" s="25">
        <v>53.917662682602916</v>
      </c>
      <c r="AD114" s="23">
        <v>0</v>
      </c>
      <c r="AE114" s="23">
        <v>12</v>
      </c>
      <c r="AF114" s="23">
        <v>4</v>
      </c>
      <c r="AG114" s="23">
        <v>0</v>
      </c>
      <c r="AH114" s="23">
        <v>0</v>
      </c>
      <c r="AI114" s="23">
        <v>0</v>
      </c>
      <c r="AJ114" s="23">
        <v>179</v>
      </c>
      <c r="AK114" s="23">
        <v>195</v>
      </c>
      <c r="AL114" s="25">
        <v>25.89641434262948</v>
      </c>
      <c r="AM114" s="25">
        <v>25.89641434262948</v>
      </c>
      <c r="AN114" s="23">
        <v>347</v>
      </c>
      <c r="AO114" s="23">
        <v>0</v>
      </c>
      <c r="AP114" s="23">
        <v>81</v>
      </c>
      <c r="AQ114" s="23">
        <v>428</v>
      </c>
    </row>
    <row r="115" spans="1:43" ht="13.5" customHeight="1" x14ac:dyDescent="0.55000000000000004">
      <c r="A115" s="21" t="s">
        <v>44</v>
      </c>
      <c r="B115" s="22" t="s">
        <v>263</v>
      </c>
      <c r="C115" s="21" t="s">
        <v>264</v>
      </c>
      <c r="D115" s="23">
        <v>5983</v>
      </c>
      <c r="E115" s="23">
        <v>5983</v>
      </c>
      <c r="F115" s="23">
        <v>0</v>
      </c>
      <c r="G115" s="23">
        <v>78</v>
      </c>
      <c r="H115" s="23">
        <v>1827</v>
      </c>
      <c r="I115" s="23">
        <v>118</v>
      </c>
      <c r="J115" s="23">
        <v>0</v>
      </c>
      <c r="K115" s="23">
        <v>1945</v>
      </c>
      <c r="L115" s="24">
        <v>890.65136608518651</v>
      </c>
      <c r="M115" s="23">
        <v>703.36272406521664</v>
      </c>
      <c r="N115" s="23">
        <v>397.47320604727088</v>
      </c>
      <c r="O115" s="23">
        <v>187.28864201996981</v>
      </c>
      <c r="P115" s="23">
        <v>0</v>
      </c>
      <c r="Q115" s="23">
        <v>0</v>
      </c>
      <c r="R115" s="23">
        <v>908</v>
      </c>
      <c r="S115" s="23">
        <v>1032</v>
      </c>
      <c r="T115" s="23">
        <v>235</v>
      </c>
      <c r="U115" s="23">
        <v>476</v>
      </c>
      <c r="V115" s="23">
        <v>321</v>
      </c>
      <c r="W115" s="23">
        <v>0</v>
      </c>
      <c r="X115" s="23">
        <v>0</v>
      </c>
      <c r="Y115" s="23">
        <v>0</v>
      </c>
      <c r="Z115" s="23">
        <v>0</v>
      </c>
      <c r="AA115" s="23">
        <v>5</v>
      </c>
      <c r="AB115" s="23">
        <v>1945</v>
      </c>
      <c r="AC115" s="25">
        <v>53.316195372750641</v>
      </c>
      <c r="AD115" s="23">
        <v>0</v>
      </c>
      <c r="AE115" s="23">
        <v>31</v>
      </c>
      <c r="AF115" s="23">
        <v>0</v>
      </c>
      <c r="AG115" s="23">
        <v>0</v>
      </c>
      <c r="AH115" s="23">
        <v>0</v>
      </c>
      <c r="AI115" s="23">
        <v>0</v>
      </c>
      <c r="AJ115" s="23">
        <v>437</v>
      </c>
      <c r="AK115" s="23">
        <v>468</v>
      </c>
      <c r="AL115" s="25">
        <v>24.318766066838045</v>
      </c>
      <c r="AM115" s="25">
        <v>24.318766066838045</v>
      </c>
      <c r="AN115" s="23">
        <v>908</v>
      </c>
      <c r="AO115" s="23">
        <v>0</v>
      </c>
      <c r="AP115" s="23">
        <v>250</v>
      </c>
      <c r="AQ115" s="23">
        <v>1158</v>
      </c>
    </row>
    <row r="116" spans="1:43" ht="13.5" customHeight="1" x14ac:dyDescent="0.55000000000000004">
      <c r="A116" s="21" t="s">
        <v>44</v>
      </c>
      <c r="B116" s="22" t="s">
        <v>265</v>
      </c>
      <c r="C116" s="21" t="s">
        <v>266</v>
      </c>
      <c r="D116" s="23">
        <v>1024</v>
      </c>
      <c r="E116" s="23">
        <v>1024</v>
      </c>
      <c r="F116" s="23">
        <v>0</v>
      </c>
      <c r="G116" s="23">
        <v>18</v>
      </c>
      <c r="H116" s="23">
        <v>280</v>
      </c>
      <c r="I116" s="23">
        <v>22</v>
      </c>
      <c r="J116" s="23">
        <v>0</v>
      </c>
      <c r="K116" s="23">
        <v>302</v>
      </c>
      <c r="L116" s="24">
        <v>808.00513698630141</v>
      </c>
      <c r="M116" s="23">
        <v>735.76626712328766</v>
      </c>
      <c r="N116" s="23">
        <v>385.27397260273972</v>
      </c>
      <c r="O116" s="23">
        <v>72.238869863013704</v>
      </c>
      <c r="P116" s="23">
        <v>0</v>
      </c>
      <c r="Q116" s="23">
        <v>0</v>
      </c>
      <c r="R116" s="23">
        <v>121</v>
      </c>
      <c r="S116" s="23">
        <v>181</v>
      </c>
      <c r="T116" s="23">
        <v>43</v>
      </c>
      <c r="U116" s="23">
        <v>91</v>
      </c>
      <c r="V116" s="23">
        <v>47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302</v>
      </c>
      <c r="AC116" s="25">
        <v>59.933774834437081</v>
      </c>
      <c r="AD116" s="23">
        <v>0</v>
      </c>
      <c r="AE116" s="23">
        <v>0</v>
      </c>
      <c r="AF116" s="23">
        <v>0</v>
      </c>
      <c r="AG116" s="23">
        <v>0</v>
      </c>
      <c r="AH116" s="23">
        <v>0</v>
      </c>
      <c r="AI116" s="23">
        <v>0</v>
      </c>
      <c r="AJ116" s="23">
        <v>83</v>
      </c>
      <c r="AK116" s="23">
        <v>83</v>
      </c>
      <c r="AL116" s="25">
        <v>27.483443708609272</v>
      </c>
      <c r="AM116" s="25">
        <v>27.483443708609272</v>
      </c>
      <c r="AN116" s="23">
        <v>121</v>
      </c>
      <c r="AO116" s="23">
        <v>0</v>
      </c>
      <c r="AP116" s="23">
        <v>2</v>
      </c>
      <c r="AQ116" s="23">
        <v>123</v>
      </c>
    </row>
    <row r="117" spans="1:43" ht="13.5" customHeight="1" x14ac:dyDescent="0.55000000000000004">
      <c r="A117" s="21" t="s">
        <v>44</v>
      </c>
      <c r="B117" s="22" t="s">
        <v>267</v>
      </c>
      <c r="C117" s="21" t="s">
        <v>268</v>
      </c>
      <c r="D117" s="23">
        <v>2279</v>
      </c>
      <c r="E117" s="23">
        <v>2279</v>
      </c>
      <c r="F117" s="23">
        <v>0</v>
      </c>
      <c r="G117" s="23">
        <v>106</v>
      </c>
      <c r="H117" s="23">
        <v>818</v>
      </c>
      <c r="I117" s="23">
        <v>39</v>
      </c>
      <c r="J117" s="23">
        <v>0</v>
      </c>
      <c r="K117" s="23">
        <v>857</v>
      </c>
      <c r="L117" s="24">
        <v>1030.2523938040597</v>
      </c>
      <c r="M117" s="23">
        <v>954.51622016385465</v>
      </c>
      <c r="N117" s="23">
        <v>407.53274387348449</v>
      </c>
      <c r="O117" s="23">
        <v>75.736173640205081</v>
      </c>
      <c r="P117" s="23">
        <v>0</v>
      </c>
      <c r="Q117" s="23">
        <v>0</v>
      </c>
      <c r="R117" s="23">
        <v>26</v>
      </c>
      <c r="S117" s="23">
        <v>829</v>
      </c>
      <c r="T117" s="23">
        <v>0</v>
      </c>
      <c r="U117" s="23">
        <v>805</v>
      </c>
      <c r="V117" s="23">
        <v>0</v>
      </c>
      <c r="W117" s="23">
        <v>0</v>
      </c>
      <c r="X117" s="23">
        <v>0</v>
      </c>
      <c r="Y117" s="23">
        <v>24</v>
      </c>
      <c r="Z117" s="23">
        <v>0</v>
      </c>
      <c r="AA117" s="23">
        <v>2</v>
      </c>
      <c r="AB117" s="23">
        <v>857</v>
      </c>
      <c r="AC117" s="25">
        <v>96.96616102683781</v>
      </c>
      <c r="AD117" s="23">
        <v>0</v>
      </c>
      <c r="AE117" s="23">
        <v>0</v>
      </c>
      <c r="AF117" s="23">
        <v>0</v>
      </c>
      <c r="AG117" s="23">
        <v>0</v>
      </c>
      <c r="AH117" s="23">
        <v>0</v>
      </c>
      <c r="AI117" s="23">
        <v>8</v>
      </c>
      <c r="AJ117" s="23">
        <v>237</v>
      </c>
      <c r="AK117" s="23">
        <v>245</v>
      </c>
      <c r="AL117" s="25">
        <v>28.821470245040842</v>
      </c>
      <c r="AM117" s="25">
        <v>27.887981330221706</v>
      </c>
      <c r="AN117" s="23">
        <v>26</v>
      </c>
      <c r="AO117" s="23">
        <v>4</v>
      </c>
      <c r="AP117" s="23">
        <v>437</v>
      </c>
      <c r="AQ117" s="23">
        <v>467</v>
      </c>
    </row>
    <row r="118" spans="1:43" ht="13.5" customHeight="1" x14ac:dyDescent="0.55000000000000004">
      <c r="A118" s="21" t="s">
        <v>44</v>
      </c>
      <c r="B118" s="22" t="s">
        <v>269</v>
      </c>
      <c r="C118" s="21" t="s">
        <v>270</v>
      </c>
      <c r="D118" s="23">
        <v>2668</v>
      </c>
      <c r="E118" s="23">
        <v>2668</v>
      </c>
      <c r="F118" s="23">
        <v>0</v>
      </c>
      <c r="G118" s="23">
        <v>77</v>
      </c>
      <c r="H118" s="23">
        <v>814</v>
      </c>
      <c r="I118" s="23">
        <v>51</v>
      </c>
      <c r="J118" s="23">
        <v>0</v>
      </c>
      <c r="K118" s="23">
        <v>865</v>
      </c>
      <c r="L118" s="24">
        <v>888.25450288554362</v>
      </c>
      <c r="M118" s="23">
        <v>815.34575178164346</v>
      </c>
      <c r="N118" s="23">
        <v>301.90384259924832</v>
      </c>
      <c r="O118" s="23">
        <v>72.908751103900101</v>
      </c>
      <c r="P118" s="23">
        <v>0</v>
      </c>
      <c r="Q118" s="23">
        <v>0</v>
      </c>
      <c r="R118" s="23">
        <v>29</v>
      </c>
      <c r="S118" s="23">
        <v>833</v>
      </c>
      <c r="T118" s="23">
        <v>0</v>
      </c>
      <c r="U118" s="23">
        <v>812</v>
      </c>
      <c r="V118" s="23">
        <v>0</v>
      </c>
      <c r="W118" s="23">
        <v>0</v>
      </c>
      <c r="X118" s="23">
        <v>0</v>
      </c>
      <c r="Y118" s="23">
        <v>21</v>
      </c>
      <c r="Z118" s="23">
        <v>0</v>
      </c>
      <c r="AA118" s="23">
        <v>3</v>
      </c>
      <c r="AB118" s="23">
        <v>865</v>
      </c>
      <c r="AC118" s="25">
        <v>96.647398843930631</v>
      </c>
      <c r="AD118" s="23">
        <v>0</v>
      </c>
      <c r="AE118" s="23">
        <v>0</v>
      </c>
      <c r="AF118" s="23">
        <v>0</v>
      </c>
      <c r="AG118" s="23">
        <v>0</v>
      </c>
      <c r="AH118" s="23">
        <v>0</v>
      </c>
      <c r="AI118" s="23">
        <v>6</v>
      </c>
      <c r="AJ118" s="23">
        <v>285</v>
      </c>
      <c r="AK118" s="23">
        <v>291</v>
      </c>
      <c r="AL118" s="25">
        <v>33.98843930635838</v>
      </c>
      <c r="AM118" s="25">
        <v>33.294797687861269</v>
      </c>
      <c r="AN118" s="23">
        <v>29</v>
      </c>
      <c r="AO118" s="23">
        <v>3</v>
      </c>
      <c r="AP118" s="23">
        <v>394</v>
      </c>
      <c r="AQ118" s="23">
        <v>426</v>
      </c>
    </row>
    <row r="119" spans="1:43" ht="13.5" customHeight="1" x14ac:dyDescent="0.55000000000000004">
      <c r="A119" s="21" t="s">
        <v>44</v>
      </c>
      <c r="B119" s="22" t="s">
        <v>271</v>
      </c>
      <c r="C119" s="21" t="s">
        <v>272</v>
      </c>
      <c r="D119" s="23">
        <v>2568</v>
      </c>
      <c r="E119" s="23">
        <v>2568</v>
      </c>
      <c r="F119" s="23">
        <v>0</v>
      </c>
      <c r="G119" s="23">
        <v>168</v>
      </c>
      <c r="H119" s="23">
        <v>978</v>
      </c>
      <c r="I119" s="23">
        <v>0</v>
      </c>
      <c r="J119" s="23">
        <v>0</v>
      </c>
      <c r="K119" s="23">
        <v>978</v>
      </c>
      <c r="L119" s="24">
        <v>1043.4003328639099</v>
      </c>
      <c r="M119" s="23">
        <v>1043.4003328639099</v>
      </c>
      <c r="N119" s="23">
        <v>720.13826654717707</v>
      </c>
      <c r="O119" s="23">
        <v>0</v>
      </c>
      <c r="P119" s="23">
        <v>0</v>
      </c>
      <c r="Q119" s="23">
        <v>515</v>
      </c>
      <c r="R119" s="23">
        <v>160</v>
      </c>
      <c r="S119" s="23">
        <v>303</v>
      </c>
      <c r="T119" s="23">
        <v>0</v>
      </c>
      <c r="U119" s="23">
        <v>303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978</v>
      </c>
      <c r="AC119" s="25">
        <v>83.640081799591002</v>
      </c>
      <c r="AD119" s="23">
        <v>0</v>
      </c>
      <c r="AE119" s="23">
        <v>0</v>
      </c>
      <c r="AF119" s="23">
        <v>0</v>
      </c>
      <c r="AG119" s="23">
        <v>0</v>
      </c>
      <c r="AH119" s="23">
        <v>0</v>
      </c>
      <c r="AI119" s="23">
        <v>0</v>
      </c>
      <c r="AJ119" s="23">
        <v>180</v>
      </c>
      <c r="AK119" s="23">
        <v>180</v>
      </c>
      <c r="AL119" s="25">
        <v>18.404907975460123</v>
      </c>
      <c r="AM119" s="25">
        <v>18.404907975460123</v>
      </c>
      <c r="AN119" s="23">
        <v>160</v>
      </c>
      <c r="AO119" s="23">
        <v>64</v>
      </c>
      <c r="AP119" s="23">
        <v>0</v>
      </c>
      <c r="AQ119" s="23">
        <v>224</v>
      </c>
    </row>
    <row r="120" spans="1:43" ht="13.5" customHeight="1" x14ac:dyDescent="0.55000000000000004">
      <c r="A120" s="21" t="s">
        <v>44</v>
      </c>
      <c r="B120" s="22" t="s">
        <v>273</v>
      </c>
      <c r="C120" s="21" t="s">
        <v>274</v>
      </c>
      <c r="D120" s="23">
        <v>3252</v>
      </c>
      <c r="E120" s="23">
        <v>3252</v>
      </c>
      <c r="F120" s="23">
        <v>0</v>
      </c>
      <c r="G120" s="23">
        <v>132</v>
      </c>
      <c r="H120" s="23">
        <v>984</v>
      </c>
      <c r="I120" s="23">
        <v>422</v>
      </c>
      <c r="J120" s="23">
        <v>0</v>
      </c>
      <c r="K120" s="23">
        <v>1406</v>
      </c>
      <c r="L120" s="24">
        <v>1184.5186945020134</v>
      </c>
      <c r="M120" s="23">
        <v>979.79746920756872</v>
      </c>
      <c r="N120" s="23">
        <v>791.08325329828631</v>
      </c>
      <c r="O120" s="23">
        <v>204.72122529444471</v>
      </c>
      <c r="P120" s="23">
        <v>0</v>
      </c>
      <c r="Q120" s="23">
        <v>867</v>
      </c>
      <c r="R120" s="23">
        <v>113</v>
      </c>
      <c r="S120" s="23">
        <v>423</v>
      </c>
      <c r="T120" s="23">
        <v>167</v>
      </c>
      <c r="U120" s="23">
        <v>221</v>
      </c>
      <c r="V120" s="23">
        <v>0</v>
      </c>
      <c r="W120" s="23">
        <v>0</v>
      </c>
      <c r="X120" s="23">
        <v>0</v>
      </c>
      <c r="Y120" s="23">
        <v>0</v>
      </c>
      <c r="Z120" s="23">
        <v>35</v>
      </c>
      <c r="AA120" s="23">
        <v>3</v>
      </c>
      <c r="AB120" s="23">
        <v>1406</v>
      </c>
      <c r="AC120" s="25">
        <v>91.963015647226172</v>
      </c>
      <c r="AD120" s="23">
        <v>0</v>
      </c>
      <c r="AE120" s="23">
        <v>0</v>
      </c>
      <c r="AF120" s="23">
        <v>0</v>
      </c>
      <c r="AG120" s="23">
        <v>0</v>
      </c>
      <c r="AH120" s="23">
        <v>0</v>
      </c>
      <c r="AI120" s="23">
        <v>0</v>
      </c>
      <c r="AJ120" s="23">
        <v>221</v>
      </c>
      <c r="AK120" s="23">
        <v>221</v>
      </c>
      <c r="AL120" s="25">
        <v>15.931721194879088</v>
      </c>
      <c r="AM120" s="25">
        <v>15.931721194879088</v>
      </c>
      <c r="AN120" s="23">
        <v>113</v>
      </c>
      <c r="AO120" s="23">
        <v>166</v>
      </c>
      <c r="AP120" s="23">
        <v>42</v>
      </c>
      <c r="AQ120" s="23">
        <v>321</v>
      </c>
    </row>
    <row r="121" spans="1:43" ht="13.5" customHeight="1" x14ac:dyDescent="0.55000000000000004">
      <c r="A121" s="21" t="s">
        <v>44</v>
      </c>
      <c r="B121" s="22" t="s">
        <v>275</v>
      </c>
      <c r="C121" s="21" t="s">
        <v>276</v>
      </c>
      <c r="D121" s="23">
        <v>1451</v>
      </c>
      <c r="E121" s="23">
        <v>1451</v>
      </c>
      <c r="F121" s="23">
        <v>0</v>
      </c>
      <c r="G121" s="23">
        <v>8</v>
      </c>
      <c r="H121" s="23">
        <v>597</v>
      </c>
      <c r="I121" s="23">
        <v>75</v>
      </c>
      <c r="J121" s="23">
        <v>43</v>
      </c>
      <c r="K121" s="23">
        <v>715</v>
      </c>
      <c r="L121" s="24">
        <v>1350.037291239863</v>
      </c>
      <c r="M121" s="23">
        <v>1350.037291239863</v>
      </c>
      <c r="N121" s="23">
        <v>923.31221736544467</v>
      </c>
      <c r="O121" s="23">
        <v>0</v>
      </c>
      <c r="P121" s="23">
        <v>0</v>
      </c>
      <c r="Q121" s="23">
        <v>404</v>
      </c>
      <c r="R121" s="23">
        <v>22</v>
      </c>
      <c r="S121" s="23">
        <v>246</v>
      </c>
      <c r="T121" s="23">
        <v>63</v>
      </c>
      <c r="U121" s="23">
        <v>146</v>
      </c>
      <c r="V121" s="23">
        <v>37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672</v>
      </c>
      <c r="AC121" s="25">
        <v>96.726190476190482</v>
      </c>
      <c r="AD121" s="23">
        <v>0</v>
      </c>
      <c r="AE121" s="23">
        <v>42</v>
      </c>
      <c r="AF121" s="23">
        <v>7</v>
      </c>
      <c r="AG121" s="23">
        <v>0</v>
      </c>
      <c r="AH121" s="23">
        <v>0</v>
      </c>
      <c r="AI121" s="23">
        <v>0</v>
      </c>
      <c r="AJ121" s="23">
        <v>61</v>
      </c>
      <c r="AK121" s="23">
        <v>110</v>
      </c>
      <c r="AL121" s="25">
        <v>21.3986013986014</v>
      </c>
      <c r="AM121" s="25">
        <v>21.3986013986014</v>
      </c>
      <c r="AN121" s="23">
        <v>22</v>
      </c>
      <c r="AO121" s="23">
        <v>101</v>
      </c>
      <c r="AP121" s="23">
        <v>0</v>
      </c>
      <c r="AQ121" s="23">
        <v>123</v>
      </c>
    </row>
    <row r="122" spans="1:43" ht="13.5" customHeight="1" x14ac:dyDescent="0.55000000000000004">
      <c r="A122" s="21" t="s">
        <v>44</v>
      </c>
      <c r="B122" s="22" t="s">
        <v>277</v>
      </c>
      <c r="C122" s="21" t="s">
        <v>278</v>
      </c>
      <c r="D122" s="23">
        <v>7086</v>
      </c>
      <c r="E122" s="23">
        <v>7086</v>
      </c>
      <c r="F122" s="23">
        <v>0</v>
      </c>
      <c r="G122" s="23">
        <v>271</v>
      </c>
      <c r="H122" s="23">
        <v>1709</v>
      </c>
      <c r="I122" s="23">
        <v>1168</v>
      </c>
      <c r="J122" s="23">
        <v>0</v>
      </c>
      <c r="K122" s="23">
        <v>2877</v>
      </c>
      <c r="L122" s="24">
        <v>1112.3612448238664</v>
      </c>
      <c r="M122" s="23">
        <v>785.65104257285248</v>
      </c>
      <c r="N122" s="23">
        <v>595.42451061131533</v>
      </c>
      <c r="O122" s="23">
        <v>326.71020225101398</v>
      </c>
      <c r="P122" s="23">
        <v>0</v>
      </c>
      <c r="Q122" s="23">
        <v>1808</v>
      </c>
      <c r="R122" s="23">
        <v>0</v>
      </c>
      <c r="S122" s="23">
        <v>1069</v>
      </c>
      <c r="T122" s="23">
        <v>327</v>
      </c>
      <c r="U122" s="23">
        <v>521</v>
      </c>
      <c r="V122" s="23">
        <v>194</v>
      </c>
      <c r="W122" s="23">
        <v>0</v>
      </c>
      <c r="X122" s="23">
        <v>0</v>
      </c>
      <c r="Y122" s="23">
        <v>0</v>
      </c>
      <c r="Z122" s="23">
        <v>27</v>
      </c>
      <c r="AA122" s="23">
        <v>0</v>
      </c>
      <c r="AB122" s="23">
        <v>2877</v>
      </c>
      <c r="AC122" s="25">
        <v>100</v>
      </c>
      <c r="AD122" s="23">
        <v>0</v>
      </c>
      <c r="AE122" s="23">
        <v>0</v>
      </c>
      <c r="AF122" s="23">
        <v>36</v>
      </c>
      <c r="AG122" s="23">
        <v>0</v>
      </c>
      <c r="AH122" s="23">
        <v>0</v>
      </c>
      <c r="AI122" s="23">
        <v>0</v>
      </c>
      <c r="AJ122" s="23">
        <v>495</v>
      </c>
      <c r="AK122" s="23">
        <v>531</v>
      </c>
      <c r="AL122" s="25">
        <v>18.45672575599583</v>
      </c>
      <c r="AM122" s="25">
        <v>18.45672575599583</v>
      </c>
      <c r="AN122" s="23">
        <v>0</v>
      </c>
      <c r="AO122" s="23">
        <v>242</v>
      </c>
      <c r="AP122" s="23">
        <v>53</v>
      </c>
      <c r="AQ122" s="23">
        <v>295</v>
      </c>
    </row>
    <row r="123" spans="1:43" ht="13.5" customHeight="1" x14ac:dyDescent="0.55000000000000004">
      <c r="A123" s="21" t="s">
        <v>44</v>
      </c>
      <c r="B123" s="22" t="s">
        <v>279</v>
      </c>
      <c r="C123" s="21" t="s">
        <v>280</v>
      </c>
      <c r="D123" s="23">
        <v>3534</v>
      </c>
      <c r="E123" s="23">
        <v>3534</v>
      </c>
      <c r="F123" s="23">
        <v>0</v>
      </c>
      <c r="G123" s="23">
        <v>62</v>
      </c>
      <c r="H123" s="23">
        <v>971</v>
      </c>
      <c r="I123" s="23">
        <v>147</v>
      </c>
      <c r="J123" s="23">
        <v>0</v>
      </c>
      <c r="K123" s="23">
        <v>1118</v>
      </c>
      <c r="L123" s="24">
        <v>866.72713600173654</v>
      </c>
      <c r="M123" s="23">
        <v>747.3389616329822</v>
      </c>
      <c r="N123" s="23">
        <v>344.21006116705814</v>
      </c>
      <c r="O123" s="23">
        <v>119.38817436875441</v>
      </c>
      <c r="P123" s="23">
        <v>0</v>
      </c>
      <c r="Q123" s="23">
        <v>0</v>
      </c>
      <c r="R123" s="23">
        <v>32</v>
      </c>
      <c r="S123" s="23">
        <v>1083</v>
      </c>
      <c r="T123" s="23">
        <v>0</v>
      </c>
      <c r="U123" s="23">
        <v>1044</v>
      </c>
      <c r="V123" s="23">
        <v>0</v>
      </c>
      <c r="W123" s="23">
        <v>0</v>
      </c>
      <c r="X123" s="23">
        <v>0</v>
      </c>
      <c r="Y123" s="23">
        <v>39</v>
      </c>
      <c r="Z123" s="23">
        <v>0</v>
      </c>
      <c r="AA123" s="23">
        <v>3</v>
      </c>
      <c r="AB123" s="23">
        <v>1118</v>
      </c>
      <c r="AC123" s="25">
        <v>97.13774597495528</v>
      </c>
      <c r="AD123" s="23">
        <v>0</v>
      </c>
      <c r="AE123" s="23">
        <v>0</v>
      </c>
      <c r="AF123" s="23">
        <v>0</v>
      </c>
      <c r="AG123" s="23">
        <v>0</v>
      </c>
      <c r="AH123" s="23">
        <v>0</v>
      </c>
      <c r="AI123" s="23">
        <v>12</v>
      </c>
      <c r="AJ123" s="23">
        <v>357</v>
      </c>
      <c r="AK123" s="23">
        <v>369</v>
      </c>
      <c r="AL123" s="25">
        <v>33.273703041144906</v>
      </c>
      <c r="AM123" s="25">
        <v>32.200357781753134</v>
      </c>
      <c r="AN123" s="23">
        <v>32</v>
      </c>
      <c r="AO123" s="23">
        <v>4</v>
      </c>
      <c r="AP123" s="23">
        <v>525</v>
      </c>
      <c r="AQ123" s="23">
        <v>561</v>
      </c>
    </row>
    <row r="124" spans="1:43" ht="13.5" customHeight="1" x14ac:dyDescent="0.55000000000000004">
      <c r="A124" s="21" t="s">
        <v>44</v>
      </c>
      <c r="B124" s="22" t="s">
        <v>281</v>
      </c>
      <c r="C124" s="21" t="s">
        <v>282</v>
      </c>
      <c r="D124" s="23">
        <v>2227</v>
      </c>
      <c r="E124" s="23">
        <v>2227</v>
      </c>
      <c r="F124" s="23">
        <v>0</v>
      </c>
      <c r="G124" s="23">
        <v>61</v>
      </c>
      <c r="H124" s="23">
        <v>902</v>
      </c>
      <c r="I124" s="23">
        <v>1873</v>
      </c>
      <c r="J124" s="23">
        <v>0</v>
      </c>
      <c r="K124" s="23">
        <v>2775</v>
      </c>
      <c r="L124" s="24">
        <v>3413.8930067478204</v>
      </c>
      <c r="M124" s="23">
        <v>2316.5263177319453</v>
      </c>
      <c r="N124" s="23">
        <v>2225.4891708853361</v>
      </c>
      <c r="O124" s="23">
        <v>1097.3666890158761</v>
      </c>
      <c r="P124" s="23">
        <v>0</v>
      </c>
      <c r="Q124" s="23">
        <v>914</v>
      </c>
      <c r="R124" s="23">
        <v>1757</v>
      </c>
      <c r="S124" s="23">
        <v>102</v>
      </c>
      <c r="T124" s="23">
        <v>0</v>
      </c>
      <c r="U124" s="23">
        <v>102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2773</v>
      </c>
      <c r="AC124" s="25">
        <v>36.639019112874145</v>
      </c>
      <c r="AD124" s="23">
        <v>0</v>
      </c>
      <c r="AE124" s="23">
        <v>0</v>
      </c>
      <c r="AF124" s="23">
        <v>0</v>
      </c>
      <c r="AG124" s="23">
        <v>0</v>
      </c>
      <c r="AH124" s="23">
        <v>0</v>
      </c>
      <c r="AI124" s="23">
        <v>0</v>
      </c>
      <c r="AJ124" s="23">
        <v>93</v>
      </c>
      <c r="AK124" s="23">
        <v>93</v>
      </c>
      <c r="AL124" s="25">
        <v>3.3537684817886761</v>
      </c>
      <c r="AM124" s="25">
        <v>3.3537684817886761</v>
      </c>
      <c r="AN124" s="23">
        <v>1757</v>
      </c>
      <c r="AO124" s="23">
        <v>109</v>
      </c>
      <c r="AP124" s="23">
        <v>0</v>
      </c>
      <c r="AQ124" s="23">
        <v>1866</v>
      </c>
    </row>
    <row r="125" spans="1:43" ht="13.5" customHeight="1" x14ac:dyDescent="0.55000000000000004">
      <c r="A125" s="21" t="s">
        <v>44</v>
      </c>
      <c r="B125" s="22" t="s">
        <v>283</v>
      </c>
      <c r="C125" s="21" t="s">
        <v>284</v>
      </c>
      <c r="D125" s="23">
        <v>1774</v>
      </c>
      <c r="E125" s="23">
        <v>1774</v>
      </c>
      <c r="F125" s="23">
        <v>0</v>
      </c>
      <c r="G125" s="23">
        <v>3</v>
      </c>
      <c r="H125" s="23">
        <v>787</v>
      </c>
      <c r="I125" s="23">
        <v>235</v>
      </c>
      <c r="J125" s="23">
        <v>0</v>
      </c>
      <c r="K125" s="23">
        <v>1022</v>
      </c>
      <c r="L125" s="24">
        <v>1578.3540022547913</v>
      </c>
      <c r="M125" s="23">
        <v>1578.3540022547913</v>
      </c>
      <c r="N125" s="23">
        <v>1413.1055891028709</v>
      </c>
      <c r="O125" s="23">
        <v>0</v>
      </c>
      <c r="P125" s="23">
        <v>0</v>
      </c>
      <c r="Q125" s="23">
        <v>638</v>
      </c>
      <c r="R125" s="23">
        <v>277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107</v>
      </c>
      <c r="AB125" s="23">
        <v>1022</v>
      </c>
      <c r="AC125" s="25">
        <v>72.896281800391392</v>
      </c>
      <c r="AD125" s="23">
        <v>0</v>
      </c>
      <c r="AE125" s="23">
        <v>0</v>
      </c>
      <c r="AF125" s="23">
        <v>0</v>
      </c>
      <c r="AG125" s="23">
        <v>0</v>
      </c>
      <c r="AH125" s="23">
        <v>0</v>
      </c>
      <c r="AI125" s="23">
        <v>0</v>
      </c>
      <c r="AJ125" s="23">
        <v>0</v>
      </c>
      <c r="AK125" s="23">
        <v>0</v>
      </c>
      <c r="AL125" s="25">
        <v>10.469667318982387</v>
      </c>
      <c r="AM125" s="25">
        <v>10.469667318982387</v>
      </c>
      <c r="AN125" s="23">
        <v>277</v>
      </c>
      <c r="AO125" s="23">
        <v>268</v>
      </c>
      <c r="AP125" s="23">
        <v>0</v>
      </c>
      <c r="AQ125" s="23">
        <v>545</v>
      </c>
    </row>
    <row r="126" spans="1:43" ht="13.5" customHeight="1" x14ac:dyDescent="0.55000000000000004">
      <c r="A126" s="21" t="s">
        <v>44</v>
      </c>
      <c r="B126" s="22" t="s">
        <v>285</v>
      </c>
      <c r="C126" s="21" t="s">
        <v>286</v>
      </c>
      <c r="D126" s="23">
        <v>2176</v>
      </c>
      <c r="E126" s="23">
        <v>2176</v>
      </c>
      <c r="F126" s="23">
        <v>0</v>
      </c>
      <c r="G126" s="23">
        <v>23</v>
      </c>
      <c r="H126" s="23">
        <v>1215</v>
      </c>
      <c r="I126" s="23">
        <v>130</v>
      </c>
      <c r="J126" s="23">
        <v>0</v>
      </c>
      <c r="K126" s="23">
        <v>1345</v>
      </c>
      <c r="L126" s="24">
        <v>1693.4427880741339</v>
      </c>
      <c r="M126" s="23">
        <v>1693.4427880741339</v>
      </c>
      <c r="N126" s="23">
        <v>1656.9298952457693</v>
      </c>
      <c r="O126" s="23">
        <v>0</v>
      </c>
      <c r="P126" s="23">
        <v>0</v>
      </c>
      <c r="Q126" s="23">
        <v>756</v>
      </c>
      <c r="R126" s="23">
        <v>560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29</v>
      </c>
      <c r="AB126" s="23">
        <v>1345</v>
      </c>
      <c r="AC126" s="25">
        <v>58.364312267657994</v>
      </c>
      <c r="AD126" s="23">
        <v>0</v>
      </c>
      <c r="AE126" s="23">
        <v>0</v>
      </c>
      <c r="AF126" s="23">
        <v>0</v>
      </c>
      <c r="AG126" s="23">
        <v>0</v>
      </c>
      <c r="AH126" s="23">
        <v>0</v>
      </c>
      <c r="AI126" s="23">
        <v>0</v>
      </c>
      <c r="AJ126" s="23">
        <v>0</v>
      </c>
      <c r="AK126" s="23">
        <v>0</v>
      </c>
      <c r="AL126" s="25">
        <v>2.1561338289962824</v>
      </c>
      <c r="AM126" s="25">
        <v>2.1561338289962824</v>
      </c>
      <c r="AN126" s="23">
        <v>560</v>
      </c>
      <c r="AO126" s="23">
        <v>405</v>
      </c>
      <c r="AP126" s="23">
        <v>0</v>
      </c>
      <c r="AQ126" s="23">
        <v>965</v>
      </c>
    </row>
    <row r="127" spans="1:43" ht="13.5" customHeight="1" x14ac:dyDescent="0.55000000000000004">
      <c r="A127" s="21" t="s">
        <v>44</v>
      </c>
      <c r="B127" s="22" t="s">
        <v>287</v>
      </c>
      <c r="C127" s="21" t="s">
        <v>288</v>
      </c>
      <c r="D127" s="23">
        <v>2045</v>
      </c>
      <c r="E127" s="23">
        <v>2045</v>
      </c>
      <c r="F127" s="23">
        <v>0</v>
      </c>
      <c r="G127" s="23">
        <v>40</v>
      </c>
      <c r="H127" s="23">
        <v>606</v>
      </c>
      <c r="I127" s="23">
        <v>194</v>
      </c>
      <c r="J127" s="23">
        <v>0</v>
      </c>
      <c r="K127" s="23">
        <v>800</v>
      </c>
      <c r="L127" s="24">
        <v>1071.7754630404932</v>
      </c>
      <c r="M127" s="23">
        <v>770.33861406035442</v>
      </c>
      <c r="N127" s="23">
        <v>329.57095488495162</v>
      </c>
      <c r="O127" s="23">
        <v>301.43684898013868</v>
      </c>
      <c r="P127" s="23">
        <v>0</v>
      </c>
      <c r="Q127" s="23">
        <v>0</v>
      </c>
      <c r="R127" s="23">
        <v>29</v>
      </c>
      <c r="S127" s="23">
        <v>769</v>
      </c>
      <c r="T127" s="23">
        <v>0</v>
      </c>
      <c r="U127" s="23">
        <v>634</v>
      </c>
      <c r="V127" s="23">
        <v>0</v>
      </c>
      <c r="W127" s="23">
        <v>0</v>
      </c>
      <c r="X127" s="23">
        <v>0</v>
      </c>
      <c r="Y127" s="23">
        <v>135</v>
      </c>
      <c r="Z127" s="23">
        <v>0</v>
      </c>
      <c r="AA127" s="23">
        <v>2</v>
      </c>
      <c r="AB127" s="23">
        <v>800</v>
      </c>
      <c r="AC127" s="25">
        <v>96.375</v>
      </c>
      <c r="AD127" s="23">
        <v>0</v>
      </c>
      <c r="AE127" s="23">
        <v>0</v>
      </c>
      <c r="AF127" s="23">
        <v>0</v>
      </c>
      <c r="AG127" s="23">
        <v>0</v>
      </c>
      <c r="AH127" s="23">
        <v>0</v>
      </c>
      <c r="AI127" s="23">
        <v>43</v>
      </c>
      <c r="AJ127" s="23">
        <v>271</v>
      </c>
      <c r="AK127" s="23">
        <v>314</v>
      </c>
      <c r="AL127" s="25">
        <v>39.5</v>
      </c>
      <c r="AM127" s="25">
        <v>34.125</v>
      </c>
      <c r="AN127" s="23">
        <v>29</v>
      </c>
      <c r="AO127" s="23">
        <v>2</v>
      </c>
      <c r="AP127" s="23">
        <v>321</v>
      </c>
      <c r="AQ127" s="23">
        <v>352</v>
      </c>
    </row>
    <row r="128" spans="1:43" ht="13.5" customHeight="1" x14ac:dyDescent="0.55000000000000004">
      <c r="A128" s="21" t="s">
        <v>44</v>
      </c>
      <c r="B128" s="22" t="s">
        <v>289</v>
      </c>
      <c r="C128" s="21" t="s">
        <v>290</v>
      </c>
      <c r="D128" s="23">
        <v>17490</v>
      </c>
      <c r="E128" s="23">
        <v>17490</v>
      </c>
      <c r="F128" s="23">
        <v>0</v>
      </c>
      <c r="G128" s="23">
        <v>240</v>
      </c>
      <c r="H128" s="23">
        <v>3647</v>
      </c>
      <c r="I128" s="23">
        <v>4198</v>
      </c>
      <c r="J128" s="23">
        <v>0</v>
      </c>
      <c r="K128" s="23">
        <v>7845</v>
      </c>
      <c r="L128" s="24">
        <v>1228.8822575718414</v>
      </c>
      <c r="M128" s="23">
        <v>972.45392670567139</v>
      </c>
      <c r="N128" s="23">
        <v>766.93531332973043</v>
      </c>
      <c r="O128" s="23">
        <v>256.42833086617009</v>
      </c>
      <c r="P128" s="23">
        <v>0</v>
      </c>
      <c r="Q128" s="23">
        <v>0</v>
      </c>
      <c r="R128" s="23">
        <v>6533</v>
      </c>
      <c r="S128" s="23">
        <v>540</v>
      </c>
      <c r="T128" s="23">
        <v>0</v>
      </c>
      <c r="U128" s="23">
        <v>540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772</v>
      </c>
      <c r="AB128" s="23">
        <v>7845</v>
      </c>
      <c r="AC128" s="25">
        <v>16.724028043339707</v>
      </c>
      <c r="AD128" s="23">
        <v>0</v>
      </c>
      <c r="AE128" s="23">
        <v>0</v>
      </c>
      <c r="AF128" s="23">
        <v>0</v>
      </c>
      <c r="AG128" s="23">
        <v>0</v>
      </c>
      <c r="AH128" s="23">
        <v>0</v>
      </c>
      <c r="AI128" s="23">
        <v>0</v>
      </c>
      <c r="AJ128" s="23">
        <v>540</v>
      </c>
      <c r="AK128" s="23">
        <v>540</v>
      </c>
      <c r="AL128" s="25">
        <v>16.724028043339707</v>
      </c>
      <c r="AM128" s="25">
        <v>16.724028043339707</v>
      </c>
      <c r="AN128" s="23">
        <v>6533</v>
      </c>
      <c r="AO128" s="23">
        <v>0</v>
      </c>
      <c r="AP128" s="23">
        <v>0</v>
      </c>
      <c r="AQ128" s="23">
        <v>6533</v>
      </c>
    </row>
    <row r="129" spans="1:43" ht="13.5" customHeight="1" x14ac:dyDescent="0.55000000000000004">
      <c r="A129" s="21" t="s">
        <v>44</v>
      </c>
      <c r="B129" s="22" t="s">
        <v>291</v>
      </c>
      <c r="C129" s="21" t="s">
        <v>292</v>
      </c>
      <c r="D129" s="23">
        <v>4038</v>
      </c>
      <c r="E129" s="23">
        <v>4038</v>
      </c>
      <c r="F129" s="23">
        <v>0</v>
      </c>
      <c r="G129" s="23">
        <v>13</v>
      </c>
      <c r="H129" s="23">
        <v>730</v>
      </c>
      <c r="I129" s="23">
        <v>340</v>
      </c>
      <c r="J129" s="23">
        <v>155</v>
      </c>
      <c r="K129" s="23">
        <v>1225</v>
      </c>
      <c r="L129" s="24">
        <v>831.14521633522622</v>
      </c>
      <c r="M129" s="23">
        <v>778.22331684612618</v>
      </c>
      <c r="N129" s="23">
        <v>488.50984143784729</v>
      </c>
      <c r="O129" s="23">
        <v>52.92189948910012</v>
      </c>
      <c r="P129" s="23">
        <v>0</v>
      </c>
      <c r="Q129" s="23">
        <v>483</v>
      </c>
      <c r="R129" s="23">
        <v>347</v>
      </c>
      <c r="S129" s="23">
        <v>240</v>
      </c>
      <c r="T129" s="23">
        <v>0</v>
      </c>
      <c r="U129" s="23">
        <v>240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1070</v>
      </c>
      <c r="AC129" s="25">
        <v>67.570093457943926</v>
      </c>
      <c r="AD129" s="23">
        <v>0</v>
      </c>
      <c r="AE129" s="23">
        <v>0</v>
      </c>
      <c r="AF129" s="23">
        <v>0</v>
      </c>
      <c r="AG129" s="23">
        <v>0</v>
      </c>
      <c r="AH129" s="23">
        <v>0</v>
      </c>
      <c r="AI129" s="23">
        <v>0</v>
      </c>
      <c r="AJ129" s="23">
        <v>121</v>
      </c>
      <c r="AK129" s="23">
        <v>121</v>
      </c>
      <c r="AL129" s="25">
        <v>22.530612244897959</v>
      </c>
      <c r="AM129" s="25">
        <v>22.530612244897959</v>
      </c>
      <c r="AN129" s="23">
        <v>347</v>
      </c>
      <c r="AO129" s="23">
        <v>48</v>
      </c>
      <c r="AP129" s="23">
        <v>0</v>
      </c>
      <c r="AQ129" s="23">
        <v>395</v>
      </c>
    </row>
    <row r="130" spans="1:43" ht="13.5" customHeight="1" x14ac:dyDescent="0.55000000000000004">
      <c r="A130" s="21" t="s">
        <v>44</v>
      </c>
      <c r="B130" s="22" t="s">
        <v>293</v>
      </c>
      <c r="C130" s="21" t="s">
        <v>294</v>
      </c>
      <c r="D130" s="23">
        <v>10388</v>
      </c>
      <c r="E130" s="23">
        <v>10388</v>
      </c>
      <c r="F130" s="23">
        <v>0</v>
      </c>
      <c r="G130" s="23">
        <v>350</v>
      </c>
      <c r="H130" s="23">
        <v>3405</v>
      </c>
      <c r="I130" s="23">
        <v>391</v>
      </c>
      <c r="J130" s="23">
        <v>0</v>
      </c>
      <c r="K130" s="23">
        <v>3796</v>
      </c>
      <c r="L130" s="24">
        <v>1001.1551790527532</v>
      </c>
      <c r="M130" s="23">
        <v>649.0629335218191</v>
      </c>
      <c r="N130" s="23">
        <v>341.80640465025505</v>
      </c>
      <c r="O130" s="23">
        <v>352.09224553093401</v>
      </c>
      <c r="P130" s="23">
        <v>0</v>
      </c>
      <c r="Q130" s="23">
        <v>0</v>
      </c>
      <c r="R130" s="23">
        <v>100</v>
      </c>
      <c r="S130" s="23">
        <v>3224</v>
      </c>
      <c r="T130" s="23">
        <v>0</v>
      </c>
      <c r="U130" s="23">
        <v>368</v>
      </c>
      <c r="V130" s="23">
        <v>1103</v>
      </c>
      <c r="W130" s="23">
        <v>0</v>
      </c>
      <c r="X130" s="23">
        <v>0</v>
      </c>
      <c r="Y130" s="23">
        <v>1753</v>
      </c>
      <c r="Z130" s="23">
        <v>0</v>
      </c>
      <c r="AA130" s="23">
        <v>472</v>
      </c>
      <c r="AB130" s="23">
        <v>3796</v>
      </c>
      <c r="AC130" s="25">
        <v>97.365648050579551</v>
      </c>
      <c r="AD130" s="23">
        <v>0</v>
      </c>
      <c r="AE130" s="23">
        <v>0</v>
      </c>
      <c r="AF130" s="23">
        <v>386</v>
      </c>
      <c r="AG130" s="23">
        <v>0</v>
      </c>
      <c r="AH130" s="23">
        <v>0</v>
      </c>
      <c r="AI130" s="23">
        <v>534</v>
      </c>
      <c r="AJ130" s="23">
        <v>368</v>
      </c>
      <c r="AK130" s="23">
        <v>1288</v>
      </c>
      <c r="AL130" s="25">
        <v>46.364594309799791</v>
      </c>
      <c r="AM130" s="25">
        <v>32.297154899894629</v>
      </c>
      <c r="AN130" s="23">
        <v>100</v>
      </c>
      <c r="AO130" s="23">
        <v>0</v>
      </c>
      <c r="AP130" s="23">
        <v>159</v>
      </c>
      <c r="AQ130" s="23">
        <v>259</v>
      </c>
    </row>
    <row r="131" spans="1:43" ht="13.5" customHeight="1" x14ac:dyDescent="0.55000000000000004">
      <c r="A131" s="21" t="s">
        <v>44</v>
      </c>
      <c r="B131" s="22" t="s">
        <v>295</v>
      </c>
      <c r="C131" s="21" t="s">
        <v>296</v>
      </c>
      <c r="D131" s="23">
        <v>3591</v>
      </c>
      <c r="E131" s="23">
        <v>3591</v>
      </c>
      <c r="F131" s="23">
        <v>0</v>
      </c>
      <c r="G131" s="23">
        <v>8</v>
      </c>
      <c r="H131" s="23">
        <v>784</v>
      </c>
      <c r="I131" s="23">
        <v>281</v>
      </c>
      <c r="J131" s="23">
        <v>0</v>
      </c>
      <c r="K131" s="23">
        <v>1065</v>
      </c>
      <c r="L131" s="24">
        <v>812.53361714789253</v>
      </c>
      <c r="M131" s="23">
        <v>598.14681299901201</v>
      </c>
      <c r="N131" s="23">
        <v>411.98887630033988</v>
      </c>
      <c r="O131" s="23">
        <v>214.38680414888057</v>
      </c>
      <c r="P131" s="23">
        <v>0</v>
      </c>
      <c r="Q131" s="23">
        <v>629</v>
      </c>
      <c r="R131" s="23">
        <v>53</v>
      </c>
      <c r="S131" s="23">
        <v>383</v>
      </c>
      <c r="T131" s="23">
        <v>0</v>
      </c>
      <c r="U131" s="23">
        <v>269</v>
      </c>
      <c r="V131" s="23">
        <v>0</v>
      </c>
      <c r="W131" s="23">
        <v>0</v>
      </c>
      <c r="X131" s="23">
        <v>0</v>
      </c>
      <c r="Y131" s="23">
        <v>0</v>
      </c>
      <c r="Z131" s="23">
        <v>114</v>
      </c>
      <c r="AA131" s="23">
        <v>0</v>
      </c>
      <c r="AB131" s="23">
        <v>1065</v>
      </c>
      <c r="AC131" s="25">
        <v>95.02347417840376</v>
      </c>
      <c r="AD131" s="23">
        <v>0</v>
      </c>
      <c r="AE131" s="23">
        <v>0</v>
      </c>
      <c r="AF131" s="23">
        <v>0</v>
      </c>
      <c r="AG131" s="23">
        <v>0</v>
      </c>
      <c r="AH131" s="23">
        <v>0</v>
      </c>
      <c r="AI131" s="23">
        <v>0</v>
      </c>
      <c r="AJ131" s="23">
        <v>269</v>
      </c>
      <c r="AK131" s="23">
        <v>269</v>
      </c>
      <c r="AL131" s="25">
        <v>25.258215962441316</v>
      </c>
      <c r="AM131" s="25">
        <v>25.258215962441316</v>
      </c>
      <c r="AN131" s="23">
        <v>53</v>
      </c>
      <c r="AO131" s="23">
        <v>73</v>
      </c>
      <c r="AP131" s="23">
        <v>83</v>
      </c>
      <c r="AQ131" s="23">
        <v>209</v>
      </c>
    </row>
    <row r="132" spans="1:43" ht="13.5" customHeight="1" x14ac:dyDescent="0.55000000000000004">
      <c r="A132" s="21" t="s">
        <v>44</v>
      </c>
      <c r="B132" s="22" t="s">
        <v>297</v>
      </c>
      <c r="C132" s="21" t="s">
        <v>298</v>
      </c>
      <c r="D132" s="23">
        <v>4307</v>
      </c>
      <c r="E132" s="23">
        <v>4307</v>
      </c>
      <c r="F132" s="23">
        <v>0</v>
      </c>
      <c r="G132" s="23">
        <v>30</v>
      </c>
      <c r="H132" s="23">
        <v>813</v>
      </c>
      <c r="I132" s="23">
        <v>481</v>
      </c>
      <c r="J132" s="23">
        <v>66</v>
      </c>
      <c r="K132" s="23">
        <v>1360</v>
      </c>
      <c r="L132" s="24">
        <v>865.10968127705451</v>
      </c>
      <c r="M132" s="23">
        <v>819.3097569741517</v>
      </c>
      <c r="N132" s="23">
        <v>537.51300049934639</v>
      </c>
      <c r="O132" s="23">
        <v>45.799924302902895</v>
      </c>
      <c r="P132" s="23">
        <v>0</v>
      </c>
      <c r="Q132" s="23">
        <v>0</v>
      </c>
      <c r="R132" s="23">
        <v>916</v>
      </c>
      <c r="S132" s="23">
        <v>284</v>
      </c>
      <c r="T132" s="23">
        <v>0</v>
      </c>
      <c r="U132" s="23">
        <v>82</v>
      </c>
      <c r="V132" s="23">
        <v>202</v>
      </c>
      <c r="W132" s="23">
        <v>0</v>
      </c>
      <c r="X132" s="23">
        <v>0</v>
      </c>
      <c r="Y132" s="23">
        <v>0</v>
      </c>
      <c r="Z132" s="23">
        <v>0</v>
      </c>
      <c r="AA132" s="23">
        <v>94</v>
      </c>
      <c r="AB132" s="23">
        <v>1294</v>
      </c>
      <c r="AC132" s="25">
        <v>29.211746522411129</v>
      </c>
      <c r="AD132" s="23">
        <v>0</v>
      </c>
      <c r="AE132" s="23">
        <v>0</v>
      </c>
      <c r="AF132" s="23">
        <v>121</v>
      </c>
      <c r="AG132" s="23">
        <v>0</v>
      </c>
      <c r="AH132" s="23">
        <v>0</v>
      </c>
      <c r="AI132" s="23">
        <v>0</v>
      </c>
      <c r="AJ132" s="23">
        <v>82</v>
      </c>
      <c r="AK132" s="23">
        <v>203</v>
      </c>
      <c r="AL132" s="25">
        <v>26.691176470588236</v>
      </c>
      <c r="AM132" s="25">
        <v>26.691176470588236</v>
      </c>
      <c r="AN132" s="23">
        <v>916</v>
      </c>
      <c r="AO132" s="23">
        <v>0</v>
      </c>
      <c r="AP132" s="23">
        <v>0</v>
      </c>
      <c r="AQ132" s="23">
        <v>916</v>
      </c>
    </row>
    <row r="133" spans="1:43" ht="13.5" customHeight="1" x14ac:dyDescent="0.55000000000000004">
      <c r="A133" s="21" t="s">
        <v>44</v>
      </c>
      <c r="B133" s="22" t="s">
        <v>299</v>
      </c>
      <c r="C133" s="21" t="s">
        <v>300</v>
      </c>
      <c r="D133" s="23">
        <v>4480</v>
      </c>
      <c r="E133" s="23">
        <v>4480</v>
      </c>
      <c r="F133" s="23">
        <v>0</v>
      </c>
      <c r="G133" s="23">
        <v>91</v>
      </c>
      <c r="H133" s="23">
        <v>821</v>
      </c>
      <c r="I133" s="23">
        <v>202</v>
      </c>
      <c r="J133" s="23">
        <v>100</v>
      </c>
      <c r="K133" s="23">
        <v>1123</v>
      </c>
      <c r="L133" s="24">
        <v>686.76614481409013</v>
      </c>
      <c r="M133" s="23">
        <v>686.76614481409013</v>
      </c>
      <c r="N133" s="23">
        <v>438.47847358121328</v>
      </c>
      <c r="O133" s="23">
        <v>0</v>
      </c>
      <c r="P133" s="23">
        <v>0</v>
      </c>
      <c r="Q133" s="23">
        <v>433</v>
      </c>
      <c r="R133" s="23">
        <v>222</v>
      </c>
      <c r="S133" s="23">
        <v>275</v>
      </c>
      <c r="T133" s="23">
        <v>0</v>
      </c>
      <c r="U133" s="23">
        <v>150</v>
      </c>
      <c r="V133" s="23">
        <v>125</v>
      </c>
      <c r="W133" s="23">
        <v>0</v>
      </c>
      <c r="X133" s="23">
        <v>0</v>
      </c>
      <c r="Y133" s="23">
        <v>0</v>
      </c>
      <c r="Z133" s="23">
        <v>0</v>
      </c>
      <c r="AA133" s="23">
        <v>93</v>
      </c>
      <c r="AB133" s="23">
        <v>1023</v>
      </c>
      <c r="AC133" s="25">
        <v>78.299120234604104</v>
      </c>
      <c r="AD133" s="23">
        <v>0</v>
      </c>
      <c r="AE133" s="23">
        <v>0</v>
      </c>
      <c r="AF133" s="23">
        <v>25</v>
      </c>
      <c r="AG133" s="23">
        <v>0</v>
      </c>
      <c r="AH133" s="23">
        <v>0</v>
      </c>
      <c r="AI133" s="23">
        <v>0</v>
      </c>
      <c r="AJ133" s="23">
        <v>150</v>
      </c>
      <c r="AK133" s="23">
        <v>175</v>
      </c>
      <c r="AL133" s="25">
        <v>32.769367764915401</v>
      </c>
      <c r="AM133" s="25">
        <v>32.769367764915401</v>
      </c>
      <c r="AN133" s="23">
        <v>222</v>
      </c>
      <c r="AO133" s="23">
        <v>43</v>
      </c>
      <c r="AP133" s="23">
        <v>0</v>
      </c>
      <c r="AQ133" s="23">
        <v>265</v>
      </c>
    </row>
    <row r="134" spans="1:43" ht="13.5" customHeight="1" x14ac:dyDescent="0.55000000000000004">
      <c r="A134" s="21" t="s">
        <v>44</v>
      </c>
      <c r="B134" s="22" t="s">
        <v>301</v>
      </c>
      <c r="C134" s="21" t="s">
        <v>302</v>
      </c>
      <c r="D134" s="23">
        <v>2496</v>
      </c>
      <c r="E134" s="23">
        <v>2083</v>
      </c>
      <c r="F134" s="23">
        <v>413</v>
      </c>
      <c r="G134" s="23">
        <v>25</v>
      </c>
      <c r="H134" s="23">
        <v>539</v>
      </c>
      <c r="I134" s="23">
        <v>118</v>
      </c>
      <c r="J134" s="23">
        <v>0</v>
      </c>
      <c r="K134" s="23">
        <v>657</v>
      </c>
      <c r="L134" s="24">
        <v>721.15384615384619</v>
      </c>
      <c r="M134" s="23">
        <v>577.36213558131362</v>
      </c>
      <c r="N134" s="23">
        <v>358.93045310853535</v>
      </c>
      <c r="O134" s="23">
        <v>143.79171057253251</v>
      </c>
      <c r="P134" s="23">
        <v>20</v>
      </c>
      <c r="Q134" s="23">
        <v>278</v>
      </c>
      <c r="R134" s="23">
        <v>0</v>
      </c>
      <c r="S134" s="23">
        <v>379</v>
      </c>
      <c r="T134" s="23">
        <v>155</v>
      </c>
      <c r="U134" s="23">
        <v>136</v>
      </c>
      <c r="V134" s="23">
        <v>87</v>
      </c>
      <c r="W134" s="23">
        <v>0</v>
      </c>
      <c r="X134" s="23">
        <v>0</v>
      </c>
      <c r="Y134" s="23">
        <v>1</v>
      </c>
      <c r="Z134" s="23">
        <v>0</v>
      </c>
      <c r="AA134" s="23">
        <v>0</v>
      </c>
      <c r="AB134" s="23">
        <v>657</v>
      </c>
      <c r="AC134" s="25">
        <v>100</v>
      </c>
      <c r="AD134" s="23">
        <v>0</v>
      </c>
      <c r="AE134" s="23">
        <v>0</v>
      </c>
      <c r="AF134" s="23">
        <v>87</v>
      </c>
      <c r="AG134" s="23">
        <v>0</v>
      </c>
      <c r="AH134" s="23">
        <v>0</v>
      </c>
      <c r="AI134" s="23">
        <v>0</v>
      </c>
      <c r="AJ134" s="23">
        <v>91</v>
      </c>
      <c r="AK134" s="23">
        <v>178</v>
      </c>
      <c r="AL134" s="25">
        <v>27.092846270928462</v>
      </c>
      <c r="AM134" s="25">
        <v>27.092846270928462</v>
      </c>
      <c r="AN134" s="23">
        <v>0</v>
      </c>
      <c r="AO134" s="23">
        <v>0</v>
      </c>
      <c r="AP134" s="23">
        <v>0</v>
      </c>
      <c r="AQ134" s="23">
        <v>0</v>
      </c>
    </row>
    <row r="135" spans="1:43" ht="13.5" customHeight="1" x14ac:dyDescent="0.55000000000000004">
      <c r="A135" s="21" t="s">
        <v>44</v>
      </c>
      <c r="B135" s="22" t="s">
        <v>303</v>
      </c>
      <c r="C135" s="21" t="s">
        <v>304</v>
      </c>
      <c r="D135" s="23">
        <v>4670</v>
      </c>
      <c r="E135" s="23">
        <v>4670</v>
      </c>
      <c r="F135" s="23">
        <v>0</v>
      </c>
      <c r="G135" s="23">
        <v>317</v>
      </c>
      <c r="H135" s="23">
        <v>978</v>
      </c>
      <c r="I135" s="23">
        <v>1226</v>
      </c>
      <c r="J135" s="23">
        <v>0</v>
      </c>
      <c r="K135" s="23">
        <v>2204</v>
      </c>
      <c r="L135" s="24">
        <v>1293.0098853069726</v>
      </c>
      <c r="M135" s="23">
        <v>943.94414948226802</v>
      </c>
      <c r="N135" s="23">
        <v>851.2510633304978</v>
      </c>
      <c r="O135" s="23">
        <v>349.06573582470446</v>
      </c>
      <c r="P135" s="23">
        <v>0</v>
      </c>
      <c r="Q135" s="23">
        <v>807</v>
      </c>
      <c r="R135" s="23">
        <v>1181</v>
      </c>
      <c r="S135" s="23">
        <v>101</v>
      </c>
      <c r="T135" s="23">
        <v>0</v>
      </c>
      <c r="U135" s="23">
        <v>101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115</v>
      </c>
      <c r="AB135" s="23">
        <v>2204</v>
      </c>
      <c r="AC135" s="25">
        <v>46.415607985480946</v>
      </c>
      <c r="AD135" s="23">
        <v>0</v>
      </c>
      <c r="AE135" s="23">
        <v>0</v>
      </c>
      <c r="AF135" s="23">
        <v>0</v>
      </c>
      <c r="AG135" s="23">
        <v>0</v>
      </c>
      <c r="AH135" s="23">
        <v>0</v>
      </c>
      <c r="AI135" s="23">
        <v>0</v>
      </c>
      <c r="AJ135" s="23">
        <v>101</v>
      </c>
      <c r="AK135" s="23">
        <v>101</v>
      </c>
      <c r="AL135" s="25">
        <v>9.8003629764065341</v>
      </c>
      <c r="AM135" s="25">
        <v>9.8003629764065341</v>
      </c>
      <c r="AN135" s="23">
        <v>1181</v>
      </c>
      <c r="AO135" s="23">
        <v>100</v>
      </c>
      <c r="AP135" s="23">
        <v>0</v>
      </c>
      <c r="AQ135" s="23">
        <v>1281</v>
      </c>
    </row>
    <row r="136" spans="1:43" ht="13.5" customHeight="1" x14ac:dyDescent="0.55000000000000004">
      <c r="A136" s="21" t="s">
        <v>44</v>
      </c>
      <c r="B136" s="22" t="s">
        <v>305</v>
      </c>
      <c r="C136" s="21" t="s">
        <v>306</v>
      </c>
      <c r="D136" s="23">
        <v>17999</v>
      </c>
      <c r="E136" s="23">
        <v>17999</v>
      </c>
      <c r="F136" s="23">
        <v>0</v>
      </c>
      <c r="G136" s="23">
        <v>171</v>
      </c>
      <c r="H136" s="23">
        <v>3241</v>
      </c>
      <c r="I136" s="23">
        <v>3217</v>
      </c>
      <c r="J136" s="23">
        <v>109</v>
      </c>
      <c r="K136" s="23">
        <v>6567</v>
      </c>
      <c r="L136" s="24">
        <v>999.5989122683377</v>
      </c>
      <c r="M136" s="23">
        <v>999.5989122683377</v>
      </c>
      <c r="N136" s="23">
        <v>893.9613844604761</v>
      </c>
      <c r="O136" s="23">
        <v>0</v>
      </c>
      <c r="P136" s="23">
        <v>0</v>
      </c>
      <c r="Q136" s="23">
        <v>5507</v>
      </c>
      <c r="R136" s="23">
        <v>0</v>
      </c>
      <c r="S136" s="23">
        <v>744</v>
      </c>
      <c r="T136" s="23">
        <v>0</v>
      </c>
      <c r="U136" s="23">
        <v>744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207</v>
      </c>
      <c r="AB136" s="23">
        <v>6458</v>
      </c>
      <c r="AC136" s="25">
        <v>100</v>
      </c>
      <c r="AD136" s="23">
        <v>0</v>
      </c>
      <c r="AE136" s="23">
        <v>0</v>
      </c>
      <c r="AF136" s="23">
        <v>0</v>
      </c>
      <c r="AG136" s="23">
        <v>0</v>
      </c>
      <c r="AH136" s="23">
        <v>0</v>
      </c>
      <c r="AI136" s="23">
        <v>0</v>
      </c>
      <c r="AJ136" s="23">
        <v>407</v>
      </c>
      <c r="AK136" s="23">
        <v>407</v>
      </c>
      <c r="AL136" s="25">
        <v>11.009593421653722</v>
      </c>
      <c r="AM136" s="25">
        <v>11.009593421653722</v>
      </c>
      <c r="AN136" s="23">
        <v>0</v>
      </c>
      <c r="AO136" s="23">
        <v>832</v>
      </c>
      <c r="AP136" s="23">
        <v>0</v>
      </c>
      <c r="AQ136" s="23">
        <v>832</v>
      </c>
    </row>
    <row r="137" spans="1:43" ht="13.5" customHeight="1" x14ac:dyDescent="0.55000000000000004">
      <c r="A137" s="21" t="s">
        <v>44</v>
      </c>
      <c r="B137" s="22" t="s">
        <v>307</v>
      </c>
      <c r="C137" s="21" t="s">
        <v>308</v>
      </c>
      <c r="D137" s="23">
        <v>7940</v>
      </c>
      <c r="E137" s="23">
        <v>7940</v>
      </c>
      <c r="F137" s="23">
        <v>0</v>
      </c>
      <c r="G137" s="23">
        <v>305</v>
      </c>
      <c r="H137" s="23">
        <v>2115</v>
      </c>
      <c r="I137" s="23">
        <v>346</v>
      </c>
      <c r="J137" s="23">
        <v>0</v>
      </c>
      <c r="K137" s="23">
        <v>2461</v>
      </c>
      <c r="L137" s="24">
        <v>849.17704703081324</v>
      </c>
      <c r="M137" s="23">
        <v>849.17704703081324</v>
      </c>
      <c r="N137" s="23">
        <v>731.16869673234191</v>
      </c>
      <c r="O137" s="23">
        <v>0</v>
      </c>
      <c r="P137" s="23">
        <v>0</v>
      </c>
      <c r="Q137" s="23">
        <v>1797</v>
      </c>
      <c r="R137" s="23">
        <v>141</v>
      </c>
      <c r="S137" s="23">
        <v>523</v>
      </c>
      <c r="T137" s="23">
        <v>0</v>
      </c>
      <c r="U137" s="23">
        <v>344</v>
      </c>
      <c r="V137" s="23">
        <v>0</v>
      </c>
      <c r="W137" s="23">
        <v>0</v>
      </c>
      <c r="X137" s="23">
        <v>0</v>
      </c>
      <c r="Y137" s="23">
        <v>0</v>
      </c>
      <c r="Z137" s="23">
        <v>179</v>
      </c>
      <c r="AA137" s="23">
        <v>0</v>
      </c>
      <c r="AB137" s="23">
        <v>2461</v>
      </c>
      <c r="AC137" s="25">
        <v>94.270621698496555</v>
      </c>
      <c r="AD137" s="23">
        <v>0</v>
      </c>
      <c r="AE137" s="23">
        <v>0</v>
      </c>
      <c r="AF137" s="23">
        <v>0</v>
      </c>
      <c r="AG137" s="23">
        <v>0</v>
      </c>
      <c r="AH137" s="23">
        <v>0</v>
      </c>
      <c r="AI137" s="23">
        <v>0</v>
      </c>
      <c r="AJ137" s="23">
        <v>344</v>
      </c>
      <c r="AK137" s="23">
        <v>344</v>
      </c>
      <c r="AL137" s="25">
        <v>13.978057700121902</v>
      </c>
      <c r="AM137" s="25">
        <v>13.978057700121902</v>
      </c>
      <c r="AN137" s="23">
        <v>141</v>
      </c>
      <c r="AO137" s="23">
        <v>226</v>
      </c>
      <c r="AP137" s="23">
        <v>46</v>
      </c>
      <c r="AQ137" s="23">
        <v>413</v>
      </c>
    </row>
    <row r="138" spans="1:43" ht="13.5" customHeight="1" x14ac:dyDescent="0.55000000000000004">
      <c r="A138" s="21" t="s">
        <v>44</v>
      </c>
      <c r="B138" s="22" t="s">
        <v>309</v>
      </c>
      <c r="C138" s="21" t="s">
        <v>310</v>
      </c>
      <c r="D138" s="23">
        <v>2224</v>
      </c>
      <c r="E138" s="23">
        <v>2201</v>
      </c>
      <c r="F138" s="23">
        <v>23</v>
      </c>
      <c r="G138" s="23">
        <v>43</v>
      </c>
      <c r="H138" s="23">
        <v>433</v>
      </c>
      <c r="I138" s="23">
        <v>312</v>
      </c>
      <c r="J138" s="23">
        <v>0</v>
      </c>
      <c r="K138" s="23">
        <v>745</v>
      </c>
      <c r="L138" s="24">
        <v>917.75894353010756</v>
      </c>
      <c r="M138" s="23">
        <v>917.75894353010756</v>
      </c>
      <c r="N138" s="23">
        <v>742.83039321967078</v>
      </c>
      <c r="O138" s="23">
        <v>0</v>
      </c>
      <c r="P138" s="23">
        <v>7</v>
      </c>
      <c r="Q138" s="23">
        <v>536</v>
      </c>
      <c r="R138" s="23">
        <v>25</v>
      </c>
      <c r="S138" s="23">
        <v>184</v>
      </c>
      <c r="T138" s="23">
        <v>0</v>
      </c>
      <c r="U138" s="23">
        <v>142</v>
      </c>
      <c r="V138" s="23">
        <v>0</v>
      </c>
      <c r="W138" s="23">
        <v>0</v>
      </c>
      <c r="X138" s="23">
        <v>0</v>
      </c>
      <c r="Y138" s="23">
        <v>0</v>
      </c>
      <c r="Z138" s="23">
        <v>42</v>
      </c>
      <c r="AA138" s="23">
        <v>0</v>
      </c>
      <c r="AB138" s="23">
        <v>745</v>
      </c>
      <c r="AC138" s="25">
        <v>96.644295302013433</v>
      </c>
      <c r="AD138" s="23">
        <v>0</v>
      </c>
      <c r="AE138" s="23">
        <v>0</v>
      </c>
      <c r="AF138" s="23">
        <v>0</v>
      </c>
      <c r="AG138" s="23">
        <v>0</v>
      </c>
      <c r="AH138" s="23">
        <v>0</v>
      </c>
      <c r="AI138" s="23">
        <v>0</v>
      </c>
      <c r="AJ138" s="23">
        <v>55</v>
      </c>
      <c r="AK138" s="23">
        <v>55</v>
      </c>
      <c r="AL138" s="25">
        <v>7.3825503355704702</v>
      </c>
      <c r="AM138" s="25">
        <v>7.3825503355704702</v>
      </c>
      <c r="AN138" s="23">
        <v>25</v>
      </c>
      <c r="AO138" s="23">
        <v>32</v>
      </c>
      <c r="AP138" s="23">
        <v>42</v>
      </c>
      <c r="AQ138" s="23">
        <v>99</v>
      </c>
    </row>
    <row r="139" spans="1:43" ht="13.5" customHeight="1" x14ac:dyDescent="0.55000000000000004">
      <c r="A139" s="21" t="s">
        <v>44</v>
      </c>
      <c r="B139" s="22" t="s">
        <v>311</v>
      </c>
      <c r="C139" s="21" t="s">
        <v>312</v>
      </c>
      <c r="D139" s="23">
        <v>3488</v>
      </c>
      <c r="E139" s="23">
        <v>3488</v>
      </c>
      <c r="F139" s="23">
        <v>0</v>
      </c>
      <c r="G139" s="23">
        <v>181</v>
      </c>
      <c r="H139" s="23">
        <v>914</v>
      </c>
      <c r="I139" s="23">
        <v>7</v>
      </c>
      <c r="J139" s="23">
        <v>0</v>
      </c>
      <c r="K139" s="23">
        <v>921</v>
      </c>
      <c r="L139" s="24">
        <v>723.41963051401285</v>
      </c>
      <c r="M139" s="23">
        <v>717.92132713334172</v>
      </c>
      <c r="N139" s="23">
        <v>411.58728163880858</v>
      </c>
      <c r="O139" s="23">
        <v>5.498303380671107</v>
      </c>
      <c r="P139" s="23">
        <v>0</v>
      </c>
      <c r="Q139" s="23">
        <v>482</v>
      </c>
      <c r="R139" s="23">
        <v>0</v>
      </c>
      <c r="S139" s="23">
        <v>290</v>
      </c>
      <c r="T139" s="23">
        <v>47</v>
      </c>
      <c r="U139" s="23">
        <v>111</v>
      </c>
      <c r="V139" s="23">
        <v>0</v>
      </c>
      <c r="W139" s="23">
        <v>0</v>
      </c>
      <c r="X139" s="23">
        <v>132</v>
      </c>
      <c r="Y139" s="23">
        <v>0</v>
      </c>
      <c r="Z139" s="23">
        <v>0</v>
      </c>
      <c r="AA139" s="23">
        <v>149</v>
      </c>
      <c r="AB139" s="23">
        <v>921</v>
      </c>
      <c r="AC139" s="25">
        <v>100</v>
      </c>
      <c r="AD139" s="23">
        <v>8</v>
      </c>
      <c r="AE139" s="23">
        <v>0</v>
      </c>
      <c r="AF139" s="23">
        <v>0</v>
      </c>
      <c r="AG139" s="23">
        <v>0</v>
      </c>
      <c r="AH139" s="23">
        <v>132</v>
      </c>
      <c r="AI139" s="23">
        <v>0</v>
      </c>
      <c r="AJ139" s="23">
        <v>111</v>
      </c>
      <c r="AK139" s="23">
        <v>251</v>
      </c>
      <c r="AL139" s="25">
        <v>43.431053203040179</v>
      </c>
      <c r="AM139" s="25">
        <v>43.431053203040179</v>
      </c>
      <c r="AN139" s="23">
        <v>0</v>
      </c>
      <c r="AO139" s="23">
        <v>0</v>
      </c>
      <c r="AP139" s="23">
        <v>0</v>
      </c>
      <c r="AQ139" s="23">
        <v>0</v>
      </c>
    </row>
    <row r="140" spans="1:43" ht="13.5" customHeight="1" x14ac:dyDescent="0.55000000000000004">
      <c r="A140" s="21" t="s">
        <v>44</v>
      </c>
      <c r="B140" s="22" t="s">
        <v>313</v>
      </c>
      <c r="C140" s="21" t="s">
        <v>314</v>
      </c>
      <c r="D140" s="23">
        <v>937</v>
      </c>
      <c r="E140" s="23">
        <v>937</v>
      </c>
      <c r="F140" s="23">
        <v>0</v>
      </c>
      <c r="G140" s="23">
        <v>46</v>
      </c>
      <c r="H140" s="23">
        <v>258</v>
      </c>
      <c r="I140" s="23">
        <v>85</v>
      </c>
      <c r="J140" s="23">
        <v>0</v>
      </c>
      <c r="K140" s="23">
        <v>343</v>
      </c>
      <c r="L140" s="24">
        <v>1002.9093141913129</v>
      </c>
      <c r="M140" s="23">
        <v>874.25622432420585</v>
      </c>
      <c r="N140" s="23">
        <v>429.81827751056272</v>
      </c>
      <c r="O140" s="23">
        <v>128.65308986710718</v>
      </c>
      <c r="P140" s="23">
        <v>0</v>
      </c>
      <c r="Q140" s="23">
        <v>100</v>
      </c>
      <c r="R140" s="23">
        <v>0</v>
      </c>
      <c r="S140" s="23">
        <v>243</v>
      </c>
      <c r="T140" s="23">
        <v>0</v>
      </c>
      <c r="U140" s="23">
        <v>99</v>
      </c>
      <c r="V140" s="23">
        <v>59</v>
      </c>
      <c r="W140" s="23">
        <v>0</v>
      </c>
      <c r="X140" s="23">
        <v>0</v>
      </c>
      <c r="Y140" s="23">
        <v>0</v>
      </c>
      <c r="Z140" s="23">
        <v>85</v>
      </c>
      <c r="AA140" s="23">
        <v>0</v>
      </c>
      <c r="AB140" s="23">
        <v>343</v>
      </c>
      <c r="AC140" s="25">
        <v>100</v>
      </c>
      <c r="AD140" s="23">
        <v>0</v>
      </c>
      <c r="AE140" s="23">
        <v>0</v>
      </c>
      <c r="AF140" s="23">
        <v>30</v>
      </c>
      <c r="AG140" s="23">
        <v>0</v>
      </c>
      <c r="AH140" s="23">
        <v>0</v>
      </c>
      <c r="AI140" s="23">
        <v>0</v>
      </c>
      <c r="AJ140" s="23">
        <v>99</v>
      </c>
      <c r="AK140" s="23">
        <v>129</v>
      </c>
      <c r="AL140" s="25">
        <v>37.609329446064137</v>
      </c>
      <c r="AM140" s="25">
        <v>37.609329446064137</v>
      </c>
      <c r="AN140" s="23">
        <v>0</v>
      </c>
      <c r="AO140" s="23">
        <v>18</v>
      </c>
      <c r="AP140" s="23">
        <v>78</v>
      </c>
      <c r="AQ140" s="23">
        <v>96</v>
      </c>
    </row>
    <row r="141" spans="1:43" ht="13.5" customHeight="1" x14ac:dyDescent="0.55000000000000004">
      <c r="A141" s="21" t="s">
        <v>44</v>
      </c>
      <c r="B141" s="22" t="s">
        <v>315</v>
      </c>
      <c r="C141" s="21" t="s">
        <v>316</v>
      </c>
      <c r="D141" s="23">
        <v>4114</v>
      </c>
      <c r="E141" s="23">
        <v>4114</v>
      </c>
      <c r="F141" s="23">
        <v>0</v>
      </c>
      <c r="G141" s="23">
        <v>322</v>
      </c>
      <c r="H141" s="23">
        <v>901</v>
      </c>
      <c r="I141" s="23">
        <v>230</v>
      </c>
      <c r="J141" s="23">
        <v>0</v>
      </c>
      <c r="K141" s="23">
        <v>1131</v>
      </c>
      <c r="L141" s="24">
        <v>753.19157437683555</v>
      </c>
      <c r="M141" s="23">
        <v>753.19157437683555</v>
      </c>
      <c r="N141" s="23">
        <v>428.87300963632373</v>
      </c>
      <c r="O141" s="23">
        <v>0</v>
      </c>
      <c r="P141" s="23">
        <v>0</v>
      </c>
      <c r="Q141" s="23">
        <v>0</v>
      </c>
      <c r="R141" s="23">
        <v>643</v>
      </c>
      <c r="S141" s="23">
        <v>487</v>
      </c>
      <c r="T141" s="23">
        <v>0</v>
      </c>
      <c r="U141" s="23">
        <v>487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1130</v>
      </c>
      <c r="AC141" s="25">
        <v>43.097345132743364</v>
      </c>
      <c r="AD141" s="23">
        <v>0</v>
      </c>
      <c r="AE141" s="23">
        <v>0</v>
      </c>
      <c r="AF141" s="23">
        <v>0</v>
      </c>
      <c r="AG141" s="23">
        <v>0</v>
      </c>
      <c r="AH141" s="23">
        <v>0</v>
      </c>
      <c r="AI141" s="23">
        <v>0</v>
      </c>
      <c r="AJ141" s="23">
        <v>432</v>
      </c>
      <c r="AK141" s="23">
        <v>432</v>
      </c>
      <c r="AL141" s="25">
        <v>38.230088495575224</v>
      </c>
      <c r="AM141" s="25">
        <v>38.230088495575224</v>
      </c>
      <c r="AN141" s="23">
        <v>643</v>
      </c>
      <c r="AO141" s="23">
        <v>0</v>
      </c>
      <c r="AP141" s="23">
        <v>0</v>
      </c>
      <c r="AQ141" s="23">
        <v>643</v>
      </c>
    </row>
    <row r="142" spans="1:43" ht="13.5" customHeight="1" x14ac:dyDescent="0.55000000000000004">
      <c r="A142" s="21" t="s">
        <v>44</v>
      </c>
      <c r="B142" s="22" t="s">
        <v>317</v>
      </c>
      <c r="C142" s="21" t="s">
        <v>318</v>
      </c>
      <c r="D142" s="23">
        <v>6471</v>
      </c>
      <c r="E142" s="23">
        <v>6471</v>
      </c>
      <c r="F142" s="23">
        <v>0</v>
      </c>
      <c r="G142" s="23">
        <v>52</v>
      </c>
      <c r="H142" s="23">
        <v>1176</v>
      </c>
      <c r="I142" s="23">
        <v>743</v>
      </c>
      <c r="J142" s="23">
        <v>0</v>
      </c>
      <c r="K142" s="23">
        <v>1919</v>
      </c>
      <c r="L142" s="24">
        <v>812.47631688693286</v>
      </c>
      <c r="M142" s="23">
        <v>812.47631688693286</v>
      </c>
      <c r="N142" s="23">
        <v>520.34048642732705</v>
      </c>
      <c r="O142" s="23">
        <v>0</v>
      </c>
      <c r="P142" s="23">
        <v>0</v>
      </c>
      <c r="Q142" s="23">
        <v>533</v>
      </c>
      <c r="R142" s="23">
        <v>616</v>
      </c>
      <c r="S142" s="23">
        <v>770</v>
      </c>
      <c r="T142" s="23">
        <v>0</v>
      </c>
      <c r="U142" s="23">
        <v>505</v>
      </c>
      <c r="V142" s="23">
        <v>249</v>
      </c>
      <c r="W142" s="23">
        <v>0</v>
      </c>
      <c r="X142" s="23">
        <v>0</v>
      </c>
      <c r="Y142" s="23">
        <v>0</v>
      </c>
      <c r="Z142" s="23">
        <v>16</v>
      </c>
      <c r="AA142" s="23">
        <v>0</v>
      </c>
      <c r="AB142" s="23">
        <v>1919</v>
      </c>
      <c r="AC142" s="25">
        <v>67.899947889525791</v>
      </c>
      <c r="AD142" s="23">
        <v>0</v>
      </c>
      <c r="AE142" s="23">
        <v>0</v>
      </c>
      <c r="AF142" s="23">
        <v>249</v>
      </c>
      <c r="AG142" s="23">
        <v>0</v>
      </c>
      <c r="AH142" s="23">
        <v>0</v>
      </c>
      <c r="AI142" s="23">
        <v>0</v>
      </c>
      <c r="AJ142" s="23">
        <v>505</v>
      </c>
      <c r="AK142" s="23">
        <v>754</v>
      </c>
      <c r="AL142" s="25">
        <v>39.291297550807712</v>
      </c>
      <c r="AM142" s="25">
        <v>39.291297550807712</v>
      </c>
      <c r="AN142" s="23">
        <v>616</v>
      </c>
      <c r="AO142" s="23">
        <v>112</v>
      </c>
      <c r="AP142" s="23">
        <v>16</v>
      </c>
      <c r="AQ142" s="23">
        <v>744</v>
      </c>
    </row>
    <row r="143" spans="1:43" ht="13.5" customHeight="1" x14ac:dyDescent="0.55000000000000004">
      <c r="A143" s="21" t="s">
        <v>44</v>
      </c>
      <c r="B143" s="22" t="s">
        <v>319</v>
      </c>
      <c r="C143" s="21" t="s">
        <v>320</v>
      </c>
      <c r="D143" s="23">
        <v>3526</v>
      </c>
      <c r="E143" s="23">
        <v>3526</v>
      </c>
      <c r="F143" s="23">
        <v>0</v>
      </c>
      <c r="G143" s="23">
        <v>120</v>
      </c>
      <c r="H143" s="23">
        <v>7451</v>
      </c>
      <c r="I143" s="23">
        <v>102</v>
      </c>
      <c r="J143" s="23">
        <v>0</v>
      </c>
      <c r="K143" s="23">
        <v>7553</v>
      </c>
      <c r="L143" s="24">
        <v>5868.7324687837508</v>
      </c>
      <c r="M143" s="23">
        <v>768.45973939191458</v>
      </c>
      <c r="N143" s="23">
        <v>768.45973939191458</v>
      </c>
      <c r="O143" s="23">
        <v>5100.272729391836</v>
      </c>
      <c r="P143" s="23">
        <v>0</v>
      </c>
      <c r="Q143" s="23">
        <v>855</v>
      </c>
      <c r="R143" s="23">
        <v>12</v>
      </c>
      <c r="S143" s="23">
        <v>1986</v>
      </c>
      <c r="T143" s="23">
        <v>122</v>
      </c>
      <c r="U143" s="23">
        <v>64</v>
      </c>
      <c r="V143" s="23">
        <v>1800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2853</v>
      </c>
      <c r="AC143" s="25">
        <v>99.579390115667721</v>
      </c>
      <c r="AD143" s="23">
        <v>30</v>
      </c>
      <c r="AE143" s="23">
        <v>21</v>
      </c>
      <c r="AF143" s="23">
        <v>1800</v>
      </c>
      <c r="AG143" s="23">
        <v>0</v>
      </c>
      <c r="AH143" s="23">
        <v>0</v>
      </c>
      <c r="AI143" s="23">
        <v>0</v>
      </c>
      <c r="AJ143" s="23">
        <v>52</v>
      </c>
      <c r="AK143" s="23">
        <v>1903</v>
      </c>
      <c r="AL143" s="25">
        <v>66.70171749036102</v>
      </c>
      <c r="AM143" s="25">
        <v>66.70171749036102</v>
      </c>
      <c r="AN143" s="23">
        <v>12</v>
      </c>
      <c r="AO143" s="23">
        <v>30</v>
      </c>
      <c r="AP143" s="23">
        <v>13</v>
      </c>
      <c r="AQ143" s="23">
        <v>55</v>
      </c>
    </row>
    <row r="144" spans="1:43" ht="13.5" customHeight="1" x14ac:dyDescent="0.55000000000000004">
      <c r="A144" s="21" t="s">
        <v>44</v>
      </c>
      <c r="B144" s="22" t="s">
        <v>321</v>
      </c>
      <c r="C144" s="21" t="s">
        <v>322</v>
      </c>
      <c r="D144" s="23">
        <v>2354</v>
      </c>
      <c r="E144" s="23">
        <v>2354</v>
      </c>
      <c r="F144" s="23">
        <v>0</v>
      </c>
      <c r="G144" s="23">
        <v>112</v>
      </c>
      <c r="H144" s="23">
        <v>1550</v>
      </c>
      <c r="I144" s="23">
        <v>102</v>
      </c>
      <c r="J144" s="23">
        <v>0</v>
      </c>
      <c r="K144" s="23">
        <v>1652</v>
      </c>
      <c r="L144" s="24">
        <v>1922.6964304419175</v>
      </c>
      <c r="M144" s="23">
        <v>713.44607255502137</v>
      </c>
      <c r="N144" s="23">
        <v>492.31270585770653</v>
      </c>
      <c r="O144" s="23">
        <v>1209.2503578868962</v>
      </c>
      <c r="P144" s="23">
        <v>0</v>
      </c>
      <c r="Q144" s="23">
        <v>1107</v>
      </c>
      <c r="R144" s="23">
        <v>4</v>
      </c>
      <c r="S144" s="23">
        <v>451</v>
      </c>
      <c r="T144" s="23">
        <v>161</v>
      </c>
      <c r="U144" s="23">
        <v>62</v>
      </c>
      <c r="V144" s="23">
        <v>228</v>
      </c>
      <c r="W144" s="23">
        <v>0</v>
      </c>
      <c r="X144" s="23">
        <v>0</v>
      </c>
      <c r="Y144" s="23">
        <v>0</v>
      </c>
      <c r="Z144" s="23">
        <v>0</v>
      </c>
      <c r="AA144" s="23">
        <v>94</v>
      </c>
      <c r="AB144" s="23">
        <v>1656</v>
      </c>
      <c r="AC144" s="25">
        <v>99.758454106280197</v>
      </c>
      <c r="AD144" s="23">
        <v>39</v>
      </c>
      <c r="AE144" s="23">
        <v>27</v>
      </c>
      <c r="AF144" s="23">
        <v>0</v>
      </c>
      <c r="AG144" s="23">
        <v>0</v>
      </c>
      <c r="AH144" s="23">
        <v>0</v>
      </c>
      <c r="AI144" s="23">
        <v>0</v>
      </c>
      <c r="AJ144" s="23">
        <v>46</v>
      </c>
      <c r="AK144" s="23">
        <v>112</v>
      </c>
      <c r="AL144" s="25">
        <v>12.439613526570048</v>
      </c>
      <c r="AM144" s="25">
        <v>12.439613526570048</v>
      </c>
      <c r="AN144" s="23">
        <v>4</v>
      </c>
      <c r="AO144" s="23">
        <v>45</v>
      </c>
      <c r="AP144" s="23">
        <v>4</v>
      </c>
      <c r="AQ144" s="23">
        <v>53</v>
      </c>
    </row>
    <row r="145" spans="1:43" ht="13.5" customHeight="1" x14ac:dyDescent="0.55000000000000004">
      <c r="A145" s="21" t="s">
        <v>44</v>
      </c>
      <c r="B145" s="22" t="s">
        <v>323</v>
      </c>
      <c r="C145" s="21" t="s">
        <v>324</v>
      </c>
      <c r="D145" s="23">
        <v>14809</v>
      </c>
      <c r="E145" s="23">
        <v>14809</v>
      </c>
      <c r="F145" s="23">
        <v>0</v>
      </c>
      <c r="G145" s="23">
        <v>425</v>
      </c>
      <c r="H145" s="23">
        <v>5009</v>
      </c>
      <c r="I145" s="23">
        <v>645</v>
      </c>
      <c r="J145" s="23">
        <v>270</v>
      </c>
      <c r="K145" s="23">
        <v>5924</v>
      </c>
      <c r="L145" s="24">
        <v>1095.9644126072908</v>
      </c>
      <c r="M145" s="23">
        <v>677.115082738468</v>
      </c>
      <c r="N145" s="23">
        <v>573.1427667551294</v>
      </c>
      <c r="O145" s="23">
        <v>418.84932986882279</v>
      </c>
      <c r="P145" s="23">
        <v>0</v>
      </c>
      <c r="Q145" s="23">
        <v>4741</v>
      </c>
      <c r="R145" s="23">
        <v>0</v>
      </c>
      <c r="S145" s="23">
        <v>779</v>
      </c>
      <c r="T145" s="23">
        <v>494</v>
      </c>
      <c r="U145" s="23">
        <v>285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110</v>
      </c>
      <c r="AB145" s="23">
        <v>5630</v>
      </c>
      <c r="AC145" s="25">
        <v>100</v>
      </c>
      <c r="AD145" s="23">
        <v>19</v>
      </c>
      <c r="AE145" s="23">
        <v>72</v>
      </c>
      <c r="AF145" s="23">
        <v>0</v>
      </c>
      <c r="AG145" s="23">
        <v>0</v>
      </c>
      <c r="AH145" s="23">
        <v>0</v>
      </c>
      <c r="AI145" s="23">
        <v>0</v>
      </c>
      <c r="AJ145" s="23">
        <v>263</v>
      </c>
      <c r="AK145" s="23">
        <v>354</v>
      </c>
      <c r="AL145" s="25">
        <v>12.440677966101694</v>
      </c>
      <c r="AM145" s="25">
        <v>12.440677966101694</v>
      </c>
      <c r="AN145" s="23">
        <v>0</v>
      </c>
      <c r="AO145" s="23">
        <v>501</v>
      </c>
      <c r="AP145" s="23">
        <v>117</v>
      </c>
      <c r="AQ145" s="23">
        <v>618</v>
      </c>
    </row>
    <row r="146" spans="1:43" ht="13.5" customHeight="1" x14ac:dyDescent="0.55000000000000004">
      <c r="A146" s="21" t="s">
        <v>44</v>
      </c>
      <c r="B146" s="22" t="s">
        <v>325</v>
      </c>
      <c r="C146" s="21" t="s">
        <v>326</v>
      </c>
      <c r="D146" s="23">
        <v>4246</v>
      </c>
      <c r="E146" s="23">
        <v>4246</v>
      </c>
      <c r="F146" s="23">
        <v>0</v>
      </c>
      <c r="G146" s="23">
        <v>56</v>
      </c>
      <c r="H146" s="23">
        <v>557</v>
      </c>
      <c r="I146" s="23">
        <v>305</v>
      </c>
      <c r="J146" s="23">
        <v>0</v>
      </c>
      <c r="K146" s="23">
        <v>862</v>
      </c>
      <c r="L146" s="24">
        <v>556.20438898173302</v>
      </c>
      <c r="M146" s="23">
        <v>400.05420089173367</v>
      </c>
      <c r="N146" s="23">
        <v>293.58816355764327</v>
      </c>
      <c r="O146" s="23">
        <v>156.15018808999932</v>
      </c>
      <c r="P146" s="23">
        <v>0</v>
      </c>
      <c r="Q146" s="23">
        <v>594</v>
      </c>
      <c r="R146" s="23">
        <v>38</v>
      </c>
      <c r="S146" s="23">
        <v>269</v>
      </c>
      <c r="T146" s="23">
        <v>0</v>
      </c>
      <c r="U146" s="23">
        <v>196</v>
      </c>
      <c r="V146" s="23">
        <v>0</v>
      </c>
      <c r="W146" s="23">
        <v>0</v>
      </c>
      <c r="X146" s="23">
        <v>0</v>
      </c>
      <c r="Y146" s="23">
        <v>0</v>
      </c>
      <c r="Z146" s="23">
        <v>73</v>
      </c>
      <c r="AA146" s="23">
        <v>0</v>
      </c>
      <c r="AB146" s="23">
        <v>901</v>
      </c>
      <c r="AC146" s="25">
        <v>95.782463928967815</v>
      </c>
      <c r="AD146" s="23">
        <v>0</v>
      </c>
      <c r="AE146" s="23">
        <v>0</v>
      </c>
      <c r="AF146" s="23">
        <v>0</v>
      </c>
      <c r="AG146" s="23">
        <v>0</v>
      </c>
      <c r="AH146" s="23">
        <v>0</v>
      </c>
      <c r="AI146" s="23">
        <v>0</v>
      </c>
      <c r="AJ146" s="23">
        <v>183</v>
      </c>
      <c r="AK146" s="23">
        <v>183</v>
      </c>
      <c r="AL146" s="25">
        <v>20.310765815760266</v>
      </c>
      <c r="AM146" s="25">
        <v>20.310765815760266</v>
      </c>
      <c r="AN146" s="23">
        <v>38</v>
      </c>
      <c r="AO146" s="23">
        <v>40</v>
      </c>
      <c r="AP146" s="23">
        <v>36</v>
      </c>
      <c r="AQ146" s="23">
        <v>114</v>
      </c>
    </row>
    <row r="147" spans="1:43" ht="13.5" customHeight="1" x14ac:dyDescent="0.55000000000000004">
      <c r="A147" s="21" t="s">
        <v>44</v>
      </c>
      <c r="B147" s="22" t="s">
        <v>327</v>
      </c>
      <c r="C147" s="21" t="s">
        <v>328</v>
      </c>
      <c r="D147" s="23">
        <v>7815</v>
      </c>
      <c r="E147" s="23">
        <v>7815</v>
      </c>
      <c r="F147" s="23">
        <v>0</v>
      </c>
      <c r="G147" s="23">
        <v>289</v>
      </c>
      <c r="H147" s="23">
        <v>3511</v>
      </c>
      <c r="I147" s="23">
        <v>411</v>
      </c>
      <c r="J147" s="23">
        <v>229</v>
      </c>
      <c r="K147" s="23">
        <v>4151</v>
      </c>
      <c r="L147" s="24">
        <v>1455.2274778920059</v>
      </c>
      <c r="M147" s="23">
        <v>811.57591214646925</v>
      </c>
      <c r="N147" s="23">
        <v>609.99658191570472</v>
      </c>
      <c r="O147" s="23">
        <v>643.6515657455368</v>
      </c>
      <c r="P147" s="23">
        <v>0</v>
      </c>
      <c r="Q147" s="23">
        <v>2854</v>
      </c>
      <c r="R147" s="23">
        <v>22</v>
      </c>
      <c r="S147" s="23">
        <v>1047</v>
      </c>
      <c r="T147" s="23">
        <v>453</v>
      </c>
      <c r="U147" s="23">
        <v>78</v>
      </c>
      <c r="V147" s="23">
        <v>516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3923</v>
      </c>
      <c r="AC147" s="25">
        <v>99.439204690288037</v>
      </c>
      <c r="AD147" s="23">
        <v>101</v>
      </c>
      <c r="AE147" s="23">
        <v>71</v>
      </c>
      <c r="AF147" s="23">
        <v>516</v>
      </c>
      <c r="AG147" s="23">
        <v>0</v>
      </c>
      <c r="AH147" s="23">
        <v>0</v>
      </c>
      <c r="AI147" s="23">
        <v>0</v>
      </c>
      <c r="AJ147" s="23">
        <v>78</v>
      </c>
      <c r="AK147" s="23">
        <v>766</v>
      </c>
      <c r="AL147" s="25">
        <v>23.96435452793834</v>
      </c>
      <c r="AM147" s="25">
        <v>23.96435452793834</v>
      </c>
      <c r="AN147" s="23">
        <v>22</v>
      </c>
      <c r="AO147" s="23">
        <v>0</v>
      </c>
      <c r="AP147" s="23">
        <v>0</v>
      </c>
      <c r="AQ147" s="23">
        <v>22</v>
      </c>
    </row>
    <row r="148" spans="1:43" ht="13.5" customHeight="1" x14ac:dyDescent="0.55000000000000004">
      <c r="A148" s="21" t="s">
        <v>44</v>
      </c>
      <c r="B148" s="22" t="s">
        <v>329</v>
      </c>
      <c r="C148" s="21" t="s">
        <v>330</v>
      </c>
      <c r="D148" s="23">
        <v>7206</v>
      </c>
      <c r="E148" s="23">
        <v>7206</v>
      </c>
      <c r="F148" s="23">
        <v>0</v>
      </c>
      <c r="G148" s="23">
        <v>147</v>
      </c>
      <c r="H148" s="23">
        <v>1177</v>
      </c>
      <c r="I148" s="23">
        <v>797</v>
      </c>
      <c r="J148" s="23">
        <v>0</v>
      </c>
      <c r="K148" s="23">
        <v>1974</v>
      </c>
      <c r="L148" s="24">
        <v>750.51612240940767</v>
      </c>
      <c r="M148" s="23">
        <v>483.61525213007423</v>
      </c>
      <c r="N148" s="23">
        <v>264.61966625985201</v>
      </c>
      <c r="O148" s="23">
        <v>266.90087027933345</v>
      </c>
      <c r="P148" s="23">
        <v>0</v>
      </c>
      <c r="Q148" s="23">
        <v>1155</v>
      </c>
      <c r="R148" s="23">
        <v>0</v>
      </c>
      <c r="S148" s="23">
        <v>852</v>
      </c>
      <c r="T148" s="23">
        <v>0</v>
      </c>
      <c r="U148" s="23">
        <v>397</v>
      </c>
      <c r="V148" s="23">
        <v>397</v>
      </c>
      <c r="W148" s="23">
        <v>0</v>
      </c>
      <c r="X148" s="23">
        <v>0</v>
      </c>
      <c r="Y148" s="23">
        <v>0</v>
      </c>
      <c r="Z148" s="23">
        <v>58</v>
      </c>
      <c r="AA148" s="23">
        <v>28</v>
      </c>
      <c r="AB148" s="23">
        <v>2035</v>
      </c>
      <c r="AC148" s="25">
        <v>100</v>
      </c>
      <c r="AD148" s="23">
        <v>0</v>
      </c>
      <c r="AE148" s="23">
        <v>0</v>
      </c>
      <c r="AF148" s="23">
        <v>78</v>
      </c>
      <c r="AG148" s="23">
        <v>0</v>
      </c>
      <c r="AH148" s="23">
        <v>0</v>
      </c>
      <c r="AI148" s="23">
        <v>0</v>
      </c>
      <c r="AJ148" s="23">
        <v>280</v>
      </c>
      <c r="AK148" s="23">
        <v>358</v>
      </c>
      <c r="AL148" s="25">
        <v>18.968058968058969</v>
      </c>
      <c r="AM148" s="25">
        <v>18.968058968058969</v>
      </c>
      <c r="AN148" s="23">
        <v>0</v>
      </c>
      <c r="AO148" s="23">
        <v>95</v>
      </c>
      <c r="AP148" s="23">
        <v>58</v>
      </c>
      <c r="AQ148" s="23">
        <v>153</v>
      </c>
    </row>
    <row r="149" spans="1:43" ht="13.5" customHeight="1" x14ac:dyDescent="0.55000000000000004">
      <c r="A149" s="21" t="s">
        <v>44</v>
      </c>
      <c r="B149" s="22" t="s">
        <v>331</v>
      </c>
      <c r="C149" s="21" t="s">
        <v>332</v>
      </c>
      <c r="D149" s="23">
        <v>7358</v>
      </c>
      <c r="E149" s="23">
        <v>7358</v>
      </c>
      <c r="F149" s="23">
        <v>0</v>
      </c>
      <c r="G149" s="23">
        <v>323</v>
      </c>
      <c r="H149" s="23">
        <v>1253</v>
      </c>
      <c r="I149" s="23">
        <v>696</v>
      </c>
      <c r="J149" s="23">
        <v>0</v>
      </c>
      <c r="K149" s="23">
        <v>1949</v>
      </c>
      <c r="L149" s="24">
        <v>725.70345574847261</v>
      </c>
      <c r="M149" s="23">
        <v>725.70345574847261</v>
      </c>
      <c r="N149" s="23">
        <v>656.44699460469826</v>
      </c>
      <c r="O149" s="23">
        <v>0</v>
      </c>
      <c r="P149" s="23">
        <v>0</v>
      </c>
      <c r="Q149" s="23">
        <v>1609</v>
      </c>
      <c r="R149" s="23">
        <v>0</v>
      </c>
      <c r="S149" s="23">
        <v>284</v>
      </c>
      <c r="T149" s="23">
        <v>98</v>
      </c>
      <c r="U149" s="23">
        <v>186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1893</v>
      </c>
      <c r="AC149" s="25">
        <v>100</v>
      </c>
      <c r="AD149" s="23">
        <v>0</v>
      </c>
      <c r="AE149" s="23">
        <v>43</v>
      </c>
      <c r="AF149" s="23">
        <v>0</v>
      </c>
      <c r="AG149" s="23">
        <v>0</v>
      </c>
      <c r="AH149" s="23">
        <v>0</v>
      </c>
      <c r="AI149" s="23">
        <v>0</v>
      </c>
      <c r="AJ149" s="23">
        <v>169</v>
      </c>
      <c r="AK149" s="23">
        <v>212</v>
      </c>
      <c r="AL149" s="25">
        <v>11.199154780771263</v>
      </c>
      <c r="AM149" s="25">
        <v>11.199154780771263</v>
      </c>
      <c r="AN149" s="23">
        <v>0</v>
      </c>
      <c r="AO149" s="23">
        <v>198</v>
      </c>
      <c r="AP149" s="23">
        <v>13</v>
      </c>
      <c r="AQ149" s="23">
        <v>211</v>
      </c>
    </row>
    <row r="150" spans="1:43" ht="13.5" customHeight="1" x14ac:dyDescent="0.55000000000000004">
      <c r="A150" s="21" t="s">
        <v>44</v>
      </c>
      <c r="B150" s="22" t="s">
        <v>333</v>
      </c>
      <c r="C150" s="21" t="s">
        <v>334</v>
      </c>
      <c r="D150" s="23">
        <v>10447</v>
      </c>
      <c r="E150" s="23">
        <v>10447</v>
      </c>
      <c r="F150" s="23">
        <v>0</v>
      </c>
      <c r="G150" s="23">
        <v>543</v>
      </c>
      <c r="H150" s="23">
        <v>1865</v>
      </c>
      <c r="I150" s="23">
        <v>1221</v>
      </c>
      <c r="J150" s="23">
        <v>0</v>
      </c>
      <c r="K150" s="23">
        <v>3086</v>
      </c>
      <c r="L150" s="24">
        <v>809.30358194198755</v>
      </c>
      <c r="M150" s="23">
        <v>809.30358194198755</v>
      </c>
      <c r="N150" s="23">
        <v>721.18757302024176</v>
      </c>
      <c r="O150" s="23">
        <v>0</v>
      </c>
      <c r="P150" s="23">
        <v>0</v>
      </c>
      <c r="Q150" s="23">
        <v>2480</v>
      </c>
      <c r="R150" s="23">
        <v>0</v>
      </c>
      <c r="S150" s="23">
        <v>840</v>
      </c>
      <c r="T150" s="23">
        <v>167</v>
      </c>
      <c r="U150" s="23">
        <v>335</v>
      </c>
      <c r="V150" s="23">
        <v>0</v>
      </c>
      <c r="W150" s="23">
        <v>0</v>
      </c>
      <c r="X150" s="23">
        <v>0</v>
      </c>
      <c r="Y150" s="23">
        <v>0</v>
      </c>
      <c r="Z150" s="23">
        <v>338</v>
      </c>
      <c r="AA150" s="23">
        <v>0</v>
      </c>
      <c r="AB150" s="23">
        <v>3320</v>
      </c>
      <c r="AC150" s="25">
        <v>100</v>
      </c>
      <c r="AD150" s="23">
        <v>0</v>
      </c>
      <c r="AE150" s="23">
        <v>68</v>
      </c>
      <c r="AF150" s="23">
        <v>0</v>
      </c>
      <c r="AG150" s="23">
        <v>0</v>
      </c>
      <c r="AH150" s="23">
        <v>0</v>
      </c>
      <c r="AI150" s="23">
        <v>0</v>
      </c>
      <c r="AJ150" s="23">
        <v>307</v>
      </c>
      <c r="AK150" s="23">
        <v>375</v>
      </c>
      <c r="AL150" s="25">
        <v>11.295180722891567</v>
      </c>
      <c r="AM150" s="25">
        <v>11.295180722891567</v>
      </c>
      <c r="AN150" s="23">
        <v>0</v>
      </c>
      <c r="AO150" s="23">
        <v>314</v>
      </c>
      <c r="AP150" s="23">
        <v>362</v>
      </c>
      <c r="AQ150" s="23">
        <v>676</v>
      </c>
    </row>
    <row r="151" spans="1:43" ht="13.5" customHeight="1" x14ac:dyDescent="0.55000000000000004">
      <c r="A151" s="21" t="s">
        <v>44</v>
      </c>
      <c r="B151" s="22" t="s">
        <v>335</v>
      </c>
      <c r="C151" s="21" t="s">
        <v>336</v>
      </c>
      <c r="D151" s="23">
        <v>4483</v>
      </c>
      <c r="E151" s="23">
        <v>4483</v>
      </c>
      <c r="F151" s="23">
        <v>0</v>
      </c>
      <c r="G151" s="23">
        <v>146</v>
      </c>
      <c r="H151" s="23">
        <v>719</v>
      </c>
      <c r="I151" s="23">
        <v>624</v>
      </c>
      <c r="J151" s="23">
        <v>0</v>
      </c>
      <c r="K151" s="23">
        <v>1343</v>
      </c>
      <c r="L151" s="24">
        <v>820.75664840386355</v>
      </c>
      <c r="M151" s="23">
        <v>820.75664840386355</v>
      </c>
      <c r="N151" s="23">
        <v>744.36455529106911</v>
      </c>
      <c r="O151" s="23">
        <v>0</v>
      </c>
      <c r="P151" s="23">
        <v>0</v>
      </c>
      <c r="Q151" s="23">
        <v>1010</v>
      </c>
      <c r="R151" s="23">
        <v>0</v>
      </c>
      <c r="S151" s="23">
        <v>411</v>
      </c>
      <c r="T151" s="23">
        <v>139</v>
      </c>
      <c r="U151" s="23">
        <v>125</v>
      </c>
      <c r="V151" s="23">
        <v>0</v>
      </c>
      <c r="W151" s="23">
        <v>0</v>
      </c>
      <c r="X151" s="23">
        <v>0</v>
      </c>
      <c r="Y151" s="23">
        <v>0</v>
      </c>
      <c r="Z151" s="23">
        <v>147</v>
      </c>
      <c r="AA151" s="23">
        <v>0</v>
      </c>
      <c r="AB151" s="23">
        <v>1421</v>
      </c>
      <c r="AC151" s="25">
        <v>100</v>
      </c>
      <c r="AD151" s="23">
        <v>0</v>
      </c>
      <c r="AE151" s="23">
        <v>60</v>
      </c>
      <c r="AF151" s="23">
        <v>0</v>
      </c>
      <c r="AG151" s="23">
        <v>0</v>
      </c>
      <c r="AH151" s="23">
        <v>0</v>
      </c>
      <c r="AI151" s="23">
        <v>0</v>
      </c>
      <c r="AJ151" s="23">
        <v>113</v>
      </c>
      <c r="AK151" s="23">
        <v>173</v>
      </c>
      <c r="AL151" s="25">
        <v>12.174524982406757</v>
      </c>
      <c r="AM151" s="25">
        <v>12.174524982406757</v>
      </c>
      <c r="AN151" s="23">
        <v>0</v>
      </c>
      <c r="AO151" s="23">
        <v>128</v>
      </c>
      <c r="AP151" s="23">
        <v>166</v>
      </c>
      <c r="AQ151" s="23">
        <v>294</v>
      </c>
    </row>
    <row r="152" spans="1:43" ht="13.5" customHeight="1" x14ac:dyDescent="0.55000000000000004">
      <c r="A152" s="21" t="s">
        <v>44</v>
      </c>
      <c r="B152" s="22" t="s">
        <v>337</v>
      </c>
      <c r="C152" s="21" t="s">
        <v>338</v>
      </c>
      <c r="D152" s="23">
        <v>5054</v>
      </c>
      <c r="E152" s="23">
        <v>5054</v>
      </c>
      <c r="F152" s="23">
        <v>0</v>
      </c>
      <c r="G152" s="23">
        <v>286</v>
      </c>
      <c r="H152" s="23">
        <v>1362</v>
      </c>
      <c r="I152" s="23">
        <v>134</v>
      </c>
      <c r="J152" s="23">
        <v>0</v>
      </c>
      <c r="K152" s="23">
        <v>1496</v>
      </c>
      <c r="L152" s="24">
        <v>810.96757755961642</v>
      </c>
      <c r="M152" s="23">
        <v>524.74372665622229</v>
      </c>
      <c r="N152" s="23">
        <v>451.01940142352993</v>
      </c>
      <c r="O152" s="23">
        <v>286.22385090339401</v>
      </c>
      <c r="P152" s="23">
        <v>0</v>
      </c>
      <c r="Q152" s="23">
        <v>1181</v>
      </c>
      <c r="R152" s="23">
        <v>0</v>
      </c>
      <c r="S152" s="23">
        <v>315</v>
      </c>
      <c r="T152" s="23">
        <v>177</v>
      </c>
      <c r="U152" s="23">
        <v>138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1496</v>
      </c>
      <c r="AC152" s="25">
        <v>100</v>
      </c>
      <c r="AD152" s="23">
        <v>0</v>
      </c>
      <c r="AE152" s="23">
        <v>22</v>
      </c>
      <c r="AF152" s="23">
        <v>0</v>
      </c>
      <c r="AG152" s="23">
        <v>0</v>
      </c>
      <c r="AH152" s="23">
        <v>0</v>
      </c>
      <c r="AI152" s="23">
        <v>0</v>
      </c>
      <c r="AJ152" s="23">
        <v>114</v>
      </c>
      <c r="AK152" s="23">
        <v>136</v>
      </c>
      <c r="AL152" s="25">
        <v>9.0909090909090917</v>
      </c>
      <c r="AM152" s="25">
        <v>9.0909090909090917</v>
      </c>
      <c r="AN152" s="23">
        <v>0</v>
      </c>
      <c r="AO152" s="23">
        <v>185</v>
      </c>
      <c r="AP152" s="23">
        <v>0</v>
      </c>
      <c r="AQ152" s="23">
        <v>185</v>
      </c>
    </row>
    <row r="153" spans="1:43" ht="13.5" customHeight="1" x14ac:dyDescent="0.55000000000000004">
      <c r="A153" s="21" t="s">
        <v>44</v>
      </c>
      <c r="B153" s="22" t="s">
        <v>339</v>
      </c>
      <c r="C153" s="21" t="s">
        <v>340</v>
      </c>
      <c r="D153" s="23">
        <v>11252</v>
      </c>
      <c r="E153" s="23">
        <v>11252</v>
      </c>
      <c r="F153" s="23">
        <v>0</v>
      </c>
      <c r="G153" s="23">
        <v>535</v>
      </c>
      <c r="H153" s="23">
        <v>2558</v>
      </c>
      <c r="I153" s="23">
        <v>995</v>
      </c>
      <c r="J153" s="23">
        <v>0</v>
      </c>
      <c r="K153" s="23">
        <v>3553</v>
      </c>
      <c r="L153" s="24">
        <v>865.11256446342554</v>
      </c>
      <c r="M153" s="23">
        <v>609.20676506824964</v>
      </c>
      <c r="N153" s="23">
        <v>461.16611232584529</v>
      </c>
      <c r="O153" s="23">
        <v>255.90579939517599</v>
      </c>
      <c r="P153" s="23">
        <v>0</v>
      </c>
      <c r="Q153" s="23">
        <v>1978</v>
      </c>
      <c r="R153" s="23">
        <v>188</v>
      </c>
      <c r="S153" s="23">
        <v>1266</v>
      </c>
      <c r="T153" s="23">
        <v>126</v>
      </c>
      <c r="U153" s="23">
        <v>1140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309</v>
      </c>
      <c r="AB153" s="23">
        <v>3741</v>
      </c>
      <c r="AC153" s="25">
        <v>94.974605720395616</v>
      </c>
      <c r="AD153" s="23">
        <v>0</v>
      </c>
      <c r="AE153" s="23">
        <v>57</v>
      </c>
      <c r="AF153" s="23">
        <v>0</v>
      </c>
      <c r="AG153" s="23">
        <v>0</v>
      </c>
      <c r="AH153" s="23">
        <v>0</v>
      </c>
      <c r="AI153" s="23">
        <v>0</v>
      </c>
      <c r="AJ153" s="23">
        <v>407</v>
      </c>
      <c r="AK153" s="23">
        <v>464</v>
      </c>
      <c r="AL153" s="25">
        <v>20.662924351777601</v>
      </c>
      <c r="AM153" s="25">
        <v>20.662924351777601</v>
      </c>
      <c r="AN153" s="23">
        <v>188</v>
      </c>
      <c r="AO153" s="23">
        <v>415</v>
      </c>
      <c r="AP153" s="23">
        <v>219</v>
      </c>
      <c r="AQ153" s="23">
        <v>822</v>
      </c>
    </row>
    <row r="154" spans="1:43" ht="13.5" customHeight="1" x14ac:dyDescent="0.55000000000000004">
      <c r="A154" s="21" t="s">
        <v>44</v>
      </c>
      <c r="B154" s="22" t="s">
        <v>341</v>
      </c>
      <c r="C154" s="21" t="s">
        <v>342</v>
      </c>
      <c r="D154" s="23">
        <v>3809</v>
      </c>
      <c r="E154" s="23">
        <v>3809</v>
      </c>
      <c r="F154" s="23">
        <v>0</v>
      </c>
      <c r="G154" s="23">
        <v>53</v>
      </c>
      <c r="H154" s="23">
        <v>1092</v>
      </c>
      <c r="I154" s="23">
        <v>232</v>
      </c>
      <c r="J154" s="23">
        <v>0</v>
      </c>
      <c r="K154" s="23">
        <v>1324</v>
      </c>
      <c r="L154" s="24">
        <v>952.3227251966324</v>
      </c>
      <c r="M154" s="23">
        <v>652.38422337865973</v>
      </c>
      <c r="N154" s="23">
        <v>465.37220785666244</v>
      </c>
      <c r="O154" s="23">
        <v>299.93850181797256</v>
      </c>
      <c r="P154" s="23">
        <v>0</v>
      </c>
      <c r="Q154" s="23">
        <v>916</v>
      </c>
      <c r="R154" s="23">
        <v>48</v>
      </c>
      <c r="S154" s="23">
        <v>170</v>
      </c>
      <c r="T154" s="23">
        <v>60</v>
      </c>
      <c r="U154" s="23">
        <v>110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190</v>
      </c>
      <c r="AB154" s="23">
        <v>1324</v>
      </c>
      <c r="AC154" s="25">
        <v>96.374622356495465</v>
      </c>
      <c r="AD154" s="23">
        <v>0</v>
      </c>
      <c r="AE154" s="23">
        <v>5</v>
      </c>
      <c r="AF154" s="23">
        <v>0</v>
      </c>
      <c r="AG154" s="23">
        <v>0</v>
      </c>
      <c r="AH154" s="23">
        <v>0</v>
      </c>
      <c r="AI154" s="23">
        <v>0</v>
      </c>
      <c r="AJ154" s="23">
        <v>110</v>
      </c>
      <c r="AK154" s="23">
        <v>115</v>
      </c>
      <c r="AL154" s="25">
        <v>23.036253776435046</v>
      </c>
      <c r="AM154" s="25">
        <v>23.036253776435046</v>
      </c>
      <c r="AN154" s="23">
        <v>48</v>
      </c>
      <c r="AO154" s="23">
        <v>129</v>
      </c>
      <c r="AP154" s="23">
        <v>55</v>
      </c>
      <c r="AQ154" s="23">
        <v>232</v>
      </c>
    </row>
    <row r="155" spans="1:43" ht="13.5" customHeight="1" x14ac:dyDescent="0.55000000000000004">
      <c r="A155" s="21" t="s">
        <v>44</v>
      </c>
      <c r="B155" s="22" t="s">
        <v>343</v>
      </c>
      <c r="C155" s="21" t="s">
        <v>344</v>
      </c>
      <c r="D155" s="23">
        <v>4075</v>
      </c>
      <c r="E155" s="23">
        <v>4075</v>
      </c>
      <c r="F155" s="23">
        <v>0</v>
      </c>
      <c r="G155" s="23">
        <v>66</v>
      </c>
      <c r="H155" s="23">
        <v>529</v>
      </c>
      <c r="I155" s="23">
        <v>847</v>
      </c>
      <c r="J155" s="23">
        <v>221</v>
      </c>
      <c r="K155" s="23">
        <v>1597</v>
      </c>
      <c r="L155" s="24">
        <v>1073.7036725775276</v>
      </c>
      <c r="M155" s="23">
        <v>1073.7036725775276</v>
      </c>
      <c r="N155" s="23">
        <v>831.66652659887382</v>
      </c>
      <c r="O155" s="23">
        <v>0</v>
      </c>
      <c r="P155" s="23">
        <v>0</v>
      </c>
      <c r="Q155" s="23">
        <v>1005</v>
      </c>
      <c r="R155" s="23">
        <v>232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139</v>
      </c>
      <c r="AB155" s="23">
        <v>1376</v>
      </c>
      <c r="AC155" s="25">
        <v>83.139534883720927</v>
      </c>
      <c r="AD155" s="23">
        <v>46</v>
      </c>
      <c r="AE155" s="23">
        <v>0</v>
      </c>
      <c r="AF155" s="23">
        <v>0</v>
      </c>
      <c r="AG155" s="23">
        <v>0</v>
      </c>
      <c r="AH155" s="23">
        <v>0</v>
      </c>
      <c r="AI155" s="23">
        <v>0</v>
      </c>
      <c r="AJ155" s="23">
        <v>0</v>
      </c>
      <c r="AK155" s="23">
        <v>46</v>
      </c>
      <c r="AL155" s="25">
        <v>25.422667501565432</v>
      </c>
      <c r="AM155" s="25">
        <v>25.422667501565432</v>
      </c>
      <c r="AN155" s="23">
        <v>232</v>
      </c>
      <c r="AO155" s="23">
        <v>0</v>
      </c>
      <c r="AP155" s="23">
        <v>0</v>
      </c>
      <c r="AQ155" s="23">
        <v>232</v>
      </c>
    </row>
    <row r="156" spans="1:43" ht="13.5" customHeight="1" x14ac:dyDescent="0.55000000000000004">
      <c r="A156" s="21" t="s">
        <v>44</v>
      </c>
      <c r="B156" s="22" t="s">
        <v>345</v>
      </c>
      <c r="C156" s="21" t="s">
        <v>346</v>
      </c>
      <c r="D156" s="23">
        <v>20323</v>
      </c>
      <c r="E156" s="23">
        <v>20323</v>
      </c>
      <c r="F156" s="23">
        <v>0</v>
      </c>
      <c r="G156" s="23">
        <v>339</v>
      </c>
      <c r="H156" s="23">
        <v>6190</v>
      </c>
      <c r="I156" s="23">
        <v>602</v>
      </c>
      <c r="J156" s="23">
        <v>381</v>
      </c>
      <c r="K156" s="23">
        <v>7173</v>
      </c>
      <c r="L156" s="24">
        <v>966.98591716383146</v>
      </c>
      <c r="M156" s="23">
        <v>627.13209070767391</v>
      </c>
      <c r="N156" s="23">
        <v>514.43165480233949</v>
      </c>
      <c r="O156" s="23">
        <v>339.85382645615772</v>
      </c>
      <c r="P156" s="23">
        <v>0</v>
      </c>
      <c r="Q156" s="23">
        <v>5584</v>
      </c>
      <c r="R156" s="23">
        <v>0</v>
      </c>
      <c r="S156" s="23">
        <v>1208</v>
      </c>
      <c r="T156" s="23">
        <v>748</v>
      </c>
      <c r="U156" s="23">
        <v>460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6792</v>
      </c>
      <c r="AC156" s="25">
        <v>100</v>
      </c>
      <c r="AD156" s="23">
        <v>0</v>
      </c>
      <c r="AE156" s="23">
        <v>88</v>
      </c>
      <c r="AF156" s="23">
        <v>0</v>
      </c>
      <c r="AG156" s="23">
        <v>0</v>
      </c>
      <c r="AH156" s="23">
        <v>0</v>
      </c>
      <c r="AI156" s="23">
        <v>0</v>
      </c>
      <c r="AJ156" s="23">
        <v>460</v>
      </c>
      <c r="AK156" s="23">
        <v>548</v>
      </c>
      <c r="AL156" s="25">
        <v>12.951345322738044</v>
      </c>
      <c r="AM156" s="25">
        <v>12.951345322738044</v>
      </c>
      <c r="AN156" s="23">
        <v>0</v>
      </c>
      <c r="AO156" s="23">
        <v>740</v>
      </c>
      <c r="AP156" s="23">
        <v>0</v>
      </c>
      <c r="AQ156" s="23">
        <v>740</v>
      </c>
    </row>
    <row r="157" spans="1:43" ht="13.5" customHeight="1" x14ac:dyDescent="0.55000000000000004">
      <c r="A157" s="21" t="s">
        <v>44</v>
      </c>
      <c r="B157" s="22" t="s">
        <v>347</v>
      </c>
      <c r="C157" s="21" t="s">
        <v>348</v>
      </c>
      <c r="D157" s="23">
        <v>42493</v>
      </c>
      <c r="E157" s="23">
        <v>42493</v>
      </c>
      <c r="F157" s="23">
        <v>0</v>
      </c>
      <c r="G157" s="23">
        <v>238</v>
      </c>
      <c r="H157" s="23">
        <v>10802</v>
      </c>
      <c r="I157" s="23">
        <v>521</v>
      </c>
      <c r="J157" s="23">
        <v>579</v>
      </c>
      <c r="K157" s="23">
        <v>11902</v>
      </c>
      <c r="L157" s="24">
        <v>767.37860772555928</v>
      </c>
      <c r="M157" s="23">
        <v>588.71904445824919</v>
      </c>
      <c r="N157" s="23">
        <v>399.93694368355273</v>
      </c>
      <c r="O157" s="23">
        <v>178.65956326731012</v>
      </c>
      <c r="P157" s="23">
        <v>0</v>
      </c>
      <c r="Q157" s="23">
        <v>7647</v>
      </c>
      <c r="R157" s="23">
        <v>4</v>
      </c>
      <c r="S157" s="23">
        <v>3672</v>
      </c>
      <c r="T157" s="23">
        <v>1314</v>
      </c>
      <c r="U157" s="23">
        <v>2349</v>
      </c>
      <c r="V157" s="23">
        <v>0</v>
      </c>
      <c r="W157" s="23">
        <v>0</v>
      </c>
      <c r="X157" s="23">
        <v>0</v>
      </c>
      <c r="Y157" s="23">
        <v>0</v>
      </c>
      <c r="Z157" s="23">
        <v>9</v>
      </c>
      <c r="AA157" s="23">
        <v>0</v>
      </c>
      <c r="AB157" s="23">
        <v>11323</v>
      </c>
      <c r="AC157" s="25">
        <v>99.964673673054847</v>
      </c>
      <c r="AD157" s="23">
        <v>0</v>
      </c>
      <c r="AE157" s="23">
        <v>146</v>
      </c>
      <c r="AF157" s="23">
        <v>0</v>
      </c>
      <c r="AG157" s="23">
        <v>0</v>
      </c>
      <c r="AH157" s="23">
        <v>0</v>
      </c>
      <c r="AI157" s="23">
        <v>0</v>
      </c>
      <c r="AJ157" s="23">
        <v>2152</v>
      </c>
      <c r="AK157" s="23">
        <v>2298</v>
      </c>
      <c r="AL157" s="25">
        <v>24.172407998655686</v>
      </c>
      <c r="AM157" s="25">
        <v>24.172407998655686</v>
      </c>
      <c r="AN157" s="23">
        <v>4</v>
      </c>
      <c r="AO157" s="23">
        <v>1290</v>
      </c>
      <c r="AP157" s="23">
        <v>345</v>
      </c>
      <c r="AQ157" s="23">
        <v>1639</v>
      </c>
    </row>
    <row r="158" spans="1:43" ht="13.5" customHeight="1" x14ac:dyDescent="0.55000000000000004">
      <c r="A158" s="21" t="s">
        <v>44</v>
      </c>
      <c r="B158" s="22" t="s">
        <v>349</v>
      </c>
      <c r="C158" s="21" t="s">
        <v>350</v>
      </c>
      <c r="D158" s="23">
        <v>5654</v>
      </c>
      <c r="E158" s="23">
        <v>5654</v>
      </c>
      <c r="F158" s="23">
        <v>0</v>
      </c>
      <c r="G158" s="23">
        <v>157</v>
      </c>
      <c r="H158" s="23">
        <v>1270</v>
      </c>
      <c r="I158" s="23">
        <v>324</v>
      </c>
      <c r="J158" s="23">
        <v>52</v>
      </c>
      <c r="K158" s="23">
        <v>1646</v>
      </c>
      <c r="L158" s="24">
        <v>797.59268501872839</v>
      </c>
      <c r="M158" s="23">
        <v>735.08390229247334</v>
      </c>
      <c r="N158" s="23">
        <v>488.44072083771465</v>
      </c>
      <c r="O158" s="23">
        <v>62.508782726255141</v>
      </c>
      <c r="P158" s="23">
        <v>0</v>
      </c>
      <c r="Q158" s="23">
        <v>977</v>
      </c>
      <c r="R158" s="23">
        <v>160</v>
      </c>
      <c r="S158" s="23">
        <v>186</v>
      </c>
      <c r="T158" s="23">
        <v>0</v>
      </c>
      <c r="U158" s="23">
        <v>186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271</v>
      </c>
      <c r="AB158" s="23">
        <v>1594</v>
      </c>
      <c r="AC158" s="25">
        <v>89.962358845671261</v>
      </c>
      <c r="AD158" s="23">
        <v>0</v>
      </c>
      <c r="AE158" s="23">
        <v>0</v>
      </c>
      <c r="AF158" s="23">
        <v>0</v>
      </c>
      <c r="AG158" s="23">
        <v>0</v>
      </c>
      <c r="AH158" s="23">
        <v>0</v>
      </c>
      <c r="AI158" s="23">
        <v>0</v>
      </c>
      <c r="AJ158" s="23">
        <v>186</v>
      </c>
      <c r="AK158" s="23">
        <v>186</v>
      </c>
      <c r="AL158" s="25">
        <v>30.923450789793439</v>
      </c>
      <c r="AM158" s="25">
        <v>30.923450789793439</v>
      </c>
      <c r="AN158" s="23">
        <v>160</v>
      </c>
      <c r="AO158" s="23">
        <v>149</v>
      </c>
      <c r="AP158" s="23">
        <v>0</v>
      </c>
      <c r="AQ158" s="23">
        <v>309</v>
      </c>
    </row>
    <row r="159" spans="1:43" ht="13.5" customHeight="1" x14ac:dyDescent="0.55000000000000004">
      <c r="A159" s="21" t="s">
        <v>44</v>
      </c>
      <c r="B159" s="22" t="s">
        <v>351</v>
      </c>
      <c r="C159" s="21" t="s">
        <v>352</v>
      </c>
      <c r="D159" s="23">
        <v>4773</v>
      </c>
      <c r="E159" s="23">
        <v>4773</v>
      </c>
      <c r="F159" s="23">
        <v>0</v>
      </c>
      <c r="G159" s="23">
        <v>222</v>
      </c>
      <c r="H159" s="23">
        <v>1336</v>
      </c>
      <c r="I159" s="23">
        <v>185</v>
      </c>
      <c r="J159" s="23">
        <v>32</v>
      </c>
      <c r="K159" s="23">
        <v>1553</v>
      </c>
      <c r="L159" s="24">
        <v>891.42981783950245</v>
      </c>
      <c r="M159" s="23">
        <v>726.11636804054774</v>
      </c>
      <c r="N159" s="23">
        <v>522.91858599599914</v>
      </c>
      <c r="O159" s="23">
        <v>165.31344979895476</v>
      </c>
      <c r="P159" s="23">
        <v>0</v>
      </c>
      <c r="Q159" s="23">
        <v>992</v>
      </c>
      <c r="R159" s="23">
        <v>207</v>
      </c>
      <c r="S159" s="23">
        <v>322</v>
      </c>
      <c r="T159" s="23">
        <v>0</v>
      </c>
      <c r="U159" s="23">
        <v>322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1521</v>
      </c>
      <c r="AC159" s="25">
        <v>86.390532544378701</v>
      </c>
      <c r="AD159" s="23">
        <v>0</v>
      </c>
      <c r="AE159" s="23">
        <v>0</v>
      </c>
      <c r="AF159" s="23">
        <v>0</v>
      </c>
      <c r="AG159" s="23">
        <v>0</v>
      </c>
      <c r="AH159" s="23">
        <v>0</v>
      </c>
      <c r="AI159" s="23">
        <v>0</v>
      </c>
      <c r="AJ159" s="23">
        <v>322</v>
      </c>
      <c r="AK159" s="23">
        <v>322</v>
      </c>
      <c r="AL159" s="25">
        <v>22.794591113972956</v>
      </c>
      <c r="AM159" s="25">
        <v>22.794591113972956</v>
      </c>
      <c r="AN159" s="23">
        <v>207</v>
      </c>
      <c r="AO159" s="23">
        <v>155</v>
      </c>
      <c r="AP159" s="23">
        <v>0</v>
      </c>
      <c r="AQ159" s="23">
        <v>362</v>
      </c>
    </row>
    <row r="160" spans="1:43" ht="13.5" customHeight="1" x14ac:dyDescent="0.55000000000000004">
      <c r="A160" s="21" t="s">
        <v>44</v>
      </c>
      <c r="B160" s="22" t="s">
        <v>353</v>
      </c>
      <c r="C160" s="21" t="s">
        <v>354</v>
      </c>
      <c r="D160" s="23">
        <v>4863</v>
      </c>
      <c r="E160" s="23">
        <v>4854</v>
      </c>
      <c r="F160" s="23">
        <v>9</v>
      </c>
      <c r="G160" s="23">
        <v>104</v>
      </c>
      <c r="H160" s="23">
        <v>1111</v>
      </c>
      <c r="I160" s="23">
        <v>99</v>
      </c>
      <c r="J160" s="23">
        <v>0</v>
      </c>
      <c r="K160" s="23">
        <v>1210</v>
      </c>
      <c r="L160" s="24">
        <v>681.69206110439745</v>
      </c>
      <c r="M160" s="23">
        <v>616.90314620604568</v>
      </c>
      <c r="N160" s="23">
        <v>228.1696568159347</v>
      </c>
      <c r="O160" s="23">
        <v>64.78891489835182</v>
      </c>
      <c r="P160" s="23">
        <v>2</v>
      </c>
      <c r="Q160" s="23">
        <v>298</v>
      </c>
      <c r="R160" s="23">
        <v>0</v>
      </c>
      <c r="S160" s="23">
        <v>882</v>
      </c>
      <c r="T160" s="23">
        <v>199</v>
      </c>
      <c r="U160" s="23">
        <v>463</v>
      </c>
      <c r="V160" s="23">
        <v>219</v>
      </c>
      <c r="W160" s="23">
        <v>0</v>
      </c>
      <c r="X160" s="23">
        <v>0</v>
      </c>
      <c r="Y160" s="23">
        <v>0</v>
      </c>
      <c r="Z160" s="23">
        <v>1</v>
      </c>
      <c r="AA160" s="23">
        <v>31</v>
      </c>
      <c r="AB160" s="23">
        <v>1211</v>
      </c>
      <c r="AC160" s="25">
        <v>100</v>
      </c>
      <c r="AD160" s="23">
        <v>0</v>
      </c>
      <c r="AE160" s="23">
        <v>0</v>
      </c>
      <c r="AF160" s="23">
        <v>88</v>
      </c>
      <c r="AG160" s="23">
        <v>0</v>
      </c>
      <c r="AH160" s="23">
        <v>0</v>
      </c>
      <c r="AI160" s="23">
        <v>0</v>
      </c>
      <c r="AJ160" s="23">
        <v>456</v>
      </c>
      <c r="AK160" s="23">
        <v>544</v>
      </c>
      <c r="AL160" s="25">
        <v>47.48142031379026</v>
      </c>
      <c r="AM160" s="25">
        <v>47.48142031379026</v>
      </c>
      <c r="AN160" s="23">
        <v>0</v>
      </c>
      <c r="AO160" s="23">
        <v>63</v>
      </c>
      <c r="AP160" s="23">
        <v>42</v>
      </c>
      <c r="AQ160" s="23">
        <v>105</v>
      </c>
    </row>
    <row r="161" spans="1:43" ht="13.5" customHeight="1" x14ac:dyDescent="0.55000000000000004">
      <c r="A161" s="21" t="s">
        <v>44</v>
      </c>
      <c r="B161" s="22" t="s">
        <v>355</v>
      </c>
      <c r="C161" s="21" t="s">
        <v>356</v>
      </c>
      <c r="D161" s="23">
        <v>5401</v>
      </c>
      <c r="E161" s="23">
        <v>5401</v>
      </c>
      <c r="F161" s="23">
        <v>0</v>
      </c>
      <c r="G161" s="23">
        <v>252</v>
      </c>
      <c r="H161" s="23">
        <v>928</v>
      </c>
      <c r="I161" s="23">
        <v>550</v>
      </c>
      <c r="J161" s="23">
        <v>62</v>
      </c>
      <c r="K161" s="23">
        <v>1540</v>
      </c>
      <c r="L161" s="24">
        <v>781.18461066316991</v>
      </c>
      <c r="M161" s="23">
        <v>601.61360275748018</v>
      </c>
      <c r="N161" s="23">
        <v>439.28952781448385</v>
      </c>
      <c r="O161" s="23">
        <v>179.5710079056897</v>
      </c>
      <c r="P161" s="23">
        <v>0</v>
      </c>
      <c r="Q161" s="23">
        <v>921</v>
      </c>
      <c r="R161" s="23">
        <v>0</v>
      </c>
      <c r="S161" s="23">
        <v>557</v>
      </c>
      <c r="T161" s="23">
        <v>299</v>
      </c>
      <c r="U161" s="23">
        <v>258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1478</v>
      </c>
      <c r="AC161" s="25">
        <v>100</v>
      </c>
      <c r="AD161" s="23">
        <v>0</v>
      </c>
      <c r="AE161" s="23">
        <v>0</v>
      </c>
      <c r="AF161" s="23">
        <v>0</v>
      </c>
      <c r="AG161" s="23">
        <v>0</v>
      </c>
      <c r="AH161" s="23">
        <v>0</v>
      </c>
      <c r="AI161" s="23">
        <v>0</v>
      </c>
      <c r="AJ161" s="23">
        <v>258</v>
      </c>
      <c r="AK161" s="23">
        <v>258</v>
      </c>
      <c r="AL161" s="25">
        <v>20.779220779220779</v>
      </c>
      <c r="AM161" s="25">
        <v>20.779220779220779</v>
      </c>
      <c r="AN161" s="23">
        <v>0</v>
      </c>
      <c r="AO161" s="23">
        <v>92</v>
      </c>
      <c r="AP161" s="23">
        <v>30</v>
      </c>
      <c r="AQ161" s="23">
        <v>122</v>
      </c>
    </row>
    <row r="162" spans="1:43" ht="13.5" customHeight="1" x14ac:dyDescent="0.55000000000000004">
      <c r="A162" s="21" t="s">
        <v>44</v>
      </c>
      <c r="B162" s="22" t="s">
        <v>357</v>
      </c>
      <c r="C162" s="21" t="s">
        <v>358</v>
      </c>
      <c r="D162" s="23">
        <v>8796</v>
      </c>
      <c r="E162" s="23">
        <v>8796</v>
      </c>
      <c r="F162" s="23">
        <v>0</v>
      </c>
      <c r="G162" s="23">
        <v>293</v>
      </c>
      <c r="H162" s="23">
        <v>2288</v>
      </c>
      <c r="I162" s="23">
        <v>123</v>
      </c>
      <c r="J162" s="23">
        <v>0</v>
      </c>
      <c r="K162" s="23">
        <v>2411</v>
      </c>
      <c r="L162" s="24">
        <v>750.96401228453783</v>
      </c>
      <c r="M162" s="23">
        <v>587.75159318993065</v>
      </c>
      <c r="N162" s="23">
        <v>417.68674428600792</v>
      </c>
      <c r="O162" s="23">
        <v>163.21241909460716</v>
      </c>
      <c r="P162" s="23">
        <v>0</v>
      </c>
      <c r="Q162" s="23">
        <v>1483</v>
      </c>
      <c r="R162" s="23">
        <v>0</v>
      </c>
      <c r="S162" s="23">
        <v>928</v>
      </c>
      <c r="T162" s="23">
        <v>380</v>
      </c>
      <c r="U162" s="23">
        <v>546</v>
      </c>
      <c r="V162" s="23">
        <v>0</v>
      </c>
      <c r="W162" s="23">
        <v>0</v>
      </c>
      <c r="X162" s="23">
        <v>0</v>
      </c>
      <c r="Y162" s="23">
        <v>0</v>
      </c>
      <c r="Z162" s="23">
        <v>2</v>
      </c>
      <c r="AA162" s="23">
        <v>0</v>
      </c>
      <c r="AB162" s="23">
        <v>2411</v>
      </c>
      <c r="AC162" s="25">
        <v>100</v>
      </c>
      <c r="AD162" s="23">
        <v>0</v>
      </c>
      <c r="AE162" s="23">
        <v>41</v>
      </c>
      <c r="AF162" s="23">
        <v>0</v>
      </c>
      <c r="AG162" s="23">
        <v>0</v>
      </c>
      <c r="AH162" s="23">
        <v>0</v>
      </c>
      <c r="AI162" s="23">
        <v>0</v>
      </c>
      <c r="AJ162" s="23">
        <v>546</v>
      </c>
      <c r="AK162" s="23">
        <v>587</v>
      </c>
      <c r="AL162" s="25">
        <v>24.346744089589382</v>
      </c>
      <c r="AM162" s="25">
        <v>24.346744089589382</v>
      </c>
      <c r="AN162" s="23">
        <v>0</v>
      </c>
      <c r="AO162" s="23">
        <v>257</v>
      </c>
      <c r="AP162" s="23">
        <v>80</v>
      </c>
      <c r="AQ162" s="23">
        <v>337</v>
      </c>
    </row>
    <row r="163" spans="1:43" ht="13.5" customHeight="1" x14ac:dyDescent="0.55000000000000004">
      <c r="A163" s="21" t="s">
        <v>44</v>
      </c>
      <c r="B163" s="22" t="s">
        <v>359</v>
      </c>
      <c r="C163" s="21" t="s">
        <v>360</v>
      </c>
      <c r="D163" s="23">
        <v>17654</v>
      </c>
      <c r="E163" s="23">
        <v>17654</v>
      </c>
      <c r="F163" s="23">
        <v>0</v>
      </c>
      <c r="G163" s="23">
        <v>94</v>
      </c>
      <c r="H163" s="23">
        <v>4005</v>
      </c>
      <c r="I163" s="23">
        <v>453</v>
      </c>
      <c r="J163" s="23">
        <v>304</v>
      </c>
      <c r="K163" s="23">
        <v>4762</v>
      </c>
      <c r="L163" s="24">
        <v>739.0152567387421</v>
      </c>
      <c r="M163" s="23">
        <v>564.11601391124054</v>
      </c>
      <c r="N163" s="23">
        <v>390.30310178453095</v>
      </c>
      <c r="O163" s="23">
        <v>174.89924282750152</v>
      </c>
      <c r="P163" s="23">
        <v>0</v>
      </c>
      <c r="Q163" s="23">
        <v>2996</v>
      </c>
      <c r="R163" s="23">
        <v>8</v>
      </c>
      <c r="S163" s="23">
        <v>1454</v>
      </c>
      <c r="T163" s="23">
        <v>634</v>
      </c>
      <c r="U163" s="23">
        <v>816</v>
      </c>
      <c r="V163" s="23">
        <v>0</v>
      </c>
      <c r="W163" s="23">
        <v>0</v>
      </c>
      <c r="X163" s="23">
        <v>0</v>
      </c>
      <c r="Y163" s="23">
        <v>0</v>
      </c>
      <c r="Z163" s="23">
        <v>4</v>
      </c>
      <c r="AA163" s="23">
        <v>0</v>
      </c>
      <c r="AB163" s="23">
        <v>4458</v>
      </c>
      <c r="AC163" s="25">
        <v>99.820547330641546</v>
      </c>
      <c r="AD163" s="23">
        <v>0</v>
      </c>
      <c r="AE163" s="23">
        <v>68</v>
      </c>
      <c r="AF163" s="23">
        <v>0</v>
      </c>
      <c r="AG163" s="23">
        <v>0</v>
      </c>
      <c r="AH163" s="23">
        <v>0</v>
      </c>
      <c r="AI163" s="23">
        <v>0</v>
      </c>
      <c r="AJ163" s="23">
        <v>748</v>
      </c>
      <c r="AK163" s="23">
        <v>816</v>
      </c>
      <c r="AL163" s="25">
        <v>23.519529609407812</v>
      </c>
      <c r="AM163" s="25">
        <v>23.519529609407812</v>
      </c>
      <c r="AN163" s="23">
        <v>8</v>
      </c>
      <c r="AO163" s="23">
        <v>514</v>
      </c>
      <c r="AP163" s="23">
        <v>157</v>
      </c>
      <c r="AQ163" s="23">
        <v>679</v>
      </c>
    </row>
    <row r="164" spans="1:43" ht="13.5" customHeight="1" x14ac:dyDescent="0.55000000000000004">
      <c r="A164" s="21" t="s">
        <v>44</v>
      </c>
      <c r="B164" s="22" t="s">
        <v>361</v>
      </c>
      <c r="C164" s="21" t="s">
        <v>362</v>
      </c>
      <c r="D164" s="23">
        <v>3816</v>
      </c>
      <c r="E164" s="23">
        <v>3816</v>
      </c>
      <c r="F164" s="23">
        <v>0</v>
      </c>
      <c r="G164" s="23">
        <v>82</v>
      </c>
      <c r="H164" s="23">
        <v>3787</v>
      </c>
      <c r="I164" s="23">
        <v>44</v>
      </c>
      <c r="J164" s="23">
        <v>0</v>
      </c>
      <c r="K164" s="23">
        <v>3831</v>
      </c>
      <c r="L164" s="24">
        <v>2750.4953907125014</v>
      </c>
      <c r="M164" s="23">
        <v>395.59461244651214</v>
      </c>
      <c r="N164" s="23">
        <v>252.0031015766348</v>
      </c>
      <c r="O164" s="23">
        <v>2354.9007782659892</v>
      </c>
      <c r="P164" s="23">
        <v>0</v>
      </c>
      <c r="Q164" s="23">
        <v>3518</v>
      </c>
      <c r="R164" s="23">
        <v>0</v>
      </c>
      <c r="S164" s="23">
        <v>313</v>
      </c>
      <c r="T164" s="23">
        <v>112</v>
      </c>
      <c r="U164" s="23">
        <v>200</v>
      </c>
      <c r="V164" s="23">
        <v>0</v>
      </c>
      <c r="W164" s="23">
        <v>0</v>
      </c>
      <c r="X164" s="23">
        <v>0</v>
      </c>
      <c r="Y164" s="23">
        <v>0</v>
      </c>
      <c r="Z164" s="23">
        <v>1</v>
      </c>
      <c r="AA164" s="23">
        <v>0</v>
      </c>
      <c r="AB164" s="23">
        <v>3831</v>
      </c>
      <c r="AC164" s="25">
        <v>100</v>
      </c>
      <c r="AD164" s="23">
        <v>0</v>
      </c>
      <c r="AE164" s="23">
        <v>12</v>
      </c>
      <c r="AF164" s="23">
        <v>0</v>
      </c>
      <c r="AG164" s="23">
        <v>0</v>
      </c>
      <c r="AH164" s="23">
        <v>0</v>
      </c>
      <c r="AI164" s="23">
        <v>0</v>
      </c>
      <c r="AJ164" s="23">
        <v>200</v>
      </c>
      <c r="AK164" s="23">
        <v>212</v>
      </c>
      <c r="AL164" s="25">
        <v>5.5338031845471152</v>
      </c>
      <c r="AM164" s="25">
        <v>5.5338031845471152</v>
      </c>
      <c r="AN164" s="23">
        <v>0</v>
      </c>
      <c r="AO164" s="23">
        <v>533</v>
      </c>
      <c r="AP164" s="23">
        <v>24</v>
      </c>
      <c r="AQ164" s="23">
        <v>557</v>
      </c>
    </row>
    <row r="165" spans="1:43" ht="13.5" customHeight="1" x14ac:dyDescent="0.55000000000000004">
      <c r="A165" s="21" t="s">
        <v>44</v>
      </c>
      <c r="B165" s="22" t="s">
        <v>363</v>
      </c>
      <c r="C165" s="21" t="s">
        <v>364</v>
      </c>
      <c r="D165" s="23">
        <v>3093</v>
      </c>
      <c r="E165" s="23">
        <v>3093</v>
      </c>
      <c r="F165" s="23">
        <v>0</v>
      </c>
      <c r="G165" s="23">
        <v>23</v>
      </c>
      <c r="H165" s="23">
        <v>472</v>
      </c>
      <c r="I165" s="23">
        <v>21</v>
      </c>
      <c r="J165" s="23">
        <v>0</v>
      </c>
      <c r="K165" s="23">
        <v>493</v>
      </c>
      <c r="L165" s="24">
        <v>436.69089282471685</v>
      </c>
      <c r="M165" s="23">
        <v>379.1150144604033</v>
      </c>
      <c r="N165" s="23">
        <v>273.70686791650616</v>
      </c>
      <c r="O165" s="23">
        <v>57.575878364313589</v>
      </c>
      <c r="P165" s="23">
        <v>0</v>
      </c>
      <c r="Q165" s="23">
        <v>272</v>
      </c>
      <c r="R165" s="23">
        <v>0</v>
      </c>
      <c r="S165" s="23">
        <v>220</v>
      </c>
      <c r="T165" s="23">
        <v>101</v>
      </c>
      <c r="U165" s="23">
        <v>119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492</v>
      </c>
      <c r="AC165" s="25">
        <v>100</v>
      </c>
      <c r="AD165" s="23">
        <v>0</v>
      </c>
      <c r="AE165" s="23">
        <v>10</v>
      </c>
      <c r="AF165" s="23">
        <v>0</v>
      </c>
      <c r="AG165" s="23">
        <v>0</v>
      </c>
      <c r="AH165" s="23">
        <v>0</v>
      </c>
      <c r="AI165" s="23">
        <v>0</v>
      </c>
      <c r="AJ165" s="23">
        <v>119</v>
      </c>
      <c r="AK165" s="23">
        <v>129</v>
      </c>
      <c r="AL165" s="25">
        <v>26.219512195121951</v>
      </c>
      <c r="AM165" s="25">
        <v>26.219512195121951</v>
      </c>
      <c r="AN165" s="23">
        <v>0</v>
      </c>
      <c r="AO165" s="23">
        <v>50</v>
      </c>
      <c r="AP165" s="23">
        <v>22</v>
      </c>
      <c r="AQ165" s="23">
        <v>72</v>
      </c>
    </row>
    <row r="166" spans="1:43" ht="13.5" customHeight="1" x14ac:dyDescent="0.55000000000000004">
      <c r="A166" s="21" t="s">
        <v>44</v>
      </c>
      <c r="B166" s="22" t="s">
        <v>365</v>
      </c>
      <c r="C166" s="21" t="s">
        <v>366</v>
      </c>
      <c r="D166" s="23">
        <v>5213</v>
      </c>
      <c r="E166" s="23">
        <v>5213</v>
      </c>
      <c r="F166" s="23">
        <v>0</v>
      </c>
      <c r="G166" s="23">
        <v>208</v>
      </c>
      <c r="H166" s="23">
        <v>1011</v>
      </c>
      <c r="I166" s="23">
        <v>919</v>
      </c>
      <c r="J166" s="23">
        <v>0</v>
      </c>
      <c r="K166" s="23">
        <v>1930</v>
      </c>
      <c r="L166" s="24">
        <v>1014.3240423703651</v>
      </c>
      <c r="M166" s="23">
        <v>695.83680419604309</v>
      </c>
      <c r="N166" s="23">
        <v>601.76219093993154</v>
      </c>
      <c r="O166" s="23">
        <v>318.48723817432187</v>
      </c>
      <c r="P166" s="23">
        <v>0</v>
      </c>
      <c r="Q166" s="23">
        <v>1435</v>
      </c>
      <c r="R166" s="23">
        <v>22</v>
      </c>
      <c r="S166" s="23">
        <v>473</v>
      </c>
      <c r="T166" s="23">
        <v>286</v>
      </c>
      <c r="U166" s="23">
        <v>187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1930</v>
      </c>
      <c r="AC166" s="25">
        <v>98.860103626943001</v>
      </c>
      <c r="AD166" s="23">
        <v>0</v>
      </c>
      <c r="AE166" s="23">
        <v>11</v>
      </c>
      <c r="AF166" s="23">
        <v>0</v>
      </c>
      <c r="AG166" s="23">
        <v>0</v>
      </c>
      <c r="AH166" s="23">
        <v>0</v>
      </c>
      <c r="AI166" s="23">
        <v>0</v>
      </c>
      <c r="AJ166" s="23">
        <v>177</v>
      </c>
      <c r="AK166" s="23">
        <v>188</v>
      </c>
      <c r="AL166" s="25">
        <v>9.7409326424870457</v>
      </c>
      <c r="AM166" s="25">
        <v>9.7409326424870457</v>
      </c>
      <c r="AN166" s="23">
        <v>22</v>
      </c>
      <c r="AO166" s="23">
        <v>196</v>
      </c>
      <c r="AP166" s="23">
        <v>267</v>
      </c>
      <c r="AQ166" s="23">
        <v>485</v>
      </c>
    </row>
    <row r="167" spans="1:43" ht="13.5" customHeight="1" x14ac:dyDescent="0.55000000000000004">
      <c r="A167" s="21" t="s">
        <v>44</v>
      </c>
      <c r="B167" s="22" t="s">
        <v>367</v>
      </c>
      <c r="C167" s="21" t="s">
        <v>368</v>
      </c>
      <c r="D167" s="23">
        <v>5909</v>
      </c>
      <c r="E167" s="23">
        <v>5909</v>
      </c>
      <c r="F167" s="23">
        <v>0</v>
      </c>
      <c r="G167" s="23">
        <v>90</v>
      </c>
      <c r="H167" s="23">
        <v>1184</v>
      </c>
      <c r="I167" s="23">
        <v>1181</v>
      </c>
      <c r="J167" s="23">
        <v>0</v>
      </c>
      <c r="K167" s="23">
        <v>2365</v>
      </c>
      <c r="L167" s="24">
        <v>1096.5395252656151</v>
      </c>
      <c r="M167" s="23">
        <v>854.04896640137986</v>
      </c>
      <c r="N167" s="23">
        <v>664.41485822648053</v>
      </c>
      <c r="O167" s="23">
        <v>242.4905588642354</v>
      </c>
      <c r="P167" s="23">
        <v>0</v>
      </c>
      <c r="Q167" s="23">
        <v>1610</v>
      </c>
      <c r="R167" s="23">
        <v>8</v>
      </c>
      <c r="S167" s="23">
        <v>747</v>
      </c>
      <c r="T167" s="23">
        <v>314</v>
      </c>
      <c r="U167" s="23">
        <v>433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2365</v>
      </c>
      <c r="AC167" s="25">
        <v>99.661733615221991</v>
      </c>
      <c r="AD167" s="23">
        <v>0</v>
      </c>
      <c r="AE167" s="23">
        <v>12</v>
      </c>
      <c r="AF167" s="23">
        <v>0</v>
      </c>
      <c r="AG167" s="23">
        <v>0</v>
      </c>
      <c r="AH167" s="23">
        <v>0</v>
      </c>
      <c r="AI167" s="23">
        <v>0</v>
      </c>
      <c r="AJ167" s="23">
        <v>362</v>
      </c>
      <c r="AK167" s="23">
        <v>374</v>
      </c>
      <c r="AL167" s="25">
        <v>15.813953488372093</v>
      </c>
      <c r="AM167" s="25">
        <v>15.813953488372093</v>
      </c>
      <c r="AN167" s="23">
        <v>8</v>
      </c>
      <c r="AO167" s="23">
        <v>222</v>
      </c>
      <c r="AP167" s="23">
        <v>289</v>
      </c>
      <c r="AQ167" s="23">
        <v>519</v>
      </c>
    </row>
    <row r="168" spans="1:43" ht="13.5" customHeight="1" x14ac:dyDescent="0.55000000000000004">
      <c r="A168" s="21" t="s">
        <v>44</v>
      </c>
      <c r="B168" s="22" t="s">
        <v>369</v>
      </c>
      <c r="C168" s="21" t="s">
        <v>370</v>
      </c>
      <c r="D168" s="23">
        <v>25362</v>
      </c>
      <c r="E168" s="23">
        <v>25362</v>
      </c>
      <c r="F168" s="23">
        <v>0</v>
      </c>
      <c r="G168" s="23">
        <v>273</v>
      </c>
      <c r="H168" s="23">
        <v>6361</v>
      </c>
      <c r="I168" s="23">
        <v>272</v>
      </c>
      <c r="J168" s="23">
        <v>570</v>
      </c>
      <c r="K168" s="23">
        <v>7203</v>
      </c>
      <c r="L168" s="24">
        <v>778.10293255036936</v>
      </c>
      <c r="M168" s="23">
        <v>604.72306211536409</v>
      </c>
      <c r="N168" s="23">
        <v>408.98204951210579</v>
      </c>
      <c r="O168" s="23">
        <v>173.37987043500522</v>
      </c>
      <c r="P168" s="23">
        <v>0</v>
      </c>
      <c r="Q168" s="23">
        <v>4484</v>
      </c>
      <c r="R168" s="23">
        <v>8</v>
      </c>
      <c r="S168" s="23">
        <v>2141</v>
      </c>
      <c r="T168" s="23">
        <v>893</v>
      </c>
      <c r="U168" s="23">
        <v>1242</v>
      </c>
      <c r="V168" s="23">
        <v>0</v>
      </c>
      <c r="W168" s="23">
        <v>0</v>
      </c>
      <c r="X168" s="23">
        <v>0</v>
      </c>
      <c r="Y168" s="23">
        <v>0</v>
      </c>
      <c r="Z168" s="23">
        <v>6</v>
      </c>
      <c r="AA168" s="23">
        <v>0</v>
      </c>
      <c r="AB168" s="23">
        <v>6633</v>
      </c>
      <c r="AC168" s="25">
        <v>99.879390924167041</v>
      </c>
      <c r="AD168" s="23">
        <v>0</v>
      </c>
      <c r="AE168" s="23">
        <v>97</v>
      </c>
      <c r="AF168" s="23">
        <v>0</v>
      </c>
      <c r="AG168" s="23">
        <v>0</v>
      </c>
      <c r="AH168" s="23">
        <v>0</v>
      </c>
      <c r="AI168" s="23">
        <v>0</v>
      </c>
      <c r="AJ168" s="23">
        <v>1101</v>
      </c>
      <c r="AK168" s="23">
        <v>1198</v>
      </c>
      <c r="AL168" s="25">
        <v>24.5453283354158</v>
      </c>
      <c r="AM168" s="25">
        <v>24.5453283354158</v>
      </c>
      <c r="AN168" s="23">
        <v>8</v>
      </c>
      <c r="AO168" s="23">
        <v>765</v>
      </c>
      <c r="AP168" s="23">
        <v>225</v>
      </c>
      <c r="AQ168" s="23">
        <v>998</v>
      </c>
    </row>
    <row r="169" spans="1:43" ht="13.5" customHeight="1" x14ac:dyDescent="0.55000000000000004">
      <c r="A169" s="21" t="s">
        <v>44</v>
      </c>
      <c r="B169" s="22" t="s">
        <v>371</v>
      </c>
      <c r="C169" s="21" t="s">
        <v>372</v>
      </c>
      <c r="D169" s="23">
        <v>5937</v>
      </c>
      <c r="E169" s="23">
        <v>5937</v>
      </c>
      <c r="F169" s="23">
        <v>0</v>
      </c>
      <c r="G169" s="23">
        <v>33</v>
      </c>
      <c r="H169" s="23">
        <v>1392</v>
      </c>
      <c r="I169" s="23">
        <v>100</v>
      </c>
      <c r="J169" s="23">
        <v>0</v>
      </c>
      <c r="K169" s="23">
        <v>1492</v>
      </c>
      <c r="L169" s="24">
        <v>688.50787146314849</v>
      </c>
      <c r="M169" s="23">
        <v>524.22583242770554</v>
      </c>
      <c r="N169" s="23">
        <v>394.55377352613402</v>
      </c>
      <c r="O169" s="23">
        <v>164.28203903544292</v>
      </c>
      <c r="P169" s="23">
        <v>0</v>
      </c>
      <c r="Q169" s="23">
        <v>955</v>
      </c>
      <c r="R169" s="23">
        <v>0</v>
      </c>
      <c r="S169" s="23">
        <v>537</v>
      </c>
      <c r="T169" s="23">
        <v>254</v>
      </c>
      <c r="U169" s="23">
        <v>281</v>
      </c>
      <c r="V169" s="23">
        <v>0</v>
      </c>
      <c r="W169" s="23">
        <v>0</v>
      </c>
      <c r="X169" s="23">
        <v>0</v>
      </c>
      <c r="Y169" s="23">
        <v>0</v>
      </c>
      <c r="Z169" s="23">
        <v>2</v>
      </c>
      <c r="AA169" s="23">
        <v>0</v>
      </c>
      <c r="AB169" s="23">
        <v>1492</v>
      </c>
      <c r="AC169" s="25">
        <v>100</v>
      </c>
      <c r="AD169" s="23">
        <v>0</v>
      </c>
      <c r="AE169" s="23">
        <v>28</v>
      </c>
      <c r="AF169" s="23">
        <v>0</v>
      </c>
      <c r="AG169" s="23">
        <v>0</v>
      </c>
      <c r="AH169" s="23">
        <v>0</v>
      </c>
      <c r="AI169" s="23">
        <v>0</v>
      </c>
      <c r="AJ169" s="23">
        <v>257</v>
      </c>
      <c r="AK169" s="23">
        <v>285</v>
      </c>
      <c r="AL169" s="25">
        <v>19.101876675603215</v>
      </c>
      <c r="AM169" s="25">
        <v>19.101876675603215</v>
      </c>
      <c r="AN169" s="23">
        <v>0</v>
      </c>
      <c r="AO169" s="23">
        <v>169</v>
      </c>
      <c r="AP169" s="23">
        <v>61</v>
      </c>
      <c r="AQ169" s="23">
        <v>230</v>
      </c>
    </row>
    <row r="170" spans="1:43" ht="13.5" customHeight="1" x14ac:dyDescent="0.55000000000000004">
      <c r="A170" s="21" t="s">
        <v>44</v>
      </c>
      <c r="B170" s="22" t="s">
        <v>373</v>
      </c>
      <c r="C170" s="21" t="s">
        <v>374</v>
      </c>
      <c r="D170" s="23">
        <v>2926</v>
      </c>
      <c r="E170" s="23">
        <v>2926</v>
      </c>
      <c r="F170" s="23">
        <v>0</v>
      </c>
      <c r="G170" s="23">
        <v>118</v>
      </c>
      <c r="H170" s="23">
        <v>711</v>
      </c>
      <c r="I170" s="23">
        <v>15</v>
      </c>
      <c r="J170" s="23">
        <v>0</v>
      </c>
      <c r="K170" s="23">
        <v>726</v>
      </c>
      <c r="L170" s="24">
        <v>679.7816458955607</v>
      </c>
      <c r="M170" s="23">
        <v>577.72076517570395</v>
      </c>
      <c r="N170" s="23">
        <v>407.30718452419961</v>
      </c>
      <c r="O170" s="23">
        <v>102.06088071985693</v>
      </c>
      <c r="P170" s="23">
        <v>0</v>
      </c>
      <c r="Q170" s="23">
        <v>406</v>
      </c>
      <c r="R170" s="23">
        <v>0</v>
      </c>
      <c r="S170" s="23">
        <v>320</v>
      </c>
      <c r="T170" s="23">
        <v>137</v>
      </c>
      <c r="U170" s="23">
        <v>182</v>
      </c>
      <c r="V170" s="23">
        <v>0</v>
      </c>
      <c r="W170" s="23">
        <v>0</v>
      </c>
      <c r="X170" s="23">
        <v>0</v>
      </c>
      <c r="Y170" s="23">
        <v>0</v>
      </c>
      <c r="Z170" s="23">
        <v>1</v>
      </c>
      <c r="AA170" s="23">
        <v>0</v>
      </c>
      <c r="AB170" s="23">
        <v>726</v>
      </c>
      <c r="AC170" s="25">
        <v>100</v>
      </c>
      <c r="AD170" s="23">
        <v>0</v>
      </c>
      <c r="AE170" s="23">
        <v>14</v>
      </c>
      <c r="AF170" s="23">
        <v>0</v>
      </c>
      <c r="AG170" s="23">
        <v>0</v>
      </c>
      <c r="AH170" s="23">
        <v>0</v>
      </c>
      <c r="AI170" s="23">
        <v>0</v>
      </c>
      <c r="AJ170" s="23">
        <v>182</v>
      </c>
      <c r="AK170" s="23">
        <v>196</v>
      </c>
      <c r="AL170" s="25">
        <v>26.997245179063363</v>
      </c>
      <c r="AM170" s="25">
        <v>26.997245179063363</v>
      </c>
      <c r="AN170" s="23">
        <v>0</v>
      </c>
      <c r="AO170" s="23">
        <v>73</v>
      </c>
      <c r="AP170" s="23">
        <v>29</v>
      </c>
      <c r="AQ170" s="23">
        <v>102</v>
      </c>
    </row>
    <row r="171" spans="1:43" ht="13.5" customHeight="1" x14ac:dyDescent="0.55000000000000004">
      <c r="A171" s="21" t="s">
        <v>44</v>
      </c>
      <c r="B171" s="22" t="s">
        <v>375</v>
      </c>
      <c r="C171" s="21" t="s">
        <v>376</v>
      </c>
      <c r="D171" s="23">
        <v>6057</v>
      </c>
      <c r="E171" s="23">
        <v>6057</v>
      </c>
      <c r="F171" s="23">
        <v>0</v>
      </c>
      <c r="G171" s="23">
        <v>74</v>
      </c>
      <c r="H171" s="23">
        <v>1424</v>
      </c>
      <c r="I171" s="23">
        <v>6</v>
      </c>
      <c r="J171" s="23">
        <v>260</v>
      </c>
      <c r="K171" s="23">
        <v>1690</v>
      </c>
      <c r="L171" s="24">
        <v>764.42743706477961</v>
      </c>
      <c r="M171" s="23">
        <v>683.46145408572897</v>
      </c>
      <c r="N171" s="23">
        <v>415.68568914942739</v>
      </c>
      <c r="O171" s="23">
        <v>80.965982979050608</v>
      </c>
      <c r="P171" s="23">
        <v>0</v>
      </c>
      <c r="Q171" s="23">
        <v>924</v>
      </c>
      <c r="R171" s="23">
        <v>0</v>
      </c>
      <c r="S171" s="23">
        <v>306</v>
      </c>
      <c r="T171" s="23">
        <v>171</v>
      </c>
      <c r="U171" s="23">
        <v>134</v>
      </c>
      <c r="V171" s="23">
        <v>0</v>
      </c>
      <c r="W171" s="23">
        <v>0</v>
      </c>
      <c r="X171" s="23">
        <v>0</v>
      </c>
      <c r="Y171" s="23">
        <v>0</v>
      </c>
      <c r="Z171" s="23">
        <v>1</v>
      </c>
      <c r="AA171" s="23">
        <v>200</v>
      </c>
      <c r="AB171" s="23">
        <v>1430</v>
      </c>
      <c r="AC171" s="25">
        <v>100</v>
      </c>
      <c r="AD171" s="23">
        <v>0</v>
      </c>
      <c r="AE171" s="23">
        <v>19</v>
      </c>
      <c r="AF171" s="23">
        <v>0</v>
      </c>
      <c r="AG171" s="23">
        <v>0</v>
      </c>
      <c r="AH171" s="23">
        <v>0</v>
      </c>
      <c r="AI171" s="23">
        <v>0</v>
      </c>
      <c r="AJ171" s="23">
        <v>134</v>
      </c>
      <c r="AK171" s="23">
        <v>153</v>
      </c>
      <c r="AL171" s="25">
        <v>36.272189349112423</v>
      </c>
      <c r="AM171" s="25">
        <v>36.272189349112423</v>
      </c>
      <c r="AN171" s="23">
        <v>0</v>
      </c>
      <c r="AO171" s="23">
        <v>153</v>
      </c>
      <c r="AP171" s="23">
        <v>36</v>
      </c>
      <c r="AQ171" s="23">
        <v>189</v>
      </c>
    </row>
    <row r="172" spans="1:43" ht="13.5" customHeight="1" x14ac:dyDescent="0.55000000000000004">
      <c r="A172" s="21" t="s">
        <v>44</v>
      </c>
      <c r="B172" s="22" t="s">
        <v>377</v>
      </c>
      <c r="C172" s="21" t="s">
        <v>378</v>
      </c>
      <c r="D172" s="23">
        <v>5859</v>
      </c>
      <c r="E172" s="23">
        <v>5859</v>
      </c>
      <c r="F172" s="23">
        <v>0</v>
      </c>
      <c r="G172" s="23">
        <v>56</v>
      </c>
      <c r="H172" s="23">
        <v>1610</v>
      </c>
      <c r="I172" s="23">
        <v>17</v>
      </c>
      <c r="J172" s="23">
        <v>115</v>
      </c>
      <c r="K172" s="23">
        <v>1742</v>
      </c>
      <c r="L172" s="24">
        <v>814.57633379860511</v>
      </c>
      <c r="M172" s="23">
        <v>660.26508801586135</v>
      </c>
      <c r="N172" s="23">
        <v>471.35071439092656</v>
      </c>
      <c r="O172" s="23">
        <v>154.31124578274378</v>
      </c>
      <c r="P172" s="23">
        <v>0</v>
      </c>
      <c r="Q172" s="23">
        <v>1137</v>
      </c>
      <c r="R172" s="23">
        <v>0</v>
      </c>
      <c r="S172" s="23">
        <v>371</v>
      </c>
      <c r="T172" s="23">
        <v>198</v>
      </c>
      <c r="U172" s="23">
        <v>172</v>
      </c>
      <c r="V172" s="23">
        <v>0</v>
      </c>
      <c r="W172" s="23">
        <v>0</v>
      </c>
      <c r="X172" s="23">
        <v>0</v>
      </c>
      <c r="Y172" s="23">
        <v>0</v>
      </c>
      <c r="Z172" s="23">
        <v>1</v>
      </c>
      <c r="AA172" s="23">
        <v>120</v>
      </c>
      <c r="AB172" s="23">
        <v>1628</v>
      </c>
      <c r="AC172" s="25">
        <v>100</v>
      </c>
      <c r="AD172" s="23">
        <v>0</v>
      </c>
      <c r="AE172" s="23">
        <v>22</v>
      </c>
      <c r="AF172" s="23">
        <v>0</v>
      </c>
      <c r="AG172" s="23">
        <v>0</v>
      </c>
      <c r="AH172" s="23">
        <v>0</v>
      </c>
      <c r="AI172" s="23">
        <v>0</v>
      </c>
      <c r="AJ172" s="23">
        <v>172</v>
      </c>
      <c r="AK172" s="23">
        <v>194</v>
      </c>
      <c r="AL172" s="25">
        <v>24.612736660929432</v>
      </c>
      <c r="AM172" s="25">
        <v>24.612736660929432</v>
      </c>
      <c r="AN172" s="23">
        <v>0</v>
      </c>
      <c r="AO172" s="23">
        <v>188</v>
      </c>
      <c r="AP172" s="23">
        <v>42</v>
      </c>
      <c r="AQ172" s="23">
        <v>230</v>
      </c>
    </row>
    <row r="173" spans="1:43" ht="13.5" customHeight="1" x14ac:dyDescent="0.55000000000000004">
      <c r="A173" s="21" t="s">
        <v>44</v>
      </c>
      <c r="B173" s="22" t="s">
        <v>379</v>
      </c>
      <c r="C173" s="21" t="s">
        <v>380</v>
      </c>
      <c r="D173" s="23">
        <v>2085</v>
      </c>
      <c r="E173" s="23">
        <v>2085</v>
      </c>
      <c r="F173" s="23">
        <v>0</v>
      </c>
      <c r="G173" s="23">
        <v>81</v>
      </c>
      <c r="H173" s="23">
        <v>547</v>
      </c>
      <c r="I173" s="23">
        <v>0</v>
      </c>
      <c r="J173" s="23">
        <v>0</v>
      </c>
      <c r="K173" s="23">
        <v>547</v>
      </c>
      <c r="L173" s="24">
        <v>718.76745179199111</v>
      </c>
      <c r="M173" s="23">
        <v>633.35632863572152</v>
      </c>
      <c r="N173" s="23">
        <v>419.17151210538418</v>
      </c>
      <c r="O173" s="23">
        <v>85.411123156269511</v>
      </c>
      <c r="P173" s="23">
        <v>0</v>
      </c>
      <c r="Q173" s="23">
        <v>324</v>
      </c>
      <c r="R173" s="23">
        <v>0</v>
      </c>
      <c r="S173" s="23">
        <v>260</v>
      </c>
      <c r="T173" s="23">
        <v>60</v>
      </c>
      <c r="U173" s="23">
        <v>200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584</v>
      </c>
      <c r="AC173" s="25">
        <v>100</v>
      </c>
      <c r="AD173" s="23">
        <v>0</v>
      </c>
      <c r="AE173" s="23">
        <v>3</v>
      </c>
      <c r="AF173" s="23">
        <v>0</v>
      </c>
      <c r="AG173" s="23">
        <v>0</v>
      </c>
      <c r="AH173" s="23">
        <v>0</v>
      </c>
      <c r="AI173" s="23">
        <v>0</v>
      </c>
      <c r="AJ173" s="23">
        <v>200</v>
      </c>
      <c r="AK173" s="23">
        <v>203</v>
      </c>
      <c r="AL173" s="25">
        <v>34.760273972602739</v>
      </c>
      <c r="AM173" s="25">
        <v>34.760273972602739</v>
      </c>
      <c r="AN173" s="23">
        <v>0</v>
      </c>
      <c r="AO173" s="23">
        <v>54</v>
      </c>
      <c r="AP173" s="23">
        <v>13</v>
      </c>
      <c r="AQ173" s="23">
        <v>67</v>
      </c>
    </row>
    <row r="174" spans="1:43" ht="13.5" customHeight="1" x14ac:dyDescent="0.55000000000000004">
      <c r="A174" s="21" t="s">
        <v>44</v>
      </c>
      <c r="B174" s="22" t="s">
        <v>381</v>
      </c>
      <c r="C174" s="21" t="s">
        <v>382</v>
      </c>
      <c r="D174" s="23">
        <v>4048</v>
      </c>
      <c r="E174" s="23">
        <v>4048</v>
      </c>
      <c r="F174" s="23">
        <v>0</v>
      </c>
      <c r="G174" s="23">
        <v>82</v>
      </c>
      <c r="H174" s="23">
        <v>597</v>
      </c>
      <c r="I174" s="23">
        <v>28</v>
      </c>
      <c r="J174" s="23">
        <v>0</v>
      </c>
      <c r="K174" s="23">
        <v>625</v>
      </c>
      <c r="L174" s="24">
        <v>423.00611836049598</v>
      </c>
      <c r="M174" s="23">
        <v>332.99041637338246</v>
      </c>
      <c r="N174" s="23">
        <v>332.99041637338246</v>
      </c>
      <c r="O174" s="23">
        <v>90.01570198711353</v>
      </c>
      <c r="P174" s="23">
        <v>0</v>
      </c>
      <c r="Q174" s="23">
        <v>492</v>
      </c>
      <c r="R174" s="23">
        <v>0</v>
      </c>
      <c r="S174" s="23">
        <v>133</v>
      </c>
      <c r="T174" s="23">
        <v>132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1</v>
      </c>
      <c r="AA174" s="23">
        <v>0</v>
      </c>
      <c r="AB174" s="23">
        <v>625</v>
      </c>
      <c r="AC174" s="25">
        <v>100</v>
      </c>
      <c r="AD174" s="23">
        <v>0</v>
      </c>
      <c r="AE174" s="23">
        <v>14</v>
      </c>
      <c r="AF174" s="23">
        <v>0</v>
      </c>
      <c r="AG174" s="23">
        <v>0</v>
      </c>
      <c r="AH174" s="23">
        <v>0</v>
      </c>
      <c r="AI174" s="23">
        <v>0</v>
      </c>
      <c r="AJ174" s="23">
        <v>0</v>
      </c>
      <c r="AK174" s="23">
        <v>14</v>
      </c>
      <c r="AL174" s="25">
        <v>2.2399999999999998</v>
      </c>
      <c r="AM174" s="25">
        <v>2.2399999999999998</v>
      </c>
      <c r="AN174" s="23">
        <v>0</v>
      </c>
      <c r="AO174" s="23">
        <v>86</v>
      </c>
      <c r="AP174" s="23">
        <v>28</v>
      </c>
      <c r="AQ174" s="23">
        <v>114</v>
      </c>
    </row>
    <row r="175" spans="1:43" ht="13.5" customHeight="1" x14ac:dyDescent="0.55000000000000004">
      <c r="A175" s="21" t="s">
        <v>44</v>
      </c>
      <c r="B175" s="22" t="s">
        <v>383</v>
      </c>
      <c r="C175" s="21" t="s">
        <v>384</v>
      </c>
      <c r="D175" s="23">
        <v>18177</v>
      </c>
      <c r="E175" s="23">
        <v>18177</v>
      </c>
      <c r="F175" s="23">
        <v>0</v>
      </c>
      <c r="G175" s="23">
        <v>155</v>
      </c>
      <c r="H175" s="23">
        <v>6442</v>
      </c>
      <c r="I175" s="23">
        <v>379</v>
      </c>
      <c r="J175" s="23">
        <v>0</v>
      </c>
      <c r="K175" s="23">
        <v>6821</v>
      </c>
      <c r="L175" s="24">
        <v>1028.094362814365</v>
      </c>
      <c r="M175" s="23">
        <v>634.70244272266393</v>
      </c>
      <c r="N175" s="23">
        <v>489.40366457385181</v>
      </c>
      <c r="O175" s="23">
        <v>393.39192009170102</v>
      </c>
      <c r="P175" s="23">
        <v>0</v>
      </c>
      <c r="Q175" s="23">
        <v>4866</v>
      </c>
      <c r="R175" s="23">
        <v>0</v>
      </c>
      <c r="S175" s="23">
        <v>1984</v>
      </c>
      <c r="T175" s="23">
        <v>290</v>
      </c>
      <c r="U175" s="23">
        <v>1665</v>
      </c>
      <c r="V175" s="23">
        <v>29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6850</v>
      </c>
      <c r="AC175" s="25">
        <v>100</v>
      </c>
      <c r="AD175" s="23">
        <v>155</v>
      </c>
      <c r="AE175" s="23">
        <v>0</v>
      </c>
      <c r="AF175" s="23">
        <v>29</v>
      </c>
      <c r="AG175" s="23">
        <v>0</v>
      </c>
      <c r="AH175" s="23">
        <v>0</v>
      </c>
      <c r="AI175" s="23">
        <v>0</v>
      </c>
      <c r="AJ175" s="23">
        <v>1665</v>
      </c>
      <c r="AK175" s="23">
        <v>1849</v>
      </c>
      <c r="AL175" s="25">
        <v>26.992700729927005</v>
      </c>
      <c r="AM175" s="25">
        <v>26.992700729927005</v>
      </c>
      <c r="AN175" s="23">
        <v>0</v>
      </c>
      <c r="AO175" s="23">
        <v>387</v>
      </c>
      <c r="AP175" s="23">
        <v>0</v>
      </c>
      <c r="AQ175" s="23">
        <v>387</v>
      </c>
    </row>
    <row r="176" spans="1:43" ht="13.5" customHeight="1" x14ac:dyDescent="0.55000000000000004">
      <c r="A176" s="21" t="s">
        <v>44</v>
      </c>
      <c r="B176" s="22" t="s">
        <v>385</v>
      </c>
      <c r="C176" s="21" t="s">
        <v>386</v>
      </c>
      <c r="D176" s="23">
        <v>8257</v>
      </c>
      <c r="E176" s="23">
        <v>8257</v>
      </c>
      <c r="F176" s="23">
        <v>0</v>
      </c>
      <c r="G176" s="23">
        <v>224</v>
      </c>
      <c r="H176" s="23">
        <v>2871</v>
      </c>
      <c r="I176" s="23">
        <v>122</v>
      </c>
      <c r="J176" s="23">
        <v>0</v>
      </c>
      <c r="K176" s="23">
        <v>2993</v>
      </c>
      <c r="L176" s="24">
        <v>993.09676638004123</v>
      </c>
      <c r="M176" s="23">
        <v>673.2353287621462</v>
      </c>
      <c r="N176" s="23">
        <v>472.16060760400887</v>
      </c>
      <c r="O176" s="23">
        <v>319.86143761789498</v>
      </c>
      <c r="P176" s="23">
        <v>0</v>
      </c>
      <c r="Q176" s="23">
        <v>1862</v>
      </c>
      <c r="R176" s="23">
        <v>77</v>
      </c>
      <c r="S176" s="23">
        <v>1054</v>
      </c>
      <c r="T176" s="23">
        <v>0</v>
      </c>
      <c r="U176" s="23">
        <v>1054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2993</v>
      </c>
      <c r="AC176" s="25">
        <v>97.427330437687942</v>
      </c>
      <c r="AD176" s="23">
        <v>66</v>
      </c>
      <c r="AE176" s="23">
        <v>0</v>
      </c>
      <c r="AF176" s="23">
        <v>0</v>
      </c>
      <c r="AG176" s="23">
        <v>0</v>
      </c>
      <c r="AH176" s="23">
        <v>0</v>
      </c>
      <c r="AI176" s="23">
        <v>0</v>
      </c>
      <c r="AJ176" s="23">
        <v>869</v>
      </c>
      <c r="AK176" s="23">
        <v>935</v>
      </c>
      <c r="AL176" s="25">
        <v>31.239558970932173</v>
      </c>
      <c r="AM176" s="25">
        <v>31.239558970932173</v>
      </c>
      <c r="AN176" s="23">
        <v>77</v>
      </c>
      <c r="AO176" s="23">
        <v>166</v>
      </c>
      <c r="AP176" s="23">
        <v>10</v>
      </c>
      <c r="AQ176" s="23">
        <v>253</v>
      </c>
    </row>
    <row r="177" spans="1:43" ht="13.5" customHeight="1" x14ac:dyDescent="0.55000000000000004">
      <c r="A177" s="21" t="s">
        <v>44</v>
      </c>
      <c r="B177" s="22" t="s">
        <v>387</v>
      </c>
      <c r="C177" s="21" t="s">
        <v>388</v>
      </c>
      <c r="D177" s="23">
        <v>5149</v>
      </c>
      <c r="E177" s="23">
        <v>5149</v>
      </c>
      <c r="F177" s="23">
        <v>0</v>
      </c>
      <c r="G177" s="23">
        <v>233</v>
      </c>
      <c r="H177" s="23">
        <v>1289</v>
      </c>
      <c r="I177" s="23">
        <v>473</v>
      </c>
      <c r="J177" s="23">
        <v>35</v>
      </c>
      <c r="K177" s="23">
        <v>1797</v>
      </c>
      <c r="L177" s="24">
        <v>956.16385147268909</v>
      </c>
      <c r="M177" s="23">
        <v>921.57806942164598</v>
      </c>
      <c r="N177" s="23">
        <v>691.71564102086586</v>
      </c>
      <c r="O177" s="23">
        <v>34.585782051043289</v>
      </c>
      <c r="P177" s="23">
        <v>0</v>
      </c>
      <c r="Q177" s="23">
        <v>1054</v>
      </c>
      <c r="R177" s="23">
        <v>57</v>
      </c>
      <c r="S177" s="23">
        <v>651</v>
      </c>
      <c r="T177" s="23">
        <v>254</v>
      </c>
      <c r="U177" s="23">
        <v>397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1762</v>
      </c>
      <c r="AC177" s="25">
        <v>96.765039727582291</v>
      </c>
      <c r="AD177" s="23">
        <v>0</v>
      </c>
      <c r="AE177" s="23">
        <v>0</v>
      </c>
      <c r="AF177" s="23">
        <v>0</v>
      </c>
      <c r="AG177" s="23">
        <v>0</v>
      </c>
      <c r="AH177" s="23">
        <v>0</v>
      </c>
      <c r="AI177" s="23">
        <v>0</v>
      </c>
      <c r="AJ177" s="23">
        <v>290</v>
      </c>
      <c r="AK177" s="23">
        <v>290</v>
      </c>
      <c r="AL177" s="25">
        <v>18.085698386199219</v>
      </c>
      <c r="AM177" s="25">
        <v>18.085698386199219</v>
      </c>
      <c r="AN177" s="23">
        <v>57</v>
      </c>
      <c r="AO177" s="23">
        <v>235</v>
      </c>
      <c r="AP177" s="23">
        <v>0</v>
      </c>
      <c r="AQ177" s="23">
        <v>292</v>
      </c>
    </row>
    <row r="178" spans="1:43" ht="13.5" customHeight="1" x14ac:dyDescent="0.55000000000000004">
      <c r="A178" s="21" t="s">
        <v>44</v>
      </c>
      <c r="B178" s="22" t="s">
        <v>389</v>
      </c>
      <c r="C178" s="21" t="s">
        <v>390</v>
      </c>
      <c r="D178" s="23">
        <v>6729</v>
      </c>
      <c r="E178" s="23">
        <v>6729</v>
      </c>
      <c r="F178" s="23">
        <v>0</v>
      </c>
      <c r="G178" s="23">
        <v>157</v>
      </c>
      <c r="H178" s="23">
        <v>1854</v>
      </c>
      <c r="I178" s="23">
        <v>593</v>
      </c>
      <c r="J178" s="23">
        <v>314</v>
      </c>
      <c r="K178" s="23">
        <v>2761</v>
      </c>
      <c r="L178" s="24">
        <v>1124.1467620216727</v>
      </c>
      <c r="M178" s="23">
        <v>962.91455711019773</v>
      </c>
      <c r="N178" s="23">
        <v>620.9068497222205</v>
      </c>
      <c r="O178" s="23">
        <v>161.23220491147498</v>
      </c>
      <c r="P178" s="23">
        <v>0</v>
      </c>
      <c r="Q178" s="23">
        <v>1663</v>
      </c>
      <c r="R178" s="23">
        <v>223</v>
      </c>
      <c r="S178" s="23">
        <v>317</v>
      </c>
      <c r="T178" s="23">
        <v>0</v>
      </c>
      <c r="U178" s="23">
        <v>317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244</v>
      </c>
      <c r="AB178" s="23">
        <v>2447</v>
      </c>
      <c r="AC178" s="25">
        <v>90.886800163465466</v>
      </c>
      <c r="AD178" s="23">
        <v>0</v>
      </c>
      <c r="AE178" s="23">
        <v>0</v>
      </c>
      <c r="AF178" s="23">
        <v>0</v>
      </c>
      <c r="AG178" s="23">
        <v>0</v>
      </c>
      <c r="AH178" s="23">
        <v>0</v>
      </c>
      <c r="AI178" s="23">
        <v>0</v>
      </c>
      <c r="AJ178" s="23">
        <v>0</v>
      </c>
      <c r="AK178" s="23">
        <v>0</v>
      </c>
      <c r="AL178" s="25">
        <v>20.210068815646505</v>
      </c>
      <c r="AM178" s="25">
        <v>20.210068815646505</v>
      </c>
      <c r="AN178" s="23">
        <v>223</v>
      </c>
      <c r="AO178" s="23">
        <v>143</v>
      </c>
      <c r="AP178" s="23">
        <v>3</v>
      </c>
      <c r="AQ178" s="23">
        <v>369</v>
      </c>
    </row>
    <row r="179" spans="1:43" ht="13.5" customHeight="1" x14ac:dyDescent="0.55000000000000004">
      <c r="A179" s="21" t="s">
        <v>44</v>
      </c>
      <c r="B179" s="22" t="s">
        <v>391</v>
      </c>
      <c r="C179" s="21" t="s">
        <v>392</v>
      </c>
      <c r="D179" s="23">
        <v>6468</v>
      </c>
      <c r="E179" s="23">
        <v>6468</v>
      </c>
      <c r="F179" s="23">
        <v>0</v>
      </c>
      <c r="G179" s="23">
        <v>98</v>
      </c>
      <c r="H179" s="23">
        <v>1839</v>
      </c>
      <c r="I179" s="23">
        <v>739</v>
      </c>
      <c r="J179" s="23">
        <v>0</v>
      </c>
      <c r="K179" s="23">
        <v>2578</v>
      </c>
      <c r="L179" s="24">
        <v>1091.9934598995264</v>
      </c>
      <c r="M179" s="23">
        <v>692.9795579502038</v>
      </c>
      <c r="N179" s="23">
        <v>523.54690319465271</v>
      </c>
      <c r="O179" s="23">
        <v>399.0139019493227</v>
      </c>
      <c r="P179" s="23">
        <v>0</v>
      </c>
      <c r="Q179" s="23">
        <v>1852</v>
      </c>
      <c r="R179" s="23">
        <v>375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631</v>
      </c>
      <c r="AB179" s="23">
        <v>2858</v>
      </c>
      <c r="AC179" s="25">
        <v>86.87893631910427</v>
      </c>
      <c r="AD179" s="23">
        <v>52</v>
      </c>
      <c r="AE179" s="23">
        <v>0</v>
      </c>
      <c r="AF179" s="23">
        <v>0</v>
      </c>
      <c r="AG179" s="23">
        <v>0</v>
      </c>
      <c r="AH179" s="23">
        <v>0</v>
      </c>
      <c r="AI179" s="23">
        <v>0</v>
      </c>
      <c r="AJ179" s="23">
        <v>0</v>
      </c>
      <c r="AK179" s="23">
        <v>52</v>
      </c>
      <c r="AL179" s="25">
        <v>23.897830650804757</v>
      </c>
      <c r="AM179" s="25">
        <v>23.897830650804757</v>
      </c>
      <c r="AN179" s="23">
        <v>375</v>
      </c>
      <c r="AO179" s="23">
        <v>140</v>
      </c>
      <c r="AP179" s="23">
        <v>0</v>
      </c>
      <c r="AQ179" s="23">
        <v>515</v>
      </c>
    </row>
    <row r="180" spans="1:43" ht="13.5" customHeight="1" x14ac:dyDescent="0.55000000000000004">
      <c r="A180" s="21" t="s">
        <v>44</v>
      </c>
      <c r="B180" s="22" t="s">
        <v>393</v>
      </c>
      <c r="C180" s="21" t="s">
        <v>394</v>
      </c>
      <c r="D180" s="23">
        <v>2438</v>
      </c>
      <c r="E180" s="23">
        <v>2438</v>
      </c>
      <c r="F180" s="23">
        <v>0</v>
      </c>
      <c r="G180" s="23">
        <v>46</v>
      </c>
      <c r="H180" s="23">
        <v>484</v>
      </c>
      <c r="I180" s="23">
        <v>304</v>
      </c>
      <c r="J180" s="23">
        <v>0</v>
      </c>
      <c r="K180" s="23">
        <v>788</v>
      </c>
      <c r="L180" s="24">
        <v>885.52260442536556</v>
      </c>
      <c r="M180" s="23">
        <v>696.73098317731797</v>
      </c>
      <c r="N180" s="23">
        <v>465.23649521840264</v>
      </c>
      <c r="O180" s="23">
        <v>188.79162124804748</v>
      </c>
      <c r="P180" s="23">
        <v>0</v>
      </c>
      <c r="Q180" s="23">
        <v>616</v>
      </c>
      <c r="R180" s="23">
        <v>9</v>
      </c>
      <c r="S180" s="23">
        <v>0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163</v>
      </c>
      <c r="AB180" s="23">
        <v>788</v>
      </c>
      <c r="AC180" s="25">
        <v>98.857868020304579</v>
      </c>
      <c r="AD180" s="23">
        <v>19</v>
      </c>
      <c r="AE180" s="23">
        <v>0</v>
      </c>
      <c r="AF180" s="23">
        <v>0</v>
      </c>
      <c r="AG180" s="23">
        <v>0</v>
      </c>
      <c r="AH180" s="23">
        <v>0</v>
      </c>
      <c r="AI180" s="23">
        <v>0</v>
      </c>
      <c r="AJ180" s="23">
        <v>0</v>
      </c>
      <c r="AK180" s="23">
        <v>19</v>
      </c>
      <c r="AL180" s="25">
        <v>23.096446700507613</v>
      </c>
      <c r="AM180" s="25">
        <v>23.096446700507613</v>
      </c>
      <c r="AN180" s="23">
        <v>9</v>
      </c>
      <c r="AO180" s="23">
        <v>48</v>
      </c>
      <c r="AP180" s="23">
        <v>0</v>
      </c>
      <c r="AQ180" s="23">
        <v>57</v>
      </c>
    </row>
    <row r="181" spans="1:43" ht="13.5" customHeight="1" x14ac:dyDescent="0.55000000000000004">
      <c r="A181" s="21" t="s">
        <v>44</v>
      </c>
      <c r="B181" s="22" t="s">
        <v>395</v>
      </c>
      <c r="C181" s="21" t="s">
        <v>396</v>
      </c>
      <c r="D181" s="23">
        <v>6953</v>
      </c>
      <c r="E181" s="23">
        <v>6953</v>
      </c>
      <c r="F181" s="23">
        <v>0</v>
      </c>
      <c r="G181" s="23">
        <v>164</v>
      </c>
      <c r="H181" s="23">
        <v>1965</v>
      </c>
      <c r="I181" s="23">
        <v>549</v>
      </c>
      <c r="J181" s="23">
        <v>0</v>
      </c>
      <c r="K181" s="23">
        <v>2514</v>
      </c>
      <c r="L181" s="24">
        <v>990.60423311904401</v>
      </c>
      <c r="M181" s="23">
        <v>778.21931599447566</v>
      </c>
      <c r="N181" s="23">
        <v>589.87053976897732</v>
      </c>
      <c r="O181" s="23">
        <v>212.38491712456826</v>
      </c>
      <c r="P181" s="23">
        <v>0</v>
      </c>
      <c r="Q181" s="23">
        <v>1537</v>
      </c>
      <c r="R181" s="23">
        <v>0</v>
      </c>
      <c r="S181" s="23">
        <v>688</v>
      </c>
      <c r="T181" s="23">
        <v>556</v>
      </c>
      <c r="U181" s="23">
        <v>132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288</v>
      </c>
      <c r="AB181" s="23">
        <v>2513</v>
      </c>
      <c r="AC181" s="25">
        <v>100</v>
      </c>
      <c r="AD181" s="23">
        <v>54</v>
      </c>
      <c r="AE181" s="23">
        <v>58</v>
      </c>
      <c r="AF181" s="23">
        <v>0</v>
      </c>
      <c r="AG181" s="23">
        <v>0</v>
      </c>
      <c r="AH181" s="23">
        <v>0</v>
      </c>
      <c r="AI181" s="23">
        <v>0</v>
      </c>
      <c r="AJ181" s="23">
        <v>132</v>
      </c>
      <c r="AK181" s="23">
        <v>244</v>
      </c>
      <c r="AL181" s="25">
        <v>21.16991643454039</v>
      </c>
      <c r="AM181" s="25">
        <v>21.16991643454039</v>
      </c>
      <c r="AN181" s="23">
        <v>0</v>
      </c>
      <c r="AO181" s="23">
        <v>130</v>
      </c>
      <c r="AP181" s="23">
        <v>0</v>
      </c>
      <c r="AQ181" s="23">
        <v>130</v>
      </c>
    </row>
    <row r="182" spans="1:43" ht="13.5" customHeight="1" x14ac:dyDescent="0.55000000000000004">
      <c r="A182" s="21" t="s">
        <v>44</v>
      </c>
      <c r="B182" s="22" t="s">
        <v>397</v>
      </c>
      <c r="C182" s="21" t="s">
        <v>398</v>
      </c>
      <c r="D182" s="23">
        <v>13977</v>
      </c>
      <c r="E182" s="23">
        <v>13977</v>
      </c>
      <c r="F182" s="23">
        <v>0</v>
      </c>
      <c r="G182" s="23">
        <v>600</v>
      </c>
      <c r="H182" s="23">
        <v>3568</v>
      </c>
      <c r="I182" s="23">
        <v>582</v>
      </c>
      <c r="J182" s="23">
        <v>0</v>
      </c>
      <c r="K182" s="23">
        <v>4150</v>
      </c>
      <c r="L182" s="24">
        <v>813.46948656354232</v>
      </c>
      <c r="M182" s="23">
        <v>705.07222726965335</v>
      </c>
      <c r="N182" s="23">
        <v>493.17812727563194</v>
      </c>
      <c r="O182" s="23">
        <v>108.39725929388889</v>
      </c>
      <c r="P182" s="23">
        <v>0</v>
      </c>
      <c r="Q182" s="23">
        <v>2436</v>
      </c>
      <c r="R182" s="23">
        <v>0</v>
      </c>
      <c r="S182" s="23">
        <v>1050</v>
      </c>
      <c r="T182" s="23">
        <v>554</v>
      </c>
      <c r="U182" s="23">
        <v>496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664</v>
      </c>
      <c r="AB182" s="23">
        <v>4150</v>
      </c>
      <c r="AC182" s="25">
        <v>100</v>
      </c>
      <c r="AD182" s="23">
        <v>44</v>
      </c>
      <c r="AE182" s="23">
        <v>275</v>
      </c>
      <c r="AF182" s="23">
        <v>0</v>
      </c>
      <c r="AG182" s="23">
        <v>0</v>
      </c>
      <c r="AH182" s="23">
        <v>0</v>
      </c>
      <c r="AI182" s="23">
        <v>0</v>
      </c>
      <c r="AJ182" s="23">
        <v>461</v>
      </c>
      <c r="AK182" s="23">
        <v>780</v>
      </c>
      <c r="AL182" s="25">
        <v>34.795180722891565</v>
      </c>
      <c r="AM182" s="25">
        <v>34.795180722891565</v>
      </c>
      <c r="AN182" s="23">
        <v>0</v>
      </c>
      <c r="AO182" s="23">
        <v>175</v>
      </c>
      <c r="AP182" s="23">
        <v>87</v>
      </c>
      <c r="AQ182" s="23">
        <v>262</v>
      </c>
    </row>
    <row r="183" spans="1:43" ht="13.5" customHeight="1" x14ac:dyDescent="0.55000000000000004">
      <c r="A183" s="21" t="s">
        <v>44</v>
      </c>
      <c r="B183" s="22" t="s">
        <v>399</v>
      </c>
      <c r="C183" s="21" t="s">
        <v>400</v>
      </c>
      <c r="D183" s="23">
        <v>21951</v>
      </c>
      <c r="E183" s="23">
        <v>21951</v>
      </c>
      <c r="F183" s="23">
        <v>0</v>
      </c>
      <c r="G183" s="23">
        <v>275</v>
      </c>
      <c r="H183" s="23">
        <v>6361</v>
      </c>
      <c r="I183" s="23">
        <v>1351</v>
      </c>
      <c r="J183" s="23">
        <v>0</v>
      </c>
      <c r="K183" s="23">
        <v>7712</v>
      </c>
      <c r="L183" s="24">
        <v>962.54234992882664</v>
      </c>
      <c r="M183" s="23">
        <v>742.12614272261442</v>
      </c>
      <c r="N183" s="23">
        <v>562.27350705774938</v>
      </c>
      <c r="O183" s="23">
        <v>220.41620720621211</v>
      </c>
      <c r="P183" s="23">
        <v>0</v>
      </c>
      <c r="Q183" s="23">
        <v>5452</v>
      </c>
      <c r="R183" s="23">
        <v>60</v>
      </c>
      <c r="S183" s="23">
        <v>2081</v>
      </c>
      <c r="T183" s="23">
        <v>640</v>
      </c>
      <c r="U183" s="23">
        <v>1441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119</v>
      </c>
      <c r="AB183" s="23">
        <v>7712</v>
      </c>
      <c r="AC183" s="25">
        <v>99.221991701244818</v>
      </c>
      <c r="AD183" s="23">
        <v>0</v>
      </c>
      <c r="AE183" s="23">
        <v>73</v>
      </c>
      <c r="AF183" s="23">
        <v>0</v>
      </c>
      <c r="AG183" s="23">
        <v>0</v>
      </c>
      <c r="AH183" s="23">
        <v>0</v>
      </c>
      <c r="AI183" s="23">
        <v>0</v>
      </c>
      <c r="AJ183" s="23">
        <v>992</v>
      </c>
      <c r="AK183" s="23">
        <v>1065</v>
      </c>
      <c r="AL183" s="25">
        <v>15.352697095435685</v>
      </c>
      <c r="AM183" s="25">
        <v>15.352697095435685</v>
      </c>
      <c r="AN183" s="23">
        <v>60</v>
      </c>
      <c r="AO183" s="23">
        <v>370</v>
      </c>
      <c r="AP183" s="23">
        <v>465</v>
      </c>
      <c r="AQ183" s="23">
        <v>895</v>
      </c>
    </row>
    <row r="184" spans="1:43" ht="13.5" customHeight="1" x14ac:dyDescent="0.55000000000000004">
      <c r="A184" s="21" t="s">
        <v>44</v>
      </c>
      <c r="B184" s="22" t="s">
        <v>401</v>
      </c>
      <c r="C184" s="21" t="s">
        <v>402</v>
      </c>
      <c r="D184" s="23">
        <v>4731</v>
      </c>
      <c r="E184" s="23">
        <v>4731</v>
      </c>
      <c r="F184" s="23">
        <v>0</v>
      </c>
      <c r="G184" s="23">
        <v>121</v>
      </c>
      <c r="H184" s="23">
        <v>1450</v>
      </c>
      <c r="I184" s="23">
        <v>0</v>
      </c>
      <c r="J184" s="23">
        <v>0</v>
      </c>
      <c r="K184" s="23">
        <v>1450</v>
      </c>
      <c r="L184" s="24">
        <v>839.69620370450798</v>
      </c>
      <c r="M184" s="23">
        <v>755.7265833340573</v>
      </c>
      <c r="N184" s="23">
        <v>645.11832477711857</v>
      </c>
      <c r="O184" s="23">
        <v>83.969620370450812</v>
      </c>
      <c r="P184" s="23">
        <v>0</v>
      </c>
      <c r="Q184" s="23">
        <v>1047</v>
      </c>
      <c r="R184" s="23">
        <v>0</v>
      </c>
      <c r="S184" s="23">
        <v>191</v>
      </c>
      <c r="T184" s="23">
        <v>191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212</v>
      </c>
      <c r="AB184" s="23">
        <v>1450</v>
      </c>
      <c r="AC184" s="25">
        <v>100</v>
      </c>
      <c r="AD184" s="23">
        <v>0</v>
      </c>
      <c r="AE184" s="23">
        <v>72</v>
      </c>
      <c r="AF184" s="23">
        <v>0</v>
      </c>
      <c r="AG184" s="23">
        <v>0</v>
      </c>
      <c r="AH184" s="23">
        <v>0</v>
      </c>
      <c r="AI184" s="23">
        <v>0</v>
      </c>
      <c r="AJ184" s="23">
        <v>0</v>
      </c>
      <c r="AK184" s="23">
        <v>72</v>
      </c>
      <c r="AL184" s="25">
        <v>19.586206896551726</v>
      </c>
      <c r="AM184" s="25">
        <v>19.586206896551726</v>
      </c>
      <c r="AN184" s="23">
        <v>0</v>
      </c>
      <c r="AO184" s="23">
        <v>27</v>
      </c>
      <c r="AP184" s="23">
        <v>46</v>
      </c>
      <c r="AQ184" s="23">
        <v>73</v>
      </c>
    </row>
    <row r="185" spans="1:43" ht="13.5" customHeight="1" x14ac:dyDescent="0.55000000000000004">
      <c r="A185" s="21" t="s">
        <v>44</v>
      </c>
      <c r="B185" s="22" t="s">
        <v>403</v>
      </c>
      <c r="C185" s="21" t="s">
        <v>404</v>
      </c>
      <c r="D185" s="23">
        <v>4285</v>
      </c>
      <c r="E185" s="23">
        <v>4245</v>
      </c>
      <c r="F185" s="23">
        <v>40</v>
      </c>
      <c r="G185" s="23">
        <v>93</v>
      </c>
      <c r="H185" s="23">
        <v>1344</v>
      </c>
      <c r="I185" s="23">
        <v>335</v>
      </c>
      <c r="J185" s="23">
        <v>0</v>
      </c>
      <c r="K185" s="23">
        <v>1679</v>
      </c>
      <c r="L185" s="24">
        <v>1073.512252042007</v>
      </c>
      <c r="M185" s="23">
        <v>1073.512252042007</v>
      </c>
      <c r="N185" s="23">
        <v>552.42083726283147</v>
      </c>
      <c r="O185" s="23">
        <v>0</v>
      </c>
      <c r="P185" s="23">
        <v>20</v>
      </c>
      <c r="Q185" s="23">
        <v>756</v>
      </c>
      <c r="R185" s="23">
        <v>47</v>
      </c>
      <c r="S185" s="23">
        <v>876</v>
      </c>
      <c r="T185" s="23">
        <v>0</v>
      </c>
      <c r="U185" s="23">
        <v>424</v>
      </c>
      <c r="V185" s="23">
        <v>391</v>
      </c>
      <c r="W185" s="23">
        <v>0</v>
      </c>
      <c r="X185" s="23">
        <v>0</v>
      </c>
      <c r="Y185" s="23">
        <v>0</v>
      </c>
      <c r="Z185" s="23">
        <v>61</v>
      </c>
      <c r="AA185" s="23">
        <v>0</v>
      </c>
      <c r="AB185" s="23">
        <v>1679</v>
      </c>
      <c r="AC185" s="25">
        <v>97.200714711137579</v>
      </c>
      <c r="AD185" s="23">
        <v>0</v>
      </c>
      <c r="AE185" s="23">
        <v>0</v>
      </c>
      <c r="AF185" s="23">
        <v>391</v>
      </c>
      <c r="AG185" s="23">
        <v>0</v>
      </c>
      <c r="AH185" s="23">
        <v>0</v>
      </c>
      <c r="AI185" s="23">
        <v>0</v>
      </c>
      <c r="AJ185" s="23">
        <v>424</v>
      </c>
      <c r="AK185" s="23">
        <v>815</v>
      </c>
      <c r="AL185" s="25">
        <v>48.540798094103636</v>
      </c>
      <c r="AM185" s="25">
        <v>48.540798094103636</v>
      </c>
      <c r="AN185" s="23">
        <v>47</v>
      </c>
      <c r="AO185" s="23">
        <v>9</v>
      </c>
      <c r="AP185" s="23">
        <v>0</v>
      </c>
      <c r="AQ185" s="23">
        <v>56</v>
      </c>
    </row>
  </sheetData>
  <phoneticPr fontId="8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&amp;Lごみ処理の概要（令和2年度実績）</oddHeader>
  </headerFooter>
  <colBreaks count="2" manualBreakCount="2">
    <brk id="16" min="1" max="23" man="1"/>
    <brk id="29" min="1" max="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8C2C1-AA20-4F1B-92A4-C93148F474CE}">
  <dimension ref="A1:EC186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9" customWidth="1"/>
    <col min="2" max="2" width="8.75" style="12" customWidth="1"/>
    <col min="3" max="3" width="12.58203125" style="9" customWidth="1"/>
    <col min="4" max="133" width="11" style="13" customWidth="1"/>
    <col min="134" max="16384" width="9" style="9"/>
  </cols>
  <sheetData>
    <row r="1" spans="1:133" s="3" customFormat="1" ht="16.5" x14ac:dyDescent="0.55000000000000004">
      <c r="A1" s="1" t="s">
        <v>439</v>
      </c>
      <c r="B1" s="2"/>
      <c r="C1" s="2"/>
    </row>
    <row r="2" spans="1:133" ht="22.5" customHeight="1" x14ac:dyDescent="0.55000000000000004">
      <c r="A2" s="6" t="s">
        <v>0</v>
      </c>
      <c r="B2" s="6" t="s">
        <v>1</v>
      </c>
      <c r="C2" s="7" t="s">
        <v>2</v>
      </c>
      <c r="D2" s="8" t="s">
        <v>406</v>
      </c>
      <c r="E2" s="8" t="s">
        <v>406</v>
      </c>
      <c r="F2" s="8" t="s">
        <v>406</v>
      </c>
      <c r="G2" s="8" t="s">
        <v>406</v>
      </c>
      <c r="H2" s="8" t="s">
        <v>406</v>
      </c>
      <c r="I2" s="8" t="s">
        <v>406</v>
      </c>
      <c r="J2" s="8" t="s">
        <v>406</v>
      </c>
      <c r="K2" s="8" t="s">
        <v>406</v>
      </c>
      <c r="L2" s="8" t="s">
        <v>406</v>
      </c>
      <c r="M2" s="8" t="s">
        <v>406</v>
      </c>
      <c r="N2" s="8" t="s">
        <v>406</v>
      </c>
      <c r="O2" s="8" t="s">
        <v>406</v>
      </c>
      <c r="P2" s="8" t="s">
        <v>406</v>
      </c>
      <c r="Q2" s="8" t="s">
        <v>406</v>
      </c>
      <c r="R2" s="8" t="s">
        <v>406</v>
      </c>
      <c r="S2" s="8" t="s">
        <v>406</v>
      </c>
      <c r="T2" s="8" t="s">
        <v>406</v>
      </c>
      <c r="U2" s="8" t="s">
        <v>406</v>
      </c>
      <c r="V2" s="8" t="s">
        <v>406</v>
      </c>
      <c r="W2" s="8" t="s">
        <v>406</v>
      </c>
      <c r="X2" s="8" t="s">
        <v>406</v>
      </c>
      <c r="Y2" s="8" t="s">
        <v>406</v>
      </c>
      <c r="Z2" s="8" t="s">
        <v>406</v>
      </c>
      <c r="AA2" s="8" t="s">
        <v>406</v>
      </c>
      <c r="AB2" s="8" t="s">
        <v>406</v>
      </c>
      <c r="AC2" s="8" t="s">
        <v>406</v>
      </c>
      <c r="AD2" s="8" t="s">
        <v>406</v>
      </c>
      <c r="AE2" s="8" t="s">
        <v>406</v>
      </c>
      <c r="AF2" s="8" t="s">
        <v>406</v>
      </c>
      <c r="AG2" s="8" t="s">
        <v>406</v>
      </c>
      <c r="AH2" s="8" t="s">
        <v>406</v>
      </c>
      <c r="AI2" s="8" t="s">
        <v>406</v>
      </c>
      <c r="AJ2" s="8" t="s">
        <v>406</v>
      </c>
      <c r="AK2" s="8" t="s">
        <v>406</v>
      </c>
      <c r="AL2" s="8" t="s">
        <v>406</v>
      </c>
      <c r="AM2" s="8" t="s">
        <v>406</v>
      </c>
      <c r="AN2" s="8" t="s">
        <v>406</v>
      </c>
      <c r="AO2" s="8" t="s">
        <v>406</v>
      </c>
      <c r="AP2" s="8" t="s">
        <v>406</v>
      </c>
      <c r="AQ2" s="8" t="s">
        <v>406</v>
      </c>
      <c r="AR2" s="8" t="s">
        <v>406</v>
      </c>
      <c r="AS2" s="8" t="s">
        <v>406</v>
      </c>
      <c r="AT2" s="8" t="s">
        <v>406</v>
      </c>
      <c r="AU2" s="8" t="s">
        <v>406</v>
      </c>
      <c r="AV2" s="8" t="s">
        <v>406</v>
      </c>
      <c r="AW2" s="8" t="s">
        <v>406</v>
      </c>
      <c r="AX2" s="8" t="s">
        <v>406</v>
      </c>
      <c r="AY2" s="8" t="s">
        <v>406</v>
      </c>
      <c r="AZ2" s="8" t="s">
        <v>406</v>
      </c>
      <c r="BA2" s="8" t="s">
        <v>406</v>
      </c>
      <c r="BB2" s="8" t="s">
        <v>406</v>
      </c>
      <c r="BC2" s="8" t="s">
        <v>406</v>
      </c>
      <c r="BD2" s="8" t="s">
        <v>406</v>
      </c>
      <c r="BE2" s="8" t="s">
        <v>406</v>
      </c>
      <c r="BF2" s="8" t="s">
        <v>406</v>
      </c>
      <c r="BG2" s="8" t="s">
        <v>406</v>
      </c>
      <c r="BH2" s="8" t="s">
        <v>406</v>
      </c>
      <c r="BI2" s="8" t="s">
        <v>406</v>
      </c>
      <c r="BJ2" s="8" t="s">
        <v>406</v>
      </c>
      <c r="BK2" s="8" t="s">
        <v>406</v>
      </c>
      <c r="BL2" s="8" t="s">
        <v>406</v>
      </c>
      <c r="BM2" s="8" t="s">
        <v>406</v>
      </c>
      <c r="BN2" s="8" t="s">
        <v>406</v>
      </c>
      <c r="BO2" s="8" t="s">
        <v>406</v>
      </c>
      <c r="BP2" s="8" t="s">
        <v>406</v>
      </c>
      <c r="BQ2" s="8" t="s">
        <v>406</v>
      </c>
      <c r="BR2" s="8" t="s">
        <v>406</v>
      </c>
      <c r="BS2" s="8" t="s">
        <v>406</v>
      </c>
      <c r="BT2" s="8" t="s">
        <v>406</v>
      </c>
      <c r="BU2" s="8" t="s">
        <v>406</v>
      </c>
      <c r="BV2" s="8" t="s">
        <v>406</v>
      </c>
      <c r="BW2" s="8" t="s">
        <v>406</v>
      </c>
      <c r="BX2" s="8" t="s">
        <v>406</v>
      </c>
      <c r="BY2" s="8" t="s">
        <v>406</v>
      </c>
      <c r="BZ2" s="8" t="s">
        <v>406</v>
      </c>
      <c r="CA2" s="8" t="s">
        <v>406</v>
      </c>
      <c r="CB2" s="10" t="s">
        <v>407</v>
      </c>
      <c r="CC2" s="10" t="s">
        <v>407</v>
      </c>
      <c r="CD2" s="10" t="s">
        <v>407</v>
      </c>
      <c r="CE2" s="10" t="s">
        <v>407</v>
      </c>
      <c r="CF2" s="10" t="s">
        <v>407</v>
      </c>
      <c r="CG2" s="10" t="s">
        <v>407</v>
      </c>
      <c r="CH2" s="10" t="s">
        <v>407</v>
      </c>
      <c r="CI2" s="10" t="s">
        <v>407</v>
      </c>
      <c r="CJ2" s="10" t="s">
        <v>407</v>
      </c>
      <c r="CK2" s="10" t="s">
        <v>407</v>
      </c>
      <c r="CL2" s="10" t="s">
        <v>407</v>
      </c>
      <c r="CM2" s="10" t="s">
        <v>407</v>
      </c>
      <c r="CN2" s="10" t="s">
        <v>407</v>
      </c>
      <c r="CO2" s="10" t="s">
        <v>407</v>
      </c>
      <c r="CP2" s="10" t="s">
        <v>407</v>
      </c>
      <c r="CQ2" s="10" t="s">
        <v>407</v>
      </c>
      <c r="CR2" s="10" t="s">
        <v>407</v>
      </c>
      <c r="CS2" s="10" t="s">
        <v>407</v>
      </c>
      <c r="CT2" s="10" t="s">
        <v>407</v>
      </c>
      <c r="CU2" s="10" t="s">
        <v>407</v>
      </c>
      <c r="CV2" s="10" t="s">
        <v>407</v>
      </c>
      <c r="CW2" s="10" t="s">
        <v>407</v>
      </c>
      <c r="CX2" s="10" t="s">
        <v>407</v>
      </c>
      <c r="CY2" s="10" t="s">
        <v>407</v>
      </c>
      <c r="CZ2" s="10" t="s">
        <v>408</v>
      </c>
      <c r="DA2" s="10" t="s">
        <v>408</v>
      </c>
      <c r="DB2" s="10" t="s">
        <v>408</v>
      </c>
      <c r="DC2" s="10" t="s">
        <v>408</v>
      </c>
      <c r="DD2" s="10" t="s">
        <v>408</v>
      </c>
      <c r="DE2" s="10" t="s">
        <v>408</v>
      </c>
      <c r="DF2" s="10" t="s">
        <v>408</v>
      </c>
      <c r="DG2" s="10" t="s">
        <v>408</v>
      </c>
      <c r="DH2" s="10" t="s">
        <v>408</v>
      </c>
      <c r="DI2" s="10" t="s">
        <v>408</v>
      </c>
      <c r="DJ2" s="10" t="s">
        <v>408</v>
      </c>
      <c r="DK2" s="10" t="s">
        <v>408</v>
      </c>
      <c r="DL2" s="10" t="s">
        <v>408</v>
      </c>
      <c r="DM2" s="10" t="s">
        <v>408</v>
      </c>
      <c r="DN2" s="10" t="s">
        <v>408</v>
      </c>
      <c r="DO2" s="10" t="s">
        <v>408</v>
      </c>
      <c r="DP2" s="10" t="s">
        <v>408</v>
      </c>
      <c r="DQ2" s="10" t="s">
        <v>408</v>
      </c>
      <c r="DR2" s="10" t="s">
        <v>408</v>
      </c>
      <c r="DS2" s="10" t="s">
        <v>408</v>
      </c>
      <c r="DT2" s="10" t="s">
        <v>408</v>
      </c>
      <c r="DU2" s="10" t="s">
        <v>408</v>
      </c>
      <c r="DV2" s="10" t="s">
        <v>408</v>
      </c>
      <c r="DW2" s="10" t="s">
        <v>408</v>
      </c>
      <c r="DX2" s="8" t="s">
        <v>7</v>
      </c>
      <c r="DY2" s="10" t="s">
        <v>409</v>
      </c>
      <c r="DZ2" s="10" t="s">
        <v>409</v>
      </c>
      <c r="EA2" s="10" t="s">
        <v>409</v>
      </c>
      <c r="EB2" s="10" t="s">
        <v>409</v>
      </c>
      <c r="EC2" s="10" t="s">
        <v>409</v>
      </c>
    </row>
    <row r="3" spans="1:133" ht="22.5" customHeight="1" x14ac:dyDescent="0.55000000000000004">
      <c r="A3" s="6"/>
      <c r="B3" s="6"/>
      <c r="C3" s="7"/>
      <c r="D3" s="6" t="s">
        <v>20</v>
      </c>
      <c r="E3" s="8" t="s">
        <v>410</v>
      </c>
      <c r="F3" s="8" t="s">
        <v>410</v>
      </c>
      <c r="G3" s="8" t="s">
        <v>410</v>
      </c>
      <c r="H3" s="8" t="s">
        <v>410</v>
      </c>
      <c r="I3" s="8" t="s">
        <v>410</v>
      </c>
      <c r="J3" s="8" t="s">
        <v>410</v>
      </c>
      <c r="K3" s="8" t="s">
        <v>410</v>
      </c>
      <c r="L3" s="8" t="s">
        <v>410</v>
      </c>
      <c r="M3" s="8" t="s">
        <v>410</v>
      </c>
      <c r="N3" s="8" t="s">
        <v>410</v>
      </c>
      <c r="O3" s="8" t="s">
        <v>410</v>
      </c>
      <c r="P3" s="8" t="s">
        <v>410</v>
      </c>
      <c r="Q3" s="8" t="s">
        <v>410</v>
      </c>
      <c r="R3" s="8" t="s">
        <v>410</v>
      </c>
      <c r="S3" s="8" t="s">
        <v>410</v>
      </c>
      <c r="T3" s="8" t="s">
        <v>410</v>
      </c>
      <c r="U3" s="8" t="s">
        <v>410</v>
      </c>
      <c r="V3" s="8" t="s">
        <v>410</v>
      </c>
      <c r="W3" s="8" t="s">
        <v>410</v>
      </c>
      <c r="X3" s="8" t="s">
        <v>410</v>
      </c>
      <c r="Y3" s="8" t="s">
        <v>410</v>
      </c>
      <c r="Z3" s="8" t="s">
        <v>410</v>
      </c>
      <c r="AA3" s="8" t="s">
        <v>410</v>
      </c>
      <c r="AB3" s="8" t="s">
        <v>410</v>
      </c>
      <c r="AC3" s="8" t="s">
        <v>410</v>
      </c>
      <c r="AD3" s="8" t="s">
        <v>410</v>
      </c>
      <c r="AE3" s="8" t="s">
        <v>410</v>
      </c>
      <c r="AF3" s="8" t="s">
        <v>410</v>
      </c>
      <c r="AG3" s="8" t="s">
        <v>410</v>
      </c>
      <c r="AH3" s="8" t="s">
        <v>411</v>
      </c>
      <c r="AI3" s="8" t="s">
        <v>411</v>
      </c>
      <c r="AJ3" s="8" t="s">
        <v>411</v>
      </c>
      <c r="AK3" s="8" t="s">
        <v>411</v>
      </c>
      <c r="AL3" s="8" t="s">
        <v>411</v>
      </c>
      <c r="AM3" s="8" t="s">
        <v>411</v>
      </c>
      <c r="AN3" s="8" t="s">
        <v>411</v>
      </c>
      <c r="AO3" s="8" t="s">
        <v>411</v>
      </c>
      <c r="AP3" s="8" t="s">
        <v>411</v>
      </c>
      <c r="AQ3" s="8" t="s">
        <v>411</v>
      </c>
      <c r="AR3" s="8" t="s">
        <v>411</v>
      </c>
      <c r="AS3" s="8" t="s">
        <v>411</v>
      </c>
      <c r="AT3" s="8" t="s">
        <v>411</v>
      </c>
      <c r="AU3" s="8" t="s">
        <v>411</v>
      </c>
      <c r="AV3" s="8" t="s">
        <v>411</v>
      </c>
      <c r="AW3" s="8" t="s">
        <v>411</v>
      </c>
      <c r="AX3" s="8" t="s">
        <v>411</v>
      </c>
      <c r="AY3" s="8" t="s">
        <v>411</v>
      </c>
      <c r="AZ3" s="8" t="s">
        <v>411</v>
      </c>
      <c r="BA3" s="8" t="s">
        <v>411</v>
      </c>
      <c r="BB3" s="8" t="s">
        <v>411</v>
      </c>
      <c r="BC3" s="8" t="s">
        <v>411</v>
      </c>
      <c r="BD3" s="8" t="s">
        <v>411</v>
      </c>
      <c r="BE3" s="8" t="s">
        <v>411</v>
      </c>
      <c r="BF3" s="8" t="s">
        <v>411</v>
      </c>
      <c r="BG3" s="8" t="s">
        <v>411</v>
      </c>
      <c r="BH3" s="8" t="s">
        <v>411</v>
      </c>
      <c r="BI3" s="8" t="s">
        <v>411</v>
      </c>
      <c r="BJ3" s="8" t="s">
        <v>411</v>
      </c>
      <c r="BK3" s="7" t="s">
        <v>18</v>
      </c>
      <c r="BL3" s="7" t="s">
        <v>18</v>
      </c>
      <c r="BM3" s="7" t="s">
        <v>18</v>
      </c>
      <c r="BN3" s="7" t="s">
        <v>18</v>
      </c>
      <c r="BO3" s="7" t="s">
        <v>18</v>
      </c>
      <c r="BP3" s="7" t="s">
        <v>18</v>
      </c>
      <c r="BQ3" s="7" t="s">
        <v>18</v>
      </c>
      <c r="BR3" s="7" t="s">
        <v>18</v>
      </c>
      <c r="BS3" s="7" t="s">
        <v>18</v>
      </c>
      <c r="BT3" s="7" t="s">
        <v>18</v>
      </c>
      <c r="BU3" s="7" t="s">
        <v>18</v>
      </c>
      <c r="BV3" s="7" t="s">
        <v>18</v>
      </c>
      <c r="BW3" s="7" t="s">
        <v>18</v>
      </c>
      <c r="BX3" s="7" t="s">
        <v>18</v>
      </c>
      <c r="BY3" s="7" t="s">
        <v>18</v>
      </c>
      <c r="BZ3" s="7" t="s">
        <v>18</v>
      </c>
      <c r="CA3" s="7" t="s">
        <v>18</v>
      </c>
      <c r="CB3" s="6" t="s">
        <v>20</v>
      </c>
      <c r="CC3" s="10" t="s">
        <v>412</v>
      </c>
      <c r="CD3" s="10" t="s">
        <v>412</v>
      </c>
      <c r="CE3" s="10" t="s">
        <v>412</v>
      </c>
      <c r="CF3" s="10" t="s">
        <v>412</v>
      </c>
      <c r="CG3" s="10" t="s">
        <v>412</v>
      </c>
      <c r="CH3" s="10" t="s">
        <v>412</v>
      </c>
      <c r="CI3" s="10" t="s">
        <v>412</v>
      </c>
      <c r="CJ3" s="10" t="s">
        <v>412</v>
      </c>
      <c r="CK3" s="10" t="s">
        <v>412</v>
      </c>
      <c r="CL3" s="10" t="s">
        <v>412</v>
      </c>
      <c r="CM3" s="10" t="s">
        <v>412</v>
      </c>
      <c r="CN3" s="10" t="s">
        <v>412</v>
      </c>
      <c r="CO3" s="10" t="s">
        <v>412</v>
      </c>
      <c r="CP3" s="10" t="s">
        <v>412</v>
      </c>
      <c r="CQ3" s="10" t="s">
        <v>412</v>
      </c>
      <c r="CR3" s="10" t="s">
        <v>412</v>
      </c>
      <c r="CS3" s="10" t="s">
        <v>412</v>
      </c>
      <c r="CT3" s="10" t="s">
        <v>412</v>
      </c>
      <c r="CU3" s="10" t="s">
        <v>412</v>
      </c>
      <c r="CV3" s="10" t="s">
        <v>412</v>
      </c>
      <c r="CW3" s="10" t="s">
        <v>412</v>
      </c>
      <c r="CX3" s="10" t="s">
        <v>412</v>
      </c>
      <c r="CY3" s="10" t="s">
        <v>412</v>
      </c>
      <c r="CZ3" s="6" t="s">
        <v>20</v>
      </c>
      <c r="DA3" s="10" t="s">
        <v>413</v>
      </c>
      <c r="DB3" s="10" t="s">
        <v>413</v>
      </c>
      <c r="DC3" s="10" t="s">
        <v>413</v>
      </c>
      <c r="DD3" s="10" t="s">
        <v>413</v>
      </c>
      <c r="DE3" s="10" t="s">
        <v>413</v>
      </c>
      <c r="DF3" s="10" t="s">
        <v>413</v>
      </c>
      <c r="DG3" s="10" t="s">
        <v>413</v>
      </c>
      <c r="DH3" s="10" t="s">
        <v>413</v>
      </c>
      <c r="DI3" s="10" t="s">
        <v>413</v>
      </c>
      <c r="DJ3" s="10" t="s">
        <v>413</v>
      </c>
      <c r="DK3" s="10" t="s">
        <v>413</v>
      </c>
      <c r="DL3" s="10" t="s">
        <v>413</v>
      </c>
      <c r="DM3" s="10" t="s">
        <v>413</v>
      </c>
      <c r="DN3" s="10" t="s">
        <v>413</v>
      </c>
      <c r="DO3" s="10" t="s">
        <v>413</v>
      </c>
      <c r="DP3" s="10" t="s">
        <v>413</v>
      </c>
      <c r="DQ3" s="10" t="s">
        <v>413</v>
      </c>
      <c r="DR3" s="10" t="s">
        <v>413</v>
      </c>
      <c r="DS3" s="10" t="s">
        <v>413</v>
      </c>
      <c r="DT3" s="10" t="s">
        <v>413</v>
      </c>
      <c r="DU3" s="10" t="s">
        <v>413</v>
      </c>
      <c r="DV3" s="10" t="s">
        <v>413</v>
      </c>
      <c r="DW3" s="10" t="s">
        <v>413</v>
      </c>
      <c r="DX3" s="8"/>
      <c r="DY3" s="10" t="s">
        <v>20</v>
      </c>
      <c r="DZ3" s="10" t="s">
        <v>414</v>
      </c>
      <c r="EA3" s="10" t="s">
        <v>415</v>
      </c>
      <c r="EB3" s="10" t="s">
        <v>416</v>
      </c>
      <c r="EC3" s="10" t="s">
        <v>417</v>
      </c>
    </row>
    <row r="4" spans="1:133" ht="22.5" customHeight="1" x14ac:dyDescent="0.55000000000000004">
      <c r="A4" s="6"/>
      <c r="B4" s="6"/>
      <c r="C4" s="7"/>
      <c r="D4" s="6"/>
      <c r="E4" s="10" t="s">
        <v>20</v>
      </c>
      <c r="F4" s="7" t="s">
        <v>418</v>
      </c>
      <c r="G4" s="7" t="s">
        <v>418</v>
      </c>
      <c r="H4" s="7" t="s">
        <v>418</v>
      </c>
      <c r="I4" s="7" t="s">
        <v>418</v>
      </c>
      <c r="J4" s="7" t="s">
        <v>419</v>
      </c>
      <c r="K4" s="7" t="s">
        <v>420</v>
      </c>
      <c r="L4" s="7" t="s">
        <v>420</v>
      </c>
      <c r="M4" s="7" t="s">
        <v>420</v>
      </c>
      <c r="N4" s="7" t="s">
        <v>421</v>
      </c>
      <c r="O4" s="7" t="s">
        <v>421</v>
      </c>
      <c r="P4" s="7" t="s">
        <v>421</v>
      </c>
      <c r="Q4" s="7" t="s">
        <v>421</v>
      </c>
      <c r="R4" s="7" t="s">
        <v>422</v>
      </c>
      <c r="S4" s="7" t="s">
        <v>422</v>
      </c>
      <c r="T4" s="7" t="s">
        <v>422</v>
      </c>
      <c r="U4" s="7" t="s">
        <v>422</v>
      </c>
      <c r="V4" s="7" t="s">
        <v>423</v>
      </c>
      <c r="W4" s="7" t="s">
        <v>424</v>
      </c>
      <c r="X4" s="7" t="s">
        <v>424</v>
      </c>
      <c r="Y4" s="7" t="s">
        <v>424</v>
      </c>
      <c r="Z4" s="7" t="s">
        <v>425</v>
      </c>
      <c r="AA4" s="7" t="s">
        <v>425</v>
      </c>
      <c r="AB4" s="7" t="s">
        <v>425</v>
      </c>
      <c r="AC4" s="7" t="s">
        <v>425</v>
      </c>
      <c r="AD4" s="7" t="s">
        <v>426</v>
      </c>
      <c r="AE4" s="7" t="s">
        <v>426</v>
      </c>
      <c r="AF4" s="7" t="s">
        <v>426</v>
      </c>
      <c r="AG4" s="7" t="s">
        <v>426</v>
      </c>
      <c r="AH4" s="10" t="s">
        <v>20</v>
      </c>
      <c r="AI4" s="7" t="s">
        <v>418</v>
      </c>
      <c r="AJ4" s="7" t="s">
        <v>418</v>
      </c>
      <c r="AK4" s="7" t="s">
        <v>418</v>
      </c>
      <c r="AL4" s="7" t="s">
        <v>418</v>
      </c>
      <c r="AM4" s="7" t="s">
        <v>420</v>
      </c>
      <c r="AN4" s="7" t="s">
        <v>420</v>
      </c>
      <c r="AO4" s="7" t="s">
        <v>420</v>
      </c>
      <c r="AP4" s="7" t="s">
        <v>420</v>
      </c>
      <c r="AQ4" s="7" t="s">
        <v>421</v>
      </c>
      <c r="AR4" s="7" t="s">
        <v>421</v>
      </c>
      <c r="AS4" s="7" t="s">
        <v>421</v>
      </c>
      <c r="AT4" s="7" t="s">
        <v>421</v>
      </c>
      <c r="AU4" s="7" t="s">
        <v>422</v>
      </c>
      <c r="AV4" s="7" t="s">
        <v>422</v>
      </c>
      <c r="AW4" s="7" t="s">
        <v>422</v>
      </c>
      <c r="AX4" s="7" t="s">
        <v>422</v>
      </c>
      <c r="AY4" s="7" t="s">
        <v>423</v>
      </c>
      <c r="AZ4" s="7" t="s">
        <v>423</v>
      </c>
      <c r="BA4" s="7" t="s">
        <v>423</v>
      </c>
      <c r="BB4" s="7" t="s">
        <v>423</v>
      </c>
      <c r="BC4" s="7" t="s">
        <v>425</v>
      </c>
      <c r="BD4" s="7" t="s">
        <v>425</v>
      </c>
      <c r="BE4" s="7" t="s">
        <v>425</v>
      </c>
      <c r="BF4" s="7" t="s">
        <v>425</v>
      </c>
      <c r="BG4" s="7" t="s">
        <v>426</v>
      </c>
      <c r="BH4" s="7" t="s">
        <v>426</v>
      </c>
      <c r="BI4" s="7" t="s">
        <v>426</v>
      </c>
      <c r="BJ4" s="7" t="s">
        <v>426</v>
      </c>
      <c r="BK4" s="6" t="s">
        <v>20</v>
      </c>
      <c r="BL4" s="8" t="s">
        <v>427</v>
      </c>
      <c r="BM4" s="8" t="s">
        <v>427</v>
      </c>
      <c r="BN4" s="8" t="s">
        <v>427</v>
      </c>
      <c r="BO4" s="8" t="s">
        <v>427</v>
      </c>
      <c r="BP4" s="8" t="s">
        <v>427</v>
      </c>
      <c r="BQ4" s="8" t="s">
        <v>427</v>
      </c>
      <c r="BR4" s="8" t="s">
        <v>427</v>
      </c>
      <c r="BS4" s="8" t="s">
        <v>427</v>
      </c>
      <c r="BT4" s="8" t="s">
        <v>428</v>
      </c>
      <c r="BU4" s="8" t="s">
        <v>428</v>
      </c>
      <c r="BV4" s="8" t="s">
        <v>428</v>
      </c>
      <c r="BW4" s="8" t="s">
        <v>428</v>
      </c>
      <c r="BX4" s="8" t="s">
        <v>428</v>
      </c>
      <c r="BY4" s="8" t="s">
        <v>428</v>
      </c>
      <c r="BZ4" s="8" t="s">
        <v>428</v>
      </c>
      <c r="CA4" s="8" t="s">
        <v>428</v>
      </c>
      <c r="CB4" s="6"/>
      <c r="CC4" s="6" t="s">
        <v>429</v>
      </c>
      <c r="CD4" s="6" t="s">
        <v>430</v>
      </c>
      <c r="CE4" s="6" t="s">
        <v>431</v>
      </c>
      <c r="CF4" s="6" t="s">
        <v>432</v>
      </c>
      <c r="CG4" s="6" t="s">
        <v>433</v>
      </c>
      <c r="CH4" s="6" t="s">
        <v>434</v>
      </c>
      <c r="CI4" s="6" t="s">
        <v>435</v>
      </c>
      <c r="CJ4" s="8" t="s">
        <v>410</v>
      </c>
      <c r="CK4" s="8" t="s">
        <v>410</v>
      </c>
      <c r="CL4" s="8" t="s">
        <v>410</v>
      </c>
      <c r="CM4" s="8" t="s">
        <v>410</v>
      </c>
      <c r="CN4" s="8" t="s">
        <v>410</v>
      </c>
      <c r="CO4" s="8" t="s">
        <v>410</v>
      </c>
      <c r="CP4" s="8" t="s">
        <v>410</v>
      </c>
      <c r="CQ4" s="8" t="s">
        <v>410</v>
      </c>
      <c r="CR4" s="8" t="s">
        <v>436</v>
      </c>
      <c r="CS4" s="8" t="s">
        <v>436</v>
      </c>
      <c r="CT4" s="8" t="s">
        <v>436</v>
      </c>
      <c r="CU4" s="8" t="s">
        <v>436</v>
      </c>
      <c r="CV4" s="8" t="s">
        <v>436</v>
      </c>
      <c r="CW4" s="8" t="s">
        <v>436</v>
      </c>
      <c r="CX4" s="8" t="s">
        <v>436</v>
      </c>
      <c r="CY4" s="8" t="s">
        <v>436</v>
      </c>
      <c r="CZ4" s="6"/>
      <c r="DA4" s="6" t="s">
        <v>429</v>
      </c>
      <c r="DB4" s="6" t="s">
        <v>430</v>
      </c>
      <c r="DC4" s="6" t="s">
        <v>431</v>
      </c>
      <c r="DD4" s="6" t="s">
        <v>432</v>
      </c>
      <c r="DE4" s="6" t="s">
        <v>433</v>
      </c>
      <c r="DF4" s="6" t="s">
        <v>434</v>
      </c>
      <c r="DG4" s="6" t="s">
        <v>435</v>
      </c>
      <c r="DH4" s="8" t="s">
        <v>411</v>
      </c>
      <c r="DI4" s="8" t="s">
        <v>411</v>
      </c>
      <c r="DJ4" s="8" t="s">
        <v>411</v>
      </c>
      <c r="DK4" s="8" t="s">
        <v>411</v>
      </c>
      <c r="DL4" s="8" t="s">
        <v>411</v>
      </c>
      <c r="DM4" s="8" t="s">
        <v>411</v>
      </c>
      <c r="DN4" s="8" t="s">
        <v>411</v>
      </c>
      <c r="DO4" s="8" t="s">
        <v>411</v>
      </c>
      <c r="DP4" s="8" t="s">
        <v>436</v>
      </c>
      <c r="DQ4" s="8" t="s">
        <v>436</v>
      </c>
      <c r="DR4" s="8" t="s">
        <v>436</v>
      </c>
      <c r="DS4" s="8" t="s">
        <v>436</v>
      </c>
      <c r="DT4" s="8" t="s">
        <v>436</v>
      </c>
      <c r="DU4" s="8" t="s">
        <v>436</v>
      </c>
      <c r="DV4" s="8" t="s">
        <v>436</v>
      </c>
      <c r="DW4" s="8" t="s">
        <v>436</v>
      </c>
      <c r="DX4" s="8"/>
      <c r="DY4" s="10"/>
      <c r="DZ4" s="10"/>
      <c r="EA4" s="10"/>
      <c r="EB4" s="10"/>
      <c r="EC4" s="10"/>
    </row>
    <row r="5" spans="1:133" ht="22.5" customHeight="1" x14ac:dyDescent="0.55000000000000004">
      <c r="A5" s="6"/>
      <c r="B5" s="6"/>
      <c r="C5" s="7"/>
      <c r="D5" s="6"/>
      <c r="E5" s="10"/>
      <c r="F5" s="10" t="s">
        <v>20</v>
      </c>
      <c r="G5" s="7" t="s">
        <v>414</v>
      </c>
      <c r="H5" s="7" t="s">
        <v>415</v>
      </c>
      <c r="I5" s="7" t="s">
        <v>416</v>
      </c>
      <c r="J5" s="10" t="s">
        <v>20</v>
      </c>
      <c r="K5" s="7" t="s">
        <v>414</v>
      </c>
      <c r="L5" s="7" t="s">
        <v>415</v>
      </c>
      <c r="M5" s="7" t="s">
        <v>416</v>
      </c>
      <c r="N5" s="10" t="s">
        <v>20</v>
      </c>
      <c r="O5" s="7" t="s">
        <v>414</v>
      </c>
      <c r="P5" s="7" t="s">
        <v>415</v>
      </c>
      <c r="Q5" s="7" t="s">
        <v>416</v>
      </c>
      <c r="R5" s="10" t="s">
        <v>20</v>
      </c>
      <c r="S5" s="7" t="s">
        <v>414</v>
      </c>
      <c r="T5" s="7" t="s">
        <v>415</v>
      </c>
      <c r="U5" s="7" t="s">
        <v>416</v>
      </c>
      <c r="V5" s="10" t="s">
        <v>20</v>
      </c>
      <c r="W5" s="7" t="s">
        <v>414</v>
      </c>
      <c r="X5" s="7" t="s">
        <v>415</v>
      </c>
      <c r="Y5" s="7" t="s">
        <v>416</v>
      </c>
      <c r="Z5" s="10" t="s">
        <v>20</v>
      </c>
      <c r="AA5" s="7" t="s">
        <v>414</v>
      </c>
      <c r="AB5" s="7" t="s">
        <v>415</v>
      </c>
      <c r="AC5" s="7" t="s">
        <v>416</v>
      </c>
      <c r="AD5" s="10" t="s">
        <v>20</v>
      </c>
      <c r="AE5" s="7" t="s">
        <v>414</v>
      </c>
      <c r="AF5" s="7" t="s">
        <v>415</v>
      </c>
      <c r="AG5" s="7" t="s">
        <v>416</v>
      </c>
      <c r="AH5" s="10"/>
      <c r="AI5" s="10" t="s">
        <v>20</v>
      </c>
      <c r="AJ5" s="7" t="s">
        <v>414</v>
      </c>
      <c r="AK5" s="7" t="s">
        <v>415</v>
      </c>
      <c r="AL5" s="7" t="s">
        <v>416</v>
      </c>
      <c r="AM5" s="10" t="s">
        <v>20</v>
      </c>
      <c r="AN5" s="7" t="s">
        <v>414</v>
      </c>
      <c r="AO5" s="7" t="s">
        <v>415</v>
      </c>
      <c r="AP5" s="7" t="s">
        <v>416</v>
      </c>
      <c r="AQ5" s="10" t="s">
        <v>20</v>
      </c>
      <c r="AR5" s="7" t="s">
        <v>414</v>
      </c>
      <c r="AS5" s="7" t="s">
        <v>415</v>
      </c>
      <c r="AT5" s="7" t="s">
        <v>416</v>
      </c>
      <c r="AU5" s="10" t="s">
        <v>20</v>
      </c>
      <c r="AV5" s="7" t="s">
        <v>414</v>
      </c>
      <c r="AW5" s="7" t="s">
        <v>415</v>
      </c>
      <c r="AX5" s="7" t="s">
        <v>416</v>
      </c>
      <c r="AY5" s="10" t="s">
        <v>20</v>
      </c>
      <c r="AZ5" s="7" t="s">
        <v>414</v>
      </c>
      <c r="BA5" s="7" t="s">
        <v>415</v>
      </c>
      <c r="BB5" s="7" t="s">
        <v>416</v>
      </c>
      <c r="BC5" s="10" t="s">
        <v>20</v>
      </c>
      <c r="BD5" s="7" t="s">
        <v>414</v>
      </c>
      <c r="BE5" s="7" t="s">
        <v>415</v>
      </c>
      <c r="BF5" s="7" t="s">
        <v>416</v>
      </c>
      <c r="BG5" s="10" t="s">
        <v>20</v>
      </c>
      <c r="BH5" s="7" t="s">
        <v>414</v>
      </c>
      <c r="BI5" s="7" t="s">
        <v>415</v>
      </c>
      <c r="BJ5" s="7" t="s">
        <v>416</v>
      </c>
      <c r="BK5" s="6"/>
      <c r="BL5" s="6" t="s">
        <v>20</v>
      </c>
      <c r="BM5" s="6" t="s">
        <v>429</v>
      </c>
      <c r="BN5" s="6" t="s">
        <v>430</v>
      </c>
      <c r="BO5" s="6" t="s">
        <v>431</v>
      </c>
      <c r="BP5" s="6" t="s">
        <v>432</v>
      </c>
      <c r="BQ5" s="6" t="s">
        <v>437</v>
      </c>
      <c r="BR5" s="6" t="s">
        <v>434</v>
      </c>
      <c r="BS5" s="6" t="s">
        <v>435</v>
      </c>
      <c r="BT5" s="6" t="s">
        <v>20</v>
      </c>
      <c r="BU5" s="6" t="s">
        <v>429</v>
      </c>
      <c r="BV5" s="6" t="s">
        <v>430</v>
      </c>
      <c r="BW5" s="6" t="s">
        <v>431</v>
      </c>
      <c r="BX5" s="6" t="s">
        <v>432</v>
      </c>
      <c r="BY5" s="6" t="s">
        <v>437</v>
      </c>
      <c r="BZ5" s="6" t="s">
        <v>434</v>
      </c>
      <c r="CA5" s="6" t="s">
        <v>435</v>
      </c>
      <c r="CB5" s="6"/>
      <c r="CC5" s="6"/>
      <c r="CD5" s="6"/>
      <c r="CE5" s="6"/>
      <c r="CF5" s="6"/>
      <c r="CG5" s="6"/>
      <c r="CH5" s="6"/>
      <c r="CI5" s="6"/>
      <c r="CJ5" s="6" t="s">
        <v>20</v>
      </c>
      <c r="CK5" s="6" t="s">
        <v>429</v>
      </c>
      <c r="CL5" s="6" t="s">
        <v>430</v>
      </c>
      <c r="CM5" s="6" t="s">
        <v>431</v>
      </c>
      <c r="CN5" s="6" t="s">
        <v>432</v>
      </c>
      <c r="CO5" s="6" t="s">
        <v>433</v>
      </c>
      <c r="CP5" s="6" t="s">
        <v>434</v>
      </c>
      <c r="CQ5" s="6" t="s">
        <v>435</v>
      </c>
      <c r="CR5" s="6" t="s">
        <v>20</v>
      </c>
      <c r="CS5" s="6" t="s">
        <v>429</v>
      </c>
      <c r="CT5" s="6" t="s">
        <v>430</v>
      </c>
      <c r="CU5" s="6" t="s">
        <v>431</v>
      </c>
      <c r="CV5" s="6" t="s">
        <v>432</v>
      </c>
      <c r="CW5" s="6" t="s">
        <v>438</v>
      </c>
      <c r="CX5" s="6" t="s">
        <v>434</v>
      </c>
      <c r="CY5" s="6" t="s">
        <v>435</v>
      </c>
      <c r="CZ5" s="6"/>
      <c r="DA5" s="6"/>
      <c r="DB5" s="6"/>
      <c r="DC5" s="6"/>
      <c r="DD5" s="6"/>
      <c r="DE5" s="6"/>
      <c r="DF5" s="6"/>
      <c r="DG5" s="6"/>
      <c r="DH5" s="6" t="s">
        <v>20</v>
      </c>
      <c r="DI5" s="6" t="s">
        <v>429</v>
      </c>
      <c r="DJ5" s="6" t="s">
        <v>430</v>
      </c>
      <c r="DK5" s="6" t="s">
        <v>431</v>
      </c>
      <c r="DL5" s="6" t="s">
        <v>432</v>
      </c>
      <c r="DM5" s="6" t="s">
        <v>433</v>
      </c>
      <c r="DN5" s="6" t="s">
        <v>434</v>
      </c>
      <c r="DO5" s="6" t="s">
        <v>435</v>
      </c>
      <c r="DP5" s="6" t="s">
        <v>20</v>
      </c>
      <c r="DQ5" s="6" t="s">
        <v>429</v>
      </c>
      <c r="DR5" s="6" t="s">
        <v>430</v>
      </c>
      <c r="DS5" s="6" t="s">
        <v>431</v>
      </c>
      <c r="DT5" s="6" t="s">
        <v>432</v>
      </c>
      <c r="DU5" s="6" t="s">
        <v>438</v>
      </c>
      <c r="DV5" s="6" t="s">
        <v>434</v>
      </c>
      <c r="DW5" s="6" t="s">
        <v>435</v>
      </c>
      <c r="DX5" s="8"/>
      <c r="DY5" s="10"/>
      <c r="DZ5" s="10"/>
      <c r="EA5" s="10"/>
      <c r="EB5" s="10"/>
      <c r="EC5" s="10"/>
    </row>
    <row r="6" spans="1:133" s="11" customFormat="1" ht="13.5" customHeight="1" x14ac:dyDescent="0.55000000000000004">
      <c r="A6" s="6"/>
      <c r="B6" s="6"/>
      <c r="C6" s="7"/>
      <c r="D6" s="6" t="s">
        <v>41</v>
      </c>
      <c r="E6" s="6" t="s">
        <v>41</v>
      </c>
      <c r="F6" s="6" t="s">
        <v>41</v>
      </c>
      <c r="G6" s="6" t="s">
        <v>41</v>
      </c>
      <c r="H6" s="6" t="s">
        <v>41</v>
      </c>
      <c r="I6" s="6" t="s">
        <v>41</v>
      </c>
      <c r="J6" s="6" t="s">
        <v>41</v>
      </c>
      <c r="K6" s="6" t="s">
        <v>41</v>
      </c>
      <c r="L6" s="6" t="s">
        <v>41</v>
      </c>
      <c r="M6" s="6" t="s">
        <v>41</v>
      </c>
      <c r="N6" s="6" t="s">
        <v>41</v>
      </c>
      <c r="O6" s="6" t="s">
        <v>41</v>
      </c>
      <c r="P6" s="6" t="s">
        <v>41</v>
      </c>
      <c r="Q6" s="6" t="s">
        <v>41</v>
      </c>
      <c r="R6" s="6" t="s">
        <v>41</v>
      </c>
      <c r="S6" s="6" t="s">
        <v>41</v>
      </c>
      <c r="T6" s="6" t="s">
        <v>41</v>
      </c>
      <c r="U6" s="6" t="s">
        <v>41</v>
      </c>
      <c r="V6" s="6" t="s">
        <v>41</v>
      </c>
      <c r="W6" s="6" t="s">
        <v>41</v>
      </c>
      <c r="X6" s="6" t="s">
        <v>41</v>
      </c>
      <c r="Y6" s="6" t="s">
        <v>41</v>
      </c>
      <c r="Z6" s="6" t="s">
        <v>41</v>
      </c>
      <c r="AA6" s="6" t="s">
        <v>41</v>
      </c>
      <c r="AB6" s="6" t="s">
        <v>41</v>
      </c>
      <c r="AC6" s="6" t="s">
        <v>41</v>
      </c>
      <c r="AD6" s="6" t="s">
        <v>41</v>
      </c>
      <c r="AE6" s="6" t="s">
        <v>41</v>
      </c>
      <c r="AF6" s="6" t="s">
        <v>41</v>
      </c>
      <c r="AG6" s="6" t="s">
        <v>41</v>
      </c>
      <c r="AH6" s="6" t="s">
        <v>41</v>
      </c>
      <c r="AI6" s="6" t="s">
        <v>41</v>
      </c>
      <c r="AJ6" s="6" t="s">
        <v>41</v>
      </c>
      <c r="AK6" s="6" t="s">
        <v>41</v>
      </c>
      <c r="AL6" s="6" t="s">
        <v>41</v>
      </c>
      <c r="AM6" s="6" t="s">
        <v>41</v>
      </c>
      <c r="AN6" s="6" t="s">
        <v>41</v>
      </c>
      <c r="AO6" s="6" t="s">
        <v>41</v>
      </c>
      <c r="AP6" s="6" t="s">
        <v>41</v>
      </c>
      <c r="AQ6" s="6" t="s">
        <v>41</v>
      </c>
      <c r="AR6" s="6" t="s">
        <v>41</v>
      </c>
      <c r="AS6" s="6" t="s">
        <v>41</v>
      </c>
      <c r="AT6" s="6" t="s">
        <v>41</v>
      </c>
      <c r="AU6" s="6" t="s">
        <v>41</v>
      </c>
      <c r="AV6" s="6" t="s">
        <v>41</v>
      </c>
      <c r="AW6" s="6" t="s">
        <v>41</v>
      </c>
      <c r="AX6" s="6" t="s">
        <v>41</v>
      </c>
      <c r="AY6" s="6" t="s">
        <v>41</v>
      </c>
      <c r="AZ6" s="6" t="s">
        <v>41</v>
      </c>
      <c r="BA6" s="6" t="s">
        <v>41</v>
      </c>
      <c r="BB6" s="6" t="s">
        <v>41</v>
      </c>
      <c r="BC6" s="6" t="s">
        <v>41</v>
      </c>
      <c r="BD6" s="6" t="s">
        <v>41</v>
      </c>
      <c r="BE6" s="6" t="s">
        <v>41</v>
      </c>
      <c r="BF6" s="6" t="s">
        <v>41</v>
      </c>
      <c r="BG6" s="6" t="s">
        <v>41</v>
      </c>
      <c r="BH6" s="6" t="s">
        <v>41</v>
      </c>
      <c r="BI6" s="6" t="s">
        <v>41</v>
      </c>
      <c r="BJ6" s="6" t="s">
        <v>41</v>
      </c>
      <c r="BK6" s="6" t="s">
        <v>41</v>
      </c>
      <c r="BL6" s="6" t="s">
        <v>41</v>
      </c>
      <c r="BM6" s="6" t="s">
        <v>41</v>
      </c>
      <c r="BN6" s="6" t="s">
        <v>41</v>
      </c>
      <c r="BO6" s="6" t="s">
        <v>41</v>
      </c>
      <c r="BP6" s="6" t="s">
        <v>41</v>
      </c>
      <c r="BQ6" s="6" t="s">
        <v>41</v>
      </c>
      <c r="BR6" s="6" t="s">
        <v>41</v>
      </c>
      <c r="BS6" s="6" t="s">
        <v>41</v>
      </c>
      <c r="BT6" s="6" t="s">
        <v>41</v>
      </c>
      <c r="BU6" s="6" t="s">
        <v>41</v>
      </c>
      <c r="BV6" s="6" t="s">
        <v>41</v>
      </c>
      <c r="BW6" s="6" t="s">
        <v>41</v>
      </c>
      <c r="BX6" s="6" t="s">
        <v>41</v>
      </c>
      <c r="BY6" s="6" t="s">
        <v>41</v>
      </c>
      <c r="BZ6" s="6" t="s">
        <v>41</v>
      </c>
      <c r="CA6" s="6" t="s">
        <v>41</v>
      </c>
      <c r="CB6" s="6" t="s">
        <v>41</v>
      </c>
      <c r="CC6" s="6" t="s">
        <v>41</v>
      </c>
      <c r="CD6" s="6" t="s">
        <v>41</v>
      </c>
      <c r="CE6" s="6" t="s">
        <v>41</v>
      </c>
      <c r="CF6" s="6" t="s">
        <v>41</v>
      </c>
      <c r="CG6" s="6" t="s">
        <v>41</v>
      </c>
      <c r="CH6" s="6" t="s">
        <v>41</v>
      </c>
      <c r="CI6" s="6" t="s">
        <v>41</v>
      </c>
      <c r="CJ6" s="6" t="s">
        <v>41</v>
      </c>
      <c r="CK6" s="6" t="s">
        <v>41</v>
      </c>
      <c r="CL6" s="6" t="s">
        <v>41</v>
      </c>
      <c r="CM6" s="6" t="s">
        <v>41</v>
      </c>
      <c r="CN6" s="6" t="s">
        <v>41</v>
      </c>
      <c r="CO6" s="6" t="s">
        <v>41</v>
      </c>
      <c r="CP6" s="6" t="s">
        <v>41</v>
      </c>
      <c r="CQ6" s="6" t="s">
        <v>41</v>
      </c>
      <c r="CR6" s="6" t="s">
        <v>41</v>
      </c>
      <c r="CS6" s="6" t="s">
        <v>41</v>
      </c>
      <c r="CT6" s="6" t="s">
        <v>41</v>
      </c>
      <c r="CU6" s="6" t="s">
        <v>41</v>
      </c>
      <c r="CV6" s="6" t="s">
        <v>41</v>
      </c>
      <c r="CW6" s="6" t="s">
        <v>41</v>
      </c>
      <c r="CX6" s="6" t="s">
        <v>41</v>
      </c>
      <c r="CY6" s="6" t="s">
        <v>41</v>
      </c>
      <c r="CZ6" s="6" t="s">
        <v>41</v>
      </c>
      <c r="DA6" s="6" t="s">
        <v>41</v>
      </c>
      <c r="DB6" s="6" t="s">
        <v>41</v>
      </c>
      <c r="DC6" s="6" t="s">
        <v>41</v>
      </c>
      <c r="DD6" s="6" t="s">
        <v>41</v>
      </c>
      <c r="DE6" s="6" t="s">
        <v>41</v>
      </c>
      <c r="DF6" s="6" t="s">
        <v>41</v>
      </c>
      <c r="DG6" s="6" t="s">
        <v>41</v>
      </c>
      <c r="DH6" s="6" t="s">
        <v>41</v>
      </c>
      <c r="DI6" s="6" t="s">
        <v>41</v>
      </c>
      <c r="DJ6" s="6" t="s">
        <v>41</v>
      </c>
      <c r="DK6" s="6" t="s">
        <v>41</v>
      </c>
      <c r="DL6" s="6" t="s">
        <v>41</v>
      </c>
      <c r="DM6" s="6" t="s">
        <v>41</v>
      </c>
      <c r="DN6" s="6" t="s">
        <v>41</v>
      </c>
      <c r="DO6" s="6" t="s">
        <v>41</v>
      </c>
      <c r="DP6" s="6" t="s">
        <v>41</v>
      </c>
      <c r="DQ6" s="6" t="s">
        <v>41</v>
      </c>
      <c r="DR6" s="6" t="s">
        <v>41</v>
      </c>
      <c r="DS6" s="6" t="s">
        <v>41</v>
      </c>
      <c r="DT6" s="6" t="s">
        <v>41</v>
      </c>
      <c r="DU6" s="6" t="s">
        <v>41</v>
      </c>
      <c r="DV6" s="6" t="s">
        <v>41</v>
      </c>
      <c r="DW6" s="6" t="s">
        <v>41</v>
      </c>
      <c r="DX6" s="6" t="s">
        <v>41</v>
      </c>
      <c r="DY6" s="6" t="s">
        <v>41</v>
      </c>
      <c r="DZ6" s="6" t="s">
        <v>41</v>
      </c>
      <c r="EA6" s="6" t="s">
        <v>41</v>
      </c>
      <c r="EB6" s="6" t="s">
        <v>41</v>
      </c>
      <c r="EC6" s="6" t="s">
        <v>41</v>
      </c>
    </row>
    <row r="7" spans="1:133" ht="13.5" customHeight="1" x14ac:dyDescent="0.55000000000000004">
      <c r="A7" s="16" t="s">
        <v>44</v>
      </c>
      <c r="B7" s="26" t="s">
        <v>45</v>
      </c>
      <c r="C7" s="18" t="s">
        <v>46</v>
      </c>
      <c r="D7" s="27">
        <v>1575764</v>
      </c>
      <c r="E7" s="27">
        <v>974380</v>
      </c>
      <c r="F7" s="27">
        <v>14565</v>
      </c>
      <c r="G7" s="27">
        <v>995</v>
      </c>
      <c r="H7" s="27">
        <v>13524</v>
      </c>
      <c r="I7" s="27">
        <v>46</v>
      </c>
      <c r="J7" s="27">
        <v>627462</v>
      </c>
      <c r="K7" s="27">
        <v>98844</v>
      </c>
      <c r="L7" s="27">
        <v>527049</v>
      </c>
      <c r="M7" s="27">
        <v>1569</v>
      </c>
      <c r="N7" s="27">
        <v>59488</v>
      </c>
      <c r="O7" s="27">
        <v>1470</v>
      </c>
      <c r="P7" s="27">
        <v>56684</v>
      </c>
      <c r="Q7" s="27">
        <v>1334</v>
      </c>
      <c r="R7" s="27">
        <v>242097</v>
      </c>
      <c r="S7" s="27">
        <v>13916</v>
      </c>
      <c r="T7" s="27">
        <v>228076</v>
      </c>
      <c r="U7" s="27">
        <v>105</v>
      </c>
      <c r="V7" s="27">
        <v>196</v>
      </c>
      <c r="W7" s="27">
        <v>24</v>
      </c>
      <c r="X7" s="27">
        <v>172</v>
      </c>
      <c r="Y7" s="27">
        <v>0</v>
      </c>
      <c r="Z7" s="27">
        <v>6995</v>
      </c>
      <c r="AA7" s="27">
        <v>1890</v>
      </c>
      <c r="AB7" s="27">
        <v>5104</v>
      </c>
      <c r="AC7" s="27">
        <v>1</v>
      </c>
      <c r="AD7" s="27">
        <v>23773</v>
      </c>
      <c r="AE7" s="27">
        <v>1886</v>
      </c>
      <c r="AF7" s="27">
        <v>19093</v>
      </c>
      <c r="AG7" s="27">
        <v>2794</v>
      </c>
      <c r="AH7" s="27">
        <v>399990</v>
      </c>
      <c r="AI7" s="27">
        <v>5735</v>
      </c>
      <c r="AJ7" s="27">
        <v>20</v>
      </c>
      <c r="AK7" s="27">
        <v>0</v>
      </c>
      <c r="AL7" s="27">
        <v>5715</v>
      </c>
      <c r="AM7" s="27">
        <v>340319</v>
      </c>
      <c r="AN7" s="27">
        <v>889</v>
      </c>
      <c r="AO7" s="27">
        <v>4578</v>
      </c>
      <c r="AP7" s="27">
        <v>334852</v>
      </c>
      <c r="AQ7" s="27">
        <v>15590</v>
      </c>
      <c r="AR7" s="27">
        <v>107</v>
      </c>
      <c r="AS7" s="27">
        <v>353</v>
      </c>
      <c r="AT7" s="27">
        <v>15130</v>
      </c>
      <c r="AU7" s="27">
        <v>20405</v>
      </c>
      <c r="AV7" s="27">
        <v>137</v>
      </c>
      <c r="AW7" s="27">
        <v>1754</v>
      </c>
      <c r="AX7" s="27">
        <v>18514</v>
      </c>
      <c r="AY7" s="27">
        <v>19</v>
      </c>
      <c r="AZ7" s="27">
        <v>5</v>
      </c>
      <c r="BA7" s="27">
        <v>0</v>
      </c>
      <c r="BB7" s="27">
        <v>14</v>
      </c>
      <c r="BC7" s="27">
        <v>10025</v>
      </c>
      <c r="BD7" s="27">
        <v>2132</v>
      </c>
      <c r="BE7" s="27">
        <v>6500</v>
      </c>
      <c r="BF7" s="27">
        <v>1393</v>
      </c>
      <c r="BG7" s="27">
        <v>7916</v>
      </c>
      <c r="BH7" s="27">
        <v>11</v>
      </c>
      <c r="BI7" s="27">
        <v>52</v>
      </c>
      <c r="BJ7" s="27">
        <v>7853</v>
      </c>
      <c r="BK7" s="27">
        <v>201394</v>
      </c>
      <c r="BL7" s="27">
        <v>77308</v>
      </c>
      <c r="BM7" s="27">
        <v>6545</v>
      </c>
      <c r="BN7" s="27">
        <v>25371</v>
      </c>
      <c r="BO7" s="27">
        <v>27210</v>
      </c>
      <c r="BP7" s="27">
        <v>4281</v>
      </c>
      <c r="BQ7" s="27">
        <v>3</v>
      </c>
      <c r="BR7" s="27">
        <v>394</v>
      </c>
      <c r="BS7" s="27">
        <v>13507</v>
      </c>
      <c r="BT7" s="27">
        <v>124086</v>
      </c>
      <c r="BU7" s="27">
        <v>8144</v>
      </c>
      <c r="BV7" s="27">
        <v>54807</v>
      </c>
      <c r="BW7" s="27">
        <v>17232</v>
      </c>
      <c r="BX7" s="27">
        <v>19985</v>
      </c>
      <c r="BY7" s="27">
        <v>22</v>
      </c>
      <c r="BZ7" s="27">
        <v>2755</v>
      </c>
      <c r="CA7" s="27">
        <v>21163</v>
      </c>
      <c r="CB7" s="27">
        <v>1051688</v>
      </c>
      <c r="CC7" s="27">
        <v>21110</v>
      </c>
      <c r="CD7" s="27">
        <v>652833</v>
      </c>
      <c r="CE7" s="27">
        <v>86698</v>
      </c>
      <c r="CF7" s="27">
        <v>246378</v>
      </c>
      <c r="CG7" s="27">
        <v>199</v>
      </c>
      <c r="CH7" s="27">
        <v>7389</v>
      </c>
      <c r="CI7" s="27">
        <v>37280</v>
      </c>
      <c r="CJ7" s="27">
        <v>974380</v>
      </c>
      <c r="CK7" s="27">
        <v>14565</v>
      </c>
      <c r="CL7" s="27">
        <v>627462</v>
      </c>
      <c r="CM7" s="27">
        <v>59488</v>
      </c>
      <c r="CN7" s="27">
        <v>242097</v>
      </c>
      <c r="CO7" s="27">
        <v>196</v>
      </c>
      <c r="CP7" s="27">
        <v>6995</v>
      </c>
      <c r="CQ7" s="27">
        <v>23773</v>
      </c>
      <c r="CR7" s="27">
        <v>77308</v>
      </c>
      <c r="CS7" s="27">
        <v>6545</v>
      </c>
      <c r="CT7" s="27">
        <v>25371</v>
      </c>
      <c r="CU7" s="27">
        <v>27210</v>
      </c>
      <c r="CV7" s="27">
        <v>4281</v>
      </c>
      <c r="CW7" s="27">
        <v>3</v>
      </c>
      <c r="CX7" s="27">
        <v>394</v>
      </c>
      <c r="CY7" s="27">
        <v>13507</v>
      </c>
      <c r="CZ7" s="27">
        <v>524076</v>
      </c>
      <c r="DA7" s="27">
        <v>13879</v>
      </c>
      <c r="DB7" s="27">
        <v>395126</v>
      </c>
      <c r="DC7" s="27">
        <v>32822</v>
      </c>
      <c r="DD7" s="27">
        <v>40390</v>
      </c>
      <c r="DE7" s="27">
        <v>41</v>
      </c>
      <c r="DF7" s="27">
        <v>12780</v>
      </c>
      <c r="DG7" s="27">
        <v>29079</v>
      </c>
      <c r="DH7" s="27">
        <v>399990</v>
      </c>
      <c r="DI7" s="27">
        <v>5735</v>
      </c>
      <c r="DJ7" s="27">
        <v>340319</v>
      </c>
      <c r="DK7" s="27">
        <v>15590</v>
      </c>
      <c r="DL7" s="27">
        <v>20405</v>
      </c>
      <c r="DM7" s="27">
        <v>19</v>
      </c>
      <c r="DN7" s="27">
        <v>10025</v>
      </c>
      <c r="DO7" s="27">
        <v>7916</v>
      </c>
      <c r="DP7" s="27">
        <v>124086</v>
      </c>
      <c r="DQ7" s="27">
        <v>8144</v>
      </c>
      <c r="DR7" s="27">
        <v>54807</v>
      </c>
      <c r="DS7" s="27">
        <v>17232</v>
      </c>
      <c r="DT7" s="27">
        <v>19985</v>
      </c>
      <c r="DU7" s="27">
        <v>22</v>
      </c>
      <c r="DV7" s="27">
        <v>2755</v>
      </c>
      <c r="DW7" s="27">
        <v>21163</v>
      </c>
      <c r="DX7" s="27">
        <v>218</v>
      </c>
      <c r="DY7" s="27">
        <v>69</v>
      </c>
      <c r="DZ7" s="27">
        <v>46</v>
      </c>
      <c r="EA7" s="27">
        <v>7</v>
      </c>
      <c r="EB7" s="27">
        <v>0</v>
      </c>
      <c r="EC7" s="27">
        <v>16</v>
      </c>
    </row>
    <row r="8" spans="1:133" ht="13.5" customHeight="1" x14ac:dyDescent="0.55000000000000004">
      <c r="A8" s="21" t="s">
        <v>44</v>
      </c>
      <c r="B8" s="22" t="s">
        <v>47</v>
      </c>
      <c r="C8" s="21" t="s">
        <v>48</v>
      </c>
      <c r="D8" s="23">
        <v>538749</v>
      </c>
      <c r="E8" s="23">
        <v>358004</v>
      </c>
      <c r="F8" s="23">
        <v>0</v>
      </c>
      <c r="G8" s="23">
        <v>0</v>
      </c>
      <c r="H8" s="23">
        <v>0</v>
      </c>
      <c r="I8" s="23">
        <v>0</v>
      </c>
      <c r="J8" s="23">
        <v>235478</v>
      </c>
      <c r="K8" s="23">
        <v>92225</v>
      </c>
      <c r="L8" s="23">
        <v>143253</v>
      </c>
      <c r="M8" s="23">
        <v>0</v>
      </c>
      <c r="N8" s="23">
        <v>11687</v>
      </c>
      <c r="O8" s="23">
        <v>0</v>
      </c>
      <c r="P8" s="23">
        <v>11687</v>
      </c>
      <c r="Q8" s="23">
        <v>0</v>
      </c>
      <c r="R8" s="23">
        <v>98075</v>
      </c>
      <c r="S8" s="23">
        <v>6727</v>
      </c>
      <c r="T8" s="23">
        <v>91348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1576</v>
      </c>
      <c r="AA8" s="23">
        <v>1472</v>
      </c>
      <c r="AB8" s="23">
        <v>104</v>
      </c>
      <c r="AC8" s="23">
        <v>0</v>
      </c>
      <c r="AD8" s="23">
        <v>11188</v>
      </c>
      <c r="AE8" s="23">
        <v>0</v>
      </c>
      <c r="AF8" s="23">
        <v>11188</v>
      </c>
      <c r="AG8" s="23">
        <v>0</v>
      </c>
      <c r="AH8" s="23">
        <v>134850</v>
      </c>
      <c r="AI8" s="23">
        <v>0</v>
      </c>
      <c r="AJ8" s="23">
        <v>0</v>
      </c>
      <c r="AK8" s="23">
        <v>0</v>
      </c>
      <c r="AL8" s="23">
        <v>0</v>
      </c>
      <c r="AM8" s="23">
        <v>122258</v>
      </c>
      <c r="AN8" s="23">
        <v>0</v>
      </c>
      <c r="AO8" s="23">
        <v>0</v>
      </c>
      <c r="AP8" s="23">
        <v>122258</v>
      </c>
      <c r="AQ8" s="23">
        <v>336</v>
      </c>
      <c r="AR8" s="23">
        <v>0</v>
      </c>
      <c r="AS8" s="23">
        <v>0</v>
      </c>
      <c r="AT8" s="23">
        <v>336</v>
      </c>
      <c r="AU8" s="23">
        <v>6236</v>
      </c>
      <c r="AV8" s="23">
        <v>0</v>
      </c>
      <c r="AW8" s="23">
        <v>0</v>
      </c>
      <c r="AX8" s="23">
        <v>6236</v>
      </c>
      <c r="AY8" s="23">
        <v>0</v>
      </c>
      <c r="AZ8" s="23">
        <v>0</v>
      </c>
      <c r="BA8" s="23">
        <v>0</v>
      </c>
      <c r="BB8" s="23">
        <v>0</v>
      </c>
      <c r="BC8" s="23">
        <v>0</v>
      </c>
      <c r="BD8" s="23">
        <v>0</v>
      </c>
      <c r="BE8" s="23">
        <v>0</v>
      </c>
      <c r="BF8" s="23">
        <v>0</v>
      </c>
      <c r="BG8" s="23">
        <v>6020</v>
      </c>
      <c r="BH8" s="23">
        <v>0</v>
      </c>
      <c r="BI8" s="23">
        <v>0</v>
      </c>
      <c r="BJ8" s="23">
        <v>6020</v>
      </c>
      <c r="BK8" s="23">
        <v>45895</v>
      </c>
      <c r="BL8" s="23">
        <v>297</v>
      </c>
      <c r="BM8" s="23">
        <v>0</v>
      </c>
      <c r="BN8" s="23">
        <v>0</v>
      </c>
      <c r="BO8" s="23">
        <v>0</v>
      </c>
      <c r="BP8" s="23">
        <v>297</v>
      </c>
      <c r="BQ8" s="23">
        <v>0</v>
      </c>
      <c r="BR8" s="23">
        <v>0</v>
      </c>
      <c r="BS8" s="23">
        <v>0</v>
      </c>
      <c r="BT8" s="23">
        <v>45598</v>
      </c>
      <c r="BU8" s="23">
        <v>0</v>
      </c>
      <c r="BV8" s="23">
        <v>15872</v>
      </c>
      <c r="BW8" s="23">
        <v>9640</v>
      </c>
      <c r="BX8" s="23">
        <v>1538</v>
      </c>
      <c r="BY8" s="23">
        <v>0</v>
      </c>
      <c r="BZ8" s="23">
        <v>0</v>
      </c>
      <c r="CA8" s="23">
        <v>18548</v>
      </c>
      <c r="CB8" s="23">
        <v>358301</v>
      </c>
      <c r="CC8" s="23">
        <v>0</v>
      </c>
      <c r="CD8" s="23">
        <v>235478</v>
      </c>
      <c r="CE8" s="23">
        <v>11687</v>
      </c>
      <c r="CF8" s="23">
        <v>98372</v>
      </c>
      <c r="CG8" s="23">
        <v>0</v>
      </c>
      <c r="CH8" s="23">
        <v>1576</v>
      </c>
      <c r="CI8" s="23">
        <v>11188</v>
      </c>
      <c r="CJ8" s="23">
        <v>358004</v>
      </c>
      <c r="CK8" s="23">
        <v>0</v>
      </c>
      <c r="CL8" s="23">
        <v>235478</v>
      </c>
      <c r="CM8" s="23">
        <v>11687</v>
      </c>
      <c r="CN8" s="23">
        <v>98075</v>
      </c>
      <c r="CO8" s="23">
        <v>0</v>
      </c>
      <c r="CP8" s="23">
        <v>1576</v>
      </c>
      <c r="CQ8" s="23">
        <v>11188</v>
      </c>
      <c r="CR8" s="23">
        <v>297</v>
      </c>
      <c r="CS8" s="23">
        <v>0</v>
      </c>
      <c r="CT8" s="23">
        <v>0</v>
      </c>
      <c r="CU8" s="23">
        <v>0</v>
      </c>
      <c r="CV8" s="23">
        <v>297</v>
      </c>
      <c r="CW8" s="23">
        <v>0</v>
      </c>
      <c r="CX8" s="23">
        <v>0</v>
      </c>
      <c r="CY8" s="23">
        <v>0</v>
      </c>
      <c r="CZ8" s="23">
        <v>180448</v>
      </c>
      <c r="DA8" s="23">
        <v>0</v>
      </c>
      <c r="DB8" s="23">
        <v>138130</v>
      </c>
      <c r="DC8" s="23">
        <v>9976</v>
      </c>
      <c r="DD8" s="23">
        <v>7774</v>
      </c>
      <c r="DE8" s="23">
        <v>0</v>
      </c>
      <c r="DF8" s="23">
        <v>0</v>
      </c>
      <c r="DG8" s="23">
        <v>24568</v>
      </c>
      <c r="DH8" s="23">
        <v>134850</v>
      </c>
      <c r="DI8" s="23">
        <v>0</v>
      </c>
      <c r="DJ8" s="23">
        <v>122258</v>
      </c>
      <c r="DK8" s="23">
        <v>336</v>
      </c>
      <c r="DL8" s="23">
        <v>6236</v>
      </c>
      <c r="DM8" s="23">
        <v>0</v>
      </c>
      <c r="DN8" s="23">
        <v>0</v>
      </c>
      <c r="DO8" s="23">
        <v>6020</v>
      </c>
      <c r="DP8" s="23">
        <v>45598</v>
      </c>
      <c r="DQ8" s="23">
        <v>0</v>
      </c>
      <c r="DR8" s="23">
        <v>15872</v>
      </c>
      <c r="DS8" s="23">
        <v>9640</v>
      </c>
      <c r="DT8" s="23">
        <v>1538</v>
      </c>
      <c r="DU8" s="23">
        <v>0</v>
      </c>
      <c r="DV8" s="23">
        <v>0</v>
      </c>
      <c r="DW8" s="23">
        <v>18548</v>
      </c>
      <c r="DX8" s="23">
        <v>0</v>
      </c>
      <c r="DY8" s="23">
        <v>0</v>
      </c>
      <c r="DZ8" s="23">
        <v>0</v>
      </c>
      <c r="EA8" s="23">
        <v>0</v>
      </c>
      <c r="EB8" s="23">
        <v>0</v>
      </c>
      <c r="EC8" s="23">
        <v>0</v>
      </c>
    </row>
    <row r="9" spans="1:133" ht="13.5" customHeight="1" x14ac:dyDescent="0.55000000000000004">
      <c r="A9" s="21" t="s">
        <v>44</v>
      </c>
      <c r="B9" s="22" t="s">
        <v>49</v>
      </c>
      <c r="C9" s="21" t="s">
        <v>50</v>
      </c>
      <c r="D9" s="23">
        <v>87913</v>
      </c>
      <c r="E9" s="23">
        <v>48381</v>
      </c>
      <c r="F9" s="23">
        <v>0</v>
      </c>
      <c r="G9" s="23">
        <v>0</v>
      </c>
      <c r="H9" s="23">
        <v>0</v>
      </c>
      <c r="I9" s="23">
        <v>0</v>
      </c>
      <c r="J9" s="23">
        <v>37821</v>
      </c>
      <c r="K9" s="23">
        <v>0</v>
      </c>
      <c r="L9" s="23">
        <v>36749</v>
      </c>
      <c r="M9" s="23">
        <v>1072</v>
      </c>
      <c r="N9" s="23">
        <v>3429</v>
      </c>
      <c r="O9" s="23">
        <v>0</v>
      </c>
      <c r="P9" s="23">
        <v>2316</v>
      </c>
      <c r="Q9" s="23">
        <v>1113</v>
      </c>
      <c r="R9" s="23">
        <v>6527</v>
      </c>
      <c r="S9" s="23">
        <v>60</v>
      </c>
      <c r="T9" s="23">
        <v>6467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62</v>
      </c>
      <c r="AA9" s="23">
        <v>23</v>
      </c>
      <c r="AB9" s="23">
        <v>39</v>
      </c>
      <c r="AC9" s="23">
        <v>0</v>
      </c>
      <c r="AD9" s="23">
        <v>542</v>
      </c>
      <c r="AE9" s="23">
        <v>0</v>
      </c>
      <c r="AF9" s="23">
        <v>542</v>
      </c>
      <c r="AG9" s="23">
        <v>0</v>
      </c>
      <c r="AH9" s="23">
        <v>28712</v>
      </c>
      <c r="AI9" s="23">
        <v>0</v>
      </c>
      <c r="AJ9" s="23">
        <v>0</v>
      </c>
      <c r="AK9" s="23">
        <v>0</v>
      </c>
      <c r="AL9" s="23">
        <v>0</v>
      </c>
      <c r="AM9" s="23">
        <v>26743</v>
      </c>
      <c r="AN9" s="23">
        <v>0</v>
      </c>
      <c r="AO9" s="23">
        <v>267</v>
      </c>
      <c r="AP9" s="23">
        <v>26476</v>
      </c>
      <c r="AQ9" s="23">
        <v>948</v>
      </c>
      <c r="AR9" s="23">
        <v>0</v>
      </c>
      <c r="AS9" s="23">
        <v>13</v>
      </c>
      <c r="AT9" s="23">
        <v>935</v>
      </c>
      <c r="AU9" s="23">
        <v>1021</v>
      </c>
      <c r="AV9" s="23">
        <v>0</v>
      </c>
      <c r="AW9" s="23">
        <v>0</v>
      </c>
      <c r="AX9" s="23">
        <v>1021</v>
      </c>
      <c r="AY9" s="23">
        <v>0</v>
      </c>
      <c r="AZ9" s="23">
        <v>0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10820</v>
      </c>
      <c r="BL9" s="23">
        <v>4302</v>
      </c>
      <c r="BM9" s="23">
        <v>0</v>
      </c>
      <c r="BN9" s="23">
        <v>1351</v>
      </c>
      <c r="BO9" s="23">
        <v>2935</v>
      </c>
      <c r="BP9" s="23">
        <v>16</v>
      </c>
      <c r="BQ9" s="23">
        <v>0</v>
      </c>
      <c r="BR9" s="23">
        <v>0</v>
      </c>
      <c r="BS9" s="23">
        <v>0</v>
      </c>
      <c r="BT9" s="23">
        <v>6518</v>
      </c>
      <c r="BU9" s="23">
        <v>0</v>
      </c>
      <c r="BV9" s="23">
        <v>5297</v>
      </c>
      <c r="BW9" s="23">
        <v>1198</v>
      </c>
      <c r="BX9" s="23">
        <v>23</v>
      </c>
      <c r="BY9" s="23">
        <v>0</v>
      </c>
      <c r="BZ9" s="23">
        <v>0</v>
      </c>
      <c r="CA9" s="23">
        <v>0</v>
      </c>
      <c r="CB9" s="23">
        <v>52683</v>
      </c>
      <c r="CC9" s="23">
        <v>0</v>
      </c>
      <c r="CD9" s="23">
        <v>39172</v>
      </c>
      <c r="CE9" s="23">
        <v>6364</v>
      </c>
      <c r="CF9" s="23">
        <v>6543</v>
      </c>
      <c r="CG9" s="23">
        <v>0</v>
      </c>
      <c r="CH9" s="23">
        <v>62</v>
      </c>
      <c r="CI9" s="23">
        <v>542</v>
      </c>
      <c r="CJ9" s="23">
        <v>48381</v>
      </c>
      <c r="CK9" s="23">
        <v>0</v>
      </c>
      <c r="CL9" s="23">
        <v>37821</v>
      </c>
      <c r="CM9" s="23">
        <v>3429</v>
      </c>
      <c r="CN9" s="23">
        <v>6527</v>
      </c>
      <c r="CO9" s="23">
        <v>0</v>
      </c>
      <c r="CP9" s="23">
        <v>62</v>
      </c>
      <c r="CQ9" s="23">
        <v>542</v>
      </c>
      <c r="CR9" s="23">
        <v>4302</v>
      </c>
      <c r="CS9" s="23">
        <v>0</v>
      </c>
      <c r="CT9" s="23">
        <v>1351</v>
      </c>
      <c r="CU9" s="23">
        <v>2935</v>
      </c>
      <c r="CV9" s="23">
        <v>16</v>
      </c>
      <c r="CW9" s="23">
        <v>0</v>
      </c>
      <c r="CX9" s="23">
        <v>0</v>
      </c>
      <c r="CY9" s="23">
        <v>0</v>
      </c>
      <c r="CZ9" s="23">
        <v>35230</v>
      </c>
      <c r="DA9" s="23">
        <v>0</v>
      </c>
      <c r="DB9" s="23">
        <v>32040</v>
      </c>
      <c r="DC9" s="23">
        <v>2146</v>
      </c>
      <c r="DD9" s="23">
        <v>1044</v>
      </c>
      <c r="DE9" s="23">
        <v>0</v>
      </c>
      <c r="DF9" s="23">
        <v>0</v>
      </c>
      <c r="DG9" s="23">
        <v>0</v>
      </c>
      <c r="DH9" s="23">
        <v>28712</v>
      </c>
      <c r="DI9" s="23">
        <v>0</v>
      </c>
      <c r="DJ9" s="23">
        <v>26743</v>
      </c>
      <c r="DK9" s="23">
        <v>948</v>
      </c>
      <c r="DL9" s="23">
        <v>1021</v>
      </c>
      <c r="DM9" s="23">
        <v>0</v>
      </c>
      <c r="DN9" s="23">
        <v>0</v>
      </c>
      <c r="DO9" s="23">
        <v>0</v>
      </c>
      <c r="DP9" s="23">
        <v>6518</v>
      </c>
      <c r="DQ9" s="23">
        <v>0</v>
      </c>
      <c r="DR9" s="23">
        <v>5297</v>
      </c>
      <c r="DS9" s="23">
        <v>1198</v>
      </c>
      <c r="DT9" s="23">
        <v>23</v>
      </c>
      <c r="DU9" s="23">
        <v>0</v>
      </c>
      <c r="DV9" s="23">
        <v>0</v>
      </c>
      <c r="DW9" s="23">
        <v>0</v>
      </c>
      <c r="DX9" s="23">
        <v>0</v>
      </c>
      <c r="DY9" s="23">
        <v>0</v>
      </c>
      <c r="DZ9" s="23">
        <v>0</v>
      </c>
      <c r="EA9" s="23">
        <v>0</v>
      </c>
      <c r="EB9" s="23">
        <v>0</v>
      </c>
      <c r="EC9" s="23">
        <v>0</v>
      </c>
    </row>
    <row r="10" spans="1:133" ht="13.5" customHeight="1" x14ac:dyDescent="0.55000000000000004">
      <c r="A10" s="21" t="s">
        <v>44</v>
      </c>
      <c r="B10" s="22" t="s">
        <v>51</v>
      </c>
      <c r="C10" s="21" t="s">
        <v>52</v>
      </c>
      <c r="D10" s="23">
        <v>38609</v>
      </c>
      <c r="E10" s="23">
        <v>22376</v>
      </c>
      <c r="F10" s="23">
        <v>0</v>
      </c>
      <c r="G10" s="23">
        <v>0</v>
      </c>
      <c r="H10" s="23">
        <v>0</v>
      </c>
      <c r="I10" s="23">
        <v>0</v>
      </c>
      <c r="J10" s="23">
        <v>12655</v>
      </c>
      <c r="K10" s="23">
        <v>166</v>
      </c>
      <c r="L10" s="23">
        <v>12489</v>
      </c>
      <c r="M10" s="23">
        <v>0</v>
      </c>
      <c r="N10" s="23">
        <v>2249</v>
      </c>
      <c r="O10" s="23">
        <v>35</v>
      </c>
      <c r="P10" s="23">
        <v>2214</v>
      </c>
      <c r="Q10" s="23">
        <v>0</v>
      </c>
      <c r="R10" s="23">
        <v>4966</v>
      </c>
      <c r="S10" s="23">
        <v>2</v>
      </c>
      <c r="T10" s="23">
        <v>4964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290</v>
      </c>
      <c r="AA10" s="23">
        <v>166</v>
      </c>
      <c r="AB10" s="23">
        <v>124</v>
      </c>
      <c r="AC10" s="23">
        <v>0</v>
      </c>
      <c r="AD10" s="23">
        <v>2216</v>
      </c>
      <c r="AE10" s="23">
        <v>0</v>
      </c>
      <c r="AF10" s="23">
        <v>0</v>
      </c>
      <c r="AG10" s="23">
        <v>2216</v>
      </c>
      <c r="AH10" s="23">
        <v>16233</v>
      </c>
      <c r="AI10" s="23">
        <v>0</v>
      </c>
      <c r="AJ10" s="23">
        <v>0</v>
      </c>
      <c r="AK10" s="23">
        <v>0</v>
      </c>
      <c r="AL10" s="23">
        <v>0</v>
      </c>
      <c r="AM10" s="23">
        <v>16233</v>
      </c>
      <c r="AN10" s="23">
        <v>0</v>
      </c>
      <c r="AO10" s="23">
        <v>0</v>
      </c>
      <c r="AP10" s="23">
        <v>16233</v>
      </c>
      <c r="AQ10" s="23">
        <v>0</v>
      </c>
      <c r="AR10" s="23">
        <v>0</v>
      </c>
      <c r="AS10" s="23">
        <v>0</v>
      </c>
      <c r="AT10" s="23">
        <v>0</v>
      </c>
      <c r="AU10" s="23">
        <v>0</v>
      </c>
      <c r="AV10" s="23">
        <v>0</v>
      </c>
      <c r="AW10" s="23">
        <v>0</v>
      </c>
      <c r="AX10" s="23">
        <v>0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3">
        <v>0</v>
      </c>
      <c r="BV10" s="23">
        <v>0</v>
      </c>
      <c r="BW10" s="23">
        <v>0</v>
      </c>
      <c r="BX10" s="23">
        <v>0</v>
      </c>
      <c r="BY10" s="23">
        <v>0</v>
      </c>
      <c r="BZ10" s="23">
        <v>0</v>
      </c>
      <c r="CA10" s="23">
        <v>0</v>
      </c>
      <c r="CB10" s="23">
        <v>22376</v>
      </c>
      <c r="CC10" s="23">
        <v>0</v>
      </c>
      <c r="CD10" s="23">
        <v>12655</v>
      </c>
      <c r="CE10" s="23">
        <v>2249</v>
      </c>
      <c r="CF10" s="23">
        <v>4966</v>
      </c>
      <c r="CG10" s="23">
        <v>0</v>
      </c>
      <c r="CH10" s="23">
        <v>290</v>
      </c>
      <c r="CI10" s="23">
        <v>2216</v>
      </c>
      <c r="CJ10" s="23">
        <v>22376</v>
      </c>
      <c r="CK10" s="23">
        <v>0</v>
      </c>
      <c r="CL10" s="23">
        <v>12655</v>
      </c>
      <c r="CM10" s="23">
        <v>2249</v>
      </c>
      <c r="CN10" s="23">
        <v>4966</v>
      </c>
      <c r="CO10" s="23">
        <v>0</v>
      </c>
      <c r="CP10" s="23">
        <v>290</v>
      </c>
      <c r="CQ10" s="23">
        <v>2216</v>
      </c>
      <c r="CR10" s="23">
        <v>0</v>
      </c>
      <c r="CS10" s="23">
        <v>0</v>
      </c>
      <c r="CT10" s="23">
        <v>0</v>
      </c>
      <c r="CU10" s="23">
        <v>0</v>
      </c>
      <c r="CV10" s="23">
        <v>0</v>
      </c>
      <c r="CW10" s="23">
        <v>0</v>
      </c>
      <c r="CX10" s="23">
        <v>0</v>
      </c>
      <c r="CY10" s="23">
        <v>0</v>
      </c>
      <c r="CZ10" s="23">
        <v>16233</v>
      </c>
      <c r="DA10" s="23">
        <v>0</v>
      </c>
      <c r="DB10" s="23">
        <v>16233</v>
      </c>
      <c r="DC10" s="23">
        <v>0</v>
      </c>
      <c r="DD10" s="23">
        <v>0</v>
      </c>
      <c r="DE10" s="23">
        <v>0</v>
      </c>
      <c r="DF10" s="23">
        <v>0</v>
      </c>
      <c r="DG10" s="23">
        <v>0</v>
      </c>
      <c r="DH10" s="23">
        <v>16233</v>
      </c>
      <c r="DI10" s="23">
        <v>0</v>
      </c>
      <c r="DJ10" s="23">
        <v>16233</v>
      </c>
      <c r="DK10" s="23">
        <v>0</v>
      </c>
      <c r="DL10" s="23">
        <v>0</v>
      </c>
      <c r="DM10" s="23">
        <v>0</v>
      </c>
      <c r="DN10" s="23">
        <v>0</v>
      </c>
      <c r="DO10" s="23">
        <v>0</v>
      </c>
      <c r="DP10" s="23">
        <v>0</v>
      </c>
      <c r="DQ10" s="23">
        <v>0</v>
      </c>
      <c r="DR10" s="23">
        <v>0</v>
      </c>
      <c r="DS10" s="23">
        <v>0</v>
      </c>
      <c r="DT10" s="23">
        <v>0</v>
      </c>
      <c r="DU10" s="23">
        <v>0</v>
      </c>
      <c r="DV10" s="23">
        <v>0</v>
      </c>
      <c r="DW10" s="23">
        <v>0</v>
      </c>
      <c r="DX10" s="23">
        <v>0</v>
      </c>
      <c r="DY10" s="23">
        <v>0</v>
      </c>
      <c r="DZ10" s="23">
        <v>0</v>
      </c>
      <c r="EA10" s="23">
        <v>0</v>
      </c>
      <c r="EB10" s="23">
        <v>0</v>
      </c>
      <c r="EC10" s="23">
        <v>0</v>
      </c>
    </row>
    <row r="11" spans="1:133" ht="13.5" customHeight="1" x14ac:dyDescent="0.55000000000000004">
      <c r="A11" s="21" t="s">
        <v>44</v>
      </c>
      <c r="B11" s="22" t="s">
        <v>53</v>
      </c>
      <c r="C11" s="21" t="s">
        <v>54</v>
      </c>
      <c r="D11" s="23">
        <v>98826</v>
      </c>
      <c r="E11" s="23">
        <v>61744</v>
      </c>
      <c r="F11" s="23">
        <v>0</v>
      </c>
      <c r="G11" s="23">
        <v>0</v>
      </c>
      <c r="H11" s="23">
        <v>0</v>
      </c>
      <c r="I11" s="23">
        <v>0</v>
      </c>
      <c r="J11" s="23">
        <v>37748</v>
      </c>
      <c r="K11" s="23">
        <v>0</v>
      </c>
      <c r="L11" s="23">
        <v>37748</v>
      </c>
      <c r="M11" s="23">
        <v>0</v>
      </c>
      <c r="N11" s="23">
        <v>7317</v>
      </c>
      <c r="O11" s="23">
        <v>0</v>
      </c>
      <c r="P11" s="23">
        <v>7317</v>
      </c>
      <c r="Q11" s="23">
        <v>0</v>
      </c>
      <c r="R11" s="23">
        <v>15747</v>
      </c>
      <c r="S11" s="23">
        <v>1514</v>
      </c>
      <c r="T11" s="23">
        <v>14233</v>
      </c>
      <c r="U11" s="23">
        <v>0</v>
      </c>
      <c r="V11" s="23">
        <v>9</v>
      </c>
      <c r="W11" s="23">
        <v>0</v>
      </c>
      <c r="X11" s="23">
        <v>9</v>
      </c>
      <c r="Y11" s="23">
        <v>0</v>
      </c>
      <c r="Z11" s="23">
        <v>3</v>
      </c>
      <c r="AA11" s="23">
        <v>3</v>
      </c>
      <c r="AB11" s="23">
        <v>0</v>
      </c>
      <c r="AC11" s="23">
        <v>0</v>
      </c>
      <c r="AD11" s="23">
        <v>929</v>
      </c>
      <c r="AE11" s="23">
        <v>929</v>
      </c>
      <c r="AF11" s="23">
        <v>0</v>
      </c>
      <c r="AG11" s="23">
        <v>0</v>
      </c>
      <c r="AH11" s="23">
        <v>32832</v>
      </c>
      <c r="AI11" s="23">
        <v>0</v>
      </c>
      <c r="AJ11" s="23">
        <v>0</v>
      </c>
      <c r="AK11" s="23">
        <v>0</v>
      </c>
      <c r="AL11" s="23">
        <v>0</v>
      </c>
      <c r="AM11" s="23">
        <v>30163</v>
      </c>
      <c r="AN11" s="23">
        <v>0</v>
      </c>
      <c r="AO11" s="23">
        <v>0</v>
      </c>
      <c r="AP11" s="23">
        <v>30163</v>
      </c>
      <c r="AQ11" s="23">
        <v>2317</v>
      </c>
      <c r="AR11" s="23">
        <v>0</v>
      </c>
      <c r="AS11" s="23">
        <v>0</v>
      </c>
      <c r="AT11" s="23">
        <v>2317</v>
      </c>
      <c r="AU11" s="23">
        <v>352</v>
      </c>
      <c r="AV11" s="23">
        <v>0</v>
      </c>
      <c r="AW11" s="23">
        <v>0</v>
      </c>
      <c r="AX11" s="23">
        <v>352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4250</v>
      </c>
      <c r="BL11" s="23">
        <v>2134</v>
      </c>
      <c r="BM11" s="23">
        <v>0</v>
      </c>
      <c r="BN11" s="23">
        <v>0</v>
      </c>
      <c r="BO11" s="23">
        <v>1880</v>
      </c>
      <c r="BP11" s="23">
        <v>254</v>
      </c>
      <c r="BQ11" s="23">
        <v>0</v>
      </c>
      <c r="BR11" s="23">
        <v>0</v>
      </c>
      <c r="BS11" s="23">
        <v>0</v>
      </c>
      <c r="BT11" s="23">
        <v>2116</v>
      </c>
      <c r="BU11" s="23">
        <v>0</v>
      </c>
      <c r="BV11" s="23">
        <v>2002</v>
      </c>
      <c r="BW11" s="23">
        <v>107</v>
      </c>
      <c r="BX11" s="23">
        <v>7</v>
      </c>
      <c r="BY11" s="23">
        <v>0</v>
      </c>
      <c r="BZ11" s="23">
        <v>0</v>
      </c>
      <c r="CA11" s="23">
        <v>0</v>
      </c>
      <c r="CB11" s="23">
        <v>63878</v>
      </c>
      <c r="CC11" s="23">
        <v>0</v>
      </c>
      <c r="CD11" s="23">
        <v>37748</v>
      </c>
      <c r="CE11" s="23">
        <v>9197</v>
      </c>
      <c r="CF11" s="23">
        <v>16001</v>
      </c>
      <c r="CG11" s="23">
        <v>9</v>
      </c>
      <c r="CH11" s="23">
        <v>3</v>
      </c>
      <c r="CI11" s="23">
        <v>929</v>
      </c>
      <c r="CJ11" s="23">
        <v>61744</v>
      </c>
      <c r="CK11" s="23">
        <v>0</v>
      </c>
      <c r="CL11" s="23">
        <v>37748</v>
      </c>
      <c r="CM11" s="23">
        <v>7317</v>
      </c>
      <c r="CN11" s="23">
        <v>15747</v>
      </c>
      <c r="CO11" s="23">
        <v>9</v>
      </c>
      <c r="CP11" s="23">
        <v>3</v>
      </c>
      <c r="CQ11" s="23">
        <v>929</v>
      </c>
      <c r="CR11" s="23">
        <v>2134</v>
      </c>
      <c r="CS11" s="23">
        <v>0</v>
      </c>
      <c r="CT11" s="23">
        <v>0</v>
      </c>
      <c r="CU11" s="23">
        <v>1880</v>
      </c>
      <c r="CV11" s="23">
        <v>254</v>
      </c>
      <c r="CW11" s="23">
        <v>0</v>
      </c>
      <c r="CX11" s="23">
        <v>0</v>
      </c>
      <c r="CY11" s="23">
        <v>0</v>
      </c>
      <c r="CZ11" s="23">
        <v>34948</v>
      </c>
      <c r="DA11" s="23">
        <v>0</v>
      </c>
      <c r="DB11" s="23">
        <v>32165</v>
      </c>
      <c r="DC11" s="23">
        <v>2424</v>
      </c>
      <c r="DD11" s="23">
        <v>359</v>
      </c>
      <c r="DE11" s="23">
        <v>0</v>
      </c>
      <c r="DF11" s="23">
        <v>0</v>
      </c>
      <c r="DG11" s="23">
        <v>0</v>
      </c>
      <c r="DH11" s="23">
        <v>32832</v>
      </c>
      <c r="DI11" s="23">
        <v>0</v>
      </c>
      <c r="DJ11" s="23">
        <v>30163</v>
      </c>
      <c r="DK11" s="23">
        <v>2317</v>
      </c>
      <c r="DL11" s="23">
        <v>352</v>
      </c>
      <c r="DM11" s="23">
        <v>0</v>
      </c>
      <c r="DN11" s="23">
        <v>0</v>
      </c>
      <c r="DO11" s="23">
        <v>0</v>
      </c>
      <c r="DP11" s="23">
        <v>2116</v>
      </c>
      <c r="DQ11" s="23">
        <v>0</v>
      </c>
      <c r="DR11" s="23">
        <v>2002</v>
      </c>
      <c r="DS11" s="23">
        <v>107</v>
      </c>
      <c r="DT11" s="23">
        <v>7</v>
      </c>
      <c r="DU11" s="23">
        <v>0</v>
      </c>
      <c r="DV11" s="23">
        <v>0</v>
      </c>
      <c r="DW11" s="23">
        <v>0</v>
      </c>
      <c r="DX11" s="23">
        <v>0</v>
      </c>
      <c r="DY11" s="23">
        <v>34</v>
      </c>
      <c r="DZ11" s="23">
        <v>34</v>
      </c>
      <c r="EA11" s="23">
        <v>0</v>
      </c>
      <c r="EB11" s="23">
        <v>0</v>
      </c>
      <c r="EC11" s="23">
        <v>0</v>
      </c>
    </row>
    <row r="12" spans="1:133" ht="13.5" customHeight="1" x14ac:dyDescent="0.55000000000000004">
      <c r="A12" s="21" t="s">
        <v>44</v>
      </c>
      <c r="B12" s="22" t="s">
        <v>55</v>
      </c>
      <c r="C12" s="21" t="s">
        <v>56</v>
      </c>
      <c r="D12" s="23">
        <v>27515</v>
      </c>
      <c r="E12" s="23">
        <v>12649</v>
      </c>
      <c r="F12" s="23">
        <v>0</v>
      </c>
      <c r="G12" s="23">
        <v>0</v>
      </c>
      <c r="H12" s="23">
        <v>0</v>
      </c>
      <c r="I12" s="23">
        <v>0</v>
      </c>
      <c r="J12" s="23">
        <v>11016</v>
      </c>
      <c r="K12" s="23">
        <v>0</v>
      </c>
      <c r="L12" s="23">
        <v>11016</v>
      </c>
      <c r="M12" s="23">
        <v>0</v>
      </c>
      <c r="N12" s="23">
        <v>737</v>
      </c>
      <c r="O12" s="23">
        <v>0</v>
      </c>
      <c r="P12" s="23">
        <v>737</v>
      </c>
      <c r="Q12" s="23">
        <v>0</v>
      </c>
      <c r="R12" s="23">
        <v>896</v>
      </c>
      <c r="S12" s="23">
        <v>0</v>
      </c>
      <c r="T12" s="23">
        <v>896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10537</v>
      </c>
      <c r="AI12" s="23">
        <v>0</v>
      </c>
      <c r="AJ12" s="23">
        <v>0</v>
      </c>
      <c r="AK12" s="23">
        <v>0</v>
      </c>
      <c r="AL12" s="23">
        <v>0</v>
      </c>
      <c r="AM12" s="23">
        <v>9467</v>
      </c>
      <c r="AN12" s="23">
        <v>0</v>
      </c>
      <c r="AO12" s="23">
        <v>0</v>
      </c>
      <c r="AP12" s="23">
        <v>9467</v>
      </c>
      <c r="AQ12" s="23">
        <v>1070</v>
      </c>
      <c r="AR12" s="23">
        <v>0</v>
      </c>
      <c r="AS12" s="23">
        <v>0</v>
      </c>
      <c r="AT12" s="23">
        <v>1070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0</v>
      </c>
      <c r="BK12" s="23">
        <v>4329</v>
      </c>
      <c r="BL12" s="23">
        <v>2546</v>
      </c>
      <c r="BM12" s="23">
        <v>0</v>
      </c>
      <c r="BN12" s="23">
        <v>814</v>
      </c>
      <c r="BO12" s="23">
        <v>1623</v>
      </c>
      <c r="BP12" s="23">
        <v>60</v>
      </c>
      <c r="BQ12" s="23">
        <v>0</v>
      </c>
      <c r="BR12" s="23">
        <v>49</v>
      </c>
      <c r="BS12" s="23">
        <v>0</v>
      </c>
      <c r="BT12" s="23">
        <v>1783</v>
      </c>
      <c r="BU12" s="23">
        <v>0</v>
      </c>
      <c r="BV12" s="23">
        <v>1104</v>
      </c>
      <c r="BW12" s="23">
        <v>679</v>
      </c>
      <c r="BX12" s="23">
        <v>0</v>
      </c>
      <c r="BY12" s="23">
        <v>0</v>
      </c>
      <c r="BZ12" s="23">
        <v>0</v>
      </c>
      <c r="CA12" s="23">
        <v>0</v>
      </c>
      <c r="CB12" s="23">
        <v>15195</v>
      </c>
      <c r="CC12" s="23">
        <v>0</v>
      </c>
      <c r="CD12" s="23">
        <v>11830</v>
      </c>
      <c r="CE12" s="23">
        <v>2360</v>
      </c>
      <c r="CF12" s="23">
        <v>956</v>
      </c>
      <c r="CG12" s="23">
        <v>0</v>
      </c>
      <c r="CH12" s="23">
        <v>49</v>
      </c>
      <c r="CI12" s="23">
        <v>0</v>
      </c>
      <c r="CJ12" s="23">
        <v>12649</v>
      </c>
      <c r="CK12" s="23">
        <v>0</v>
      </c>
      <c r="CL12" s="23">
        <v>11016</v>
      </c>
      <c r="CM12" s="23">
        <v>737</v>
      </c>
      <c r="CN12" s="23">
        <v>896</v>
      </c>
      <c r="CO12" s="23">
        <v>0</v>
      </c>
      <c r="CP12" s="23">
        <v>0</v>
      </c>
      <c r="CQ12" s="23">
        <v>0</v>
      </c>
      <c r="CR12" s="23">
        <v>2546</v>
      </c>
      <c r="CS12" s="23">
        <v>0</v>
      </c>
      <c r="CT12" s="23">
        <v>814</v>
      </c>
      <c r="CU12" s="23">
        <v>1623</v>
      </c>
      <c r="CV12" s="23">
        <v>60</v>
      </c>
      <c r="CW12" s="23">
        <v>0</v>
      </c>
      <c r="CX12" s="23">
        <v>49</v>
      </c>
      <c r="CY12" s="23">
        <v>0</v>
      </c>
      <c r="CZ12" s="23">
        <v>12320</v>
      </c>
      <c r="DA12" s="23">
        <v>0</v>
      </c>
      <c r="DB12" s="23">
        <v>10571</v>
      </c>
      <c r="DC12" s="23">
        <v>1749</v>
      </c>
      <c r="DD12" s="23">
        <v>0</v>
      </c>
      <c r="DE12" s="23">
        <v>0</v>
      </c>
      <c r="DF12" s="23">
        <v>0</v>
      </c>
      <c r="DG12" s="23">
        <v>0</v>
      </c>
      <c r="DH12" s="23">
        <v>10537</v>
      </c>
      <c r="DI12" s="23">
        <v>0</v>
      </c>
      <c r="DJ12" s="23">
        <v>9467</v>
      </c>
      <c r="DK12" s="23">
        <v>1070</v>
      </c>
      <c r="DL12" s="23">
        <v>0</v>
      </c>
      <c r="DM12" s="23">
        <v>0</v>
      </c>
      <c r="DN12" s="23">
        <v>0</v>
      </c>
      <c r="DO12" s="23">
        <v>0</v>
      </c>
      <c r="DP12" s="23">
        <v>1783</v>
      </c>
      <c r="DQ12" s="23">
        <v>0</v>
      </c>
      <c r="DR12" s="23">
        <v>1104</v>
      </c>
      <c r="DS12" s="23">
        <v>679</v>
      </c>
      <c r="DT12" s="23">
        <v>0</v>
      </c>
      <c r="DU12" s="23">
        <v>0</v>
      </c>
      <c r="DV12" s="23">
        <v>0</v>
      </c>
      <c r="DW12" s="23">
        <v>0</v>
      </c>
      <c r="DX12" s="23">
        <v>0</v>
      </c>
      <c r="DY12" s="23">
        <v>0</v>
      </c>
      <c r="DZ12" s="23">
        <v>0</v>
      </c>
      <c r="EA12" s="23">
        <v>0</v>
      </c>
      <c r="EB12" s="23">
        <v>0</v>
      </c>
      <c r="EC12" s="23">
        <v>0</v>
      </c>
    </row>
    <row r="13" spans="1:133" ht="13.5" customHeight="1" x14ac:dyDescent="0.55000000000000004">
      <c r="A13" s="21" t="s">
        <v>44</v>
      </c>
      <c r="B13" s="22" t="s">
        <v>57</v>
      </c>
      <c r="C13" s="21" t="s">
        <v>58</v>
      </c>
      <c r="D13" s="23">
        <v>59572</v>
      </c>
      <c r="E13" s="23">
        <v>35046</v>
      </c>
      <c r="F13" s="23">
        <v>0</v>
      </c>
      <c r="G13" s="23">
        <v>0</v>
      </c>
      <c r="H13" s="23">
        <v>0</v>
      </c>
      <c r="I13" s="23">
        <v>0</v>
      </c>
      <c r="J13" s="23">
        <v>24857</v>
      </c>
      <c r="K13" s="23">
        <v>406</v>
      </c>
      <c r="L13" s="23">
        <v>24451</v>
      </c>
      <c r="M13" s="23">
        <v>0</v>
      </c>
      <c r="N13" s="23">
        <v>1421</v>
      </c>
      <c r="O13" s="23">
        <v>23</v>
      </c>
      <c r="P13" s="23">
        <v>1398</v>
      </c>
      <c r="Q13" s="23">
        <v>0</v>
      </c>
      <c r="R13" s="23">
        <v>8211</v>
      </c>
      <c r="S13" s="23">
        <v>59</v>
      </c>
      <c r="T13" s="23">
        <v>8152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38</v>
      </c>
      <c r="AA13" s="23">
        <v>0</v>
      </c>
      <c r="AB13" s="23">
        <v>38</v>
      </c>
      <c r="AC13" s="23">
        <v>0</v>
      </c>
      <c r="AD13" s="23">
        <v>519</v>
      </c>
      <c r="AE13" s="23">
        <v>61</v>
      </c>
      <c r="AF13" s="23">
        <v>458</v>
      </c>
      <c r="AG13" s="23">
        <v>0</v>
      </c>
      <c r="AH13" s="23">
        <v>14709</v>
      </c>
      <c r="AI13" s="23">
        <v>0</v>
      </c>
      <c r="AJ13" s="23">
        <v>0</v>
      </c>
      <c r="AK13" s="23">
        <v>0</v>
      </c>
      <c r="AL13" s="23">
        <v>0</v>
      </c>
      <c r="AM13" s="23">
        <v>13268</v>
      </c>
      <c r="AN13" s="23">
        <v>0</v>
      </c>
      <c r="AO13" s="23">
        <v>0</v>
      </c>
      <c r="AP13" s="23">
        <v>13268</v>
      </c>
      <c r="AQ13" s="23">
        <v>4</v>
      </c>
      <c r="AR13" s="23">
        <v>0</v>
      </c>
      <c r="AS13" s="23">
        <v>0</v>
      </c>
      <c r="AT13" s="23">
        <v>4</v>
      </c>
      <c r="AU13" s="23">
        <v>905</v>
      </c>
      <c r="AV13" s="23">
        <v>0</v>
      </c>
      <c r="AW13" s="23">
        <v>0</v>
      </c>
      <c r="AX13" s="23">
        <v>905</v>
      </c>
      <c r="AY13" s="23">
        <v>14</v>
      </c>
      <c r="AZ13" s="23">
        <v>0</v>
      </c>
      <c r="BA13" s="23">
        <v>0</v>
      </c>
      <c r="BB13" s="23">
        <v>14</v>
      </c>
      <c r="BC13" s="23">
        <v>0</v>
      </c>
      <c r="BD13" s="23">
        <v>0</v>
      </c>
      <c r="BE13" s="23">
        <v>0</v>
      </c>
      <c r="BF13" s="23">
        <v>0</v>
      </c>
      <c r="BG13" s="23">
        <v>532</v>
      </c>
      <c r="BH13" s="23">
        <v>0</v>
      </c>
      <c r="BI13" s="23">
        <v>0</v>
      </c>
      <c r="BJ13" s="23">
        <v>532</v>
      </c>
      <c r="BK13" s="23">
        <v>9817</v>
      </c>
      <c r="BL13" s="23">
        <v>5470</v>
      </c>
      <c r="BM13" s="23">
        <v>0</v>
      </c>
      <c r="BN13" s="23">
        <v>2843</v>
      </c>
      <c r="BO13" s="23">
        <v>702</v>
      </c>
      <c r="BP13" s="23">
        <v>0</v>
      </c>
      <c r="BQ13" s="23">
        <v>0</v>
      </c>
      <c r="BR13" s="23">
        <v>0</v>
      </c>
      <c r="BS13" s="23">
        <v>1925</v>
      </c>
      <c r="BT13" s="23">
        <v>4347</v>
      </c>
      <c r="BU13" s="23">
        <v>0</v>
      </c>
      <c r="BV13" s="23">
        <v>4094</v>
      </c>
      <c r="BW13" s="23">
        <v>14</v>
      </c>
      <c r="BX13" s="23">
        <v>212</v>
      </c>
      <c r="BY13" s="23">
        <v>0</v>
      </c>
      <c r="BZ13" s="23">
        <v>0</v>
      </c>
      <c r="CA13" s="23">
        <v>27</v>
      </c>
      <c r="CB13" s="23">
        <v>40516</v>
      </c>
      <c r="CC13" s="23">
        <v>0</v>
      </c>
      <c r="CD13" s="23">
        <v>27700</v>
      </c>
      <c r="CE13" s="23">
        <v>2123</v>
      </c>
      <c r="CF13" s="23">
        <v>8211</v>
      </c>
      <c r="CG13" s="23">
        <v>0</v>
      </c>
      <c r="CH13" s="23">
        <v>38</v>
      </c>
      <c r="CI13" s="23">
        <v>2444</v>
      </c>
      <c r="CJ13" s="23">
        <v>35046</v>
      </c>
      <c r="CK13" s="23">
        <v>0</v>
      </c>
      <c r="CL13" s="23">
        <v>24857</v>
      </c>
      <c r="CM13" s="23">
        <v>1421</v>
      </c>
      <c r="CN13" s="23">
        <v>8211</v>
      </c>
      <c r="CO13" s="23">
        <v>0</v>
      </c>
      <c r="CP13" s="23">
        <v>38</v>
      </c>
      <c r="CQ13" s="23">
        <v>519</v>
      </c>
      <c r="CR13" s="23">
        <v>5470</v>
      </c>
      <c r="CS13" s="23">
        <v>0</v>
      </c>
      <c r="CT13" s="23">
        <v>2843</v>
      </c>
      <c r="CU13" s="23">
        <v>702</v>
      </c>
      <c r="CV13" s="23">
        <v>0</v>
      </c>
      <c r="CW13" s="23">
        <v>0</v>
      </c>
      <c r="CX13" s="23">
        <v>0</v>
      </c>
      <c r="CY13" s="23">
        <v>1925</v>
      </c>
      <c r="CZ13" s="23">
        <v>19056</v>
      </c>
      <c r="DA13" s="23">
        <v>0</v>
      </c>
      <c r="DB13" s="23">
        <v>17362</v>
      </c>
      <c r="DC13" s="23">
        <v>18</v>
      </c>
      <c r="DD13" s="23">
        <v>1117</v>
      </c>
      <c r="DE13" s="23">
        <v>14</v>
      </c>
      <c r="DF13" s="23">
        <v>0</v>
      </c>
      <c r="DG13" s="23">
        <v>559</v>
      </c>
      <c r="DH13" s="23">
        <v>14709</v>
      </c>
      <c r="DI13" s="23">
        <v>0</v>
      </c>
      <c r="DJ13" s="23">
        <v>13268</v>
      </c>
      <c r="DK13" s="23">
        <v>4</v>
      </c>
      <c r="DL13" s="23">
        <v>905</v>
      </c>
      <c r="DM13" s="23">
        <v>14</v>
      </c>
      <c r="DN13" s="23">
        <v>0</v>
      </c>
      <c r="DO13" s="23">
        <v>532</v>
      </c>
      <c r="DP13" s="23">
        <v>4347</v>
      </c>
      <c r="DQ13" s="23">
        <v>0</v>
      </c>
      <c r="DR13" s="23">
        <v>4094</v>
      </c>
      <c r="DS13" s="23">
        <v>14</v>
      </c>
      <c r="DT13" s="23">
        <v>212</v>
      </c>
      <c r="DU13" s="23">
        <v>0</v>
      </c>
      <c r="DV13" s="23">
        <v>0</v>
      </c>
      <c r="DW13" s="23">
        <v>27</v>
      </c>
      <c r="DX13" s="23">
        <v>0</v>
      </c>
      <c r="DY13" s="23">
        <v>1</v>
      </c>
      <c r="DZ13" s="23">
        <v>1</v>
      </c>
      <c r="EA13" s="23">
        <v>0</v>
      </c>
      <c r="EB13" s="23">
        <v>0</v>
      </c>
      <c r="EC13" s="23">
        <v>0</v>
      </c>
    </row>
    <row r="14" spans="1:133" ht="13.5" customHeight="1" x14ac:dyDescent="0.55000000000000004">
      <c r="A14" s="21" t="s">
        <v>44</v>
      </c>
      <c r="B14" s="22" t="s">
        <v>59</v>
      </c>
      <c r="C14" s="21" t="s">
        <v>60</v>
      </c>
      <c r="D14" s="23">
        <v>46042</v>
      </c>
      <c r="E14" s="23">
        <v>29676</v>
      </c>
      <c r="F14" s="23">
        <v>0</v>
      </c>
      <c r="G14" s="23">
        <v>0</v>
      </c>
      <c r="H14" s="23">
        <v>0</v>
      </c>
      <c r="I14" s="23">
        <v>0</v>
      </c>
      <c r="J14" s="23">
        <v>18808</v>
      </c>
      <c r="K14" s="23">
        <v>421</v>
      </c>
      <c r="L14" s="23">
        <v>18387</v>
      </c>
      <c r="M14" s="23">
        <v>0</v>
      </c>
      <c r="N14" s="23">
        <v>2875</v>
      </c>
      <c r="O14" s="23">
        <v>157</v>
      </c>
      <c r="P14" s="23">
        <v>2718</v>
      </c>
      <c r="Q14" s="23">
        <v>0</v>
      </c>
      <c r="R14" s="23">
        <v>7630</v>
      </c>
      <c r="S14" s="23">
        <v>793</v>
      </c>
      <c r="T14" s="23">
        <v>6837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21</v>
      </c>
      <c r="AA14" s="23">
        <v>1</v>
      </c>
      <c r="AB14" s="23">
        <v>20</v>
      </c>
      <c r="AC14" s="23">
        <v>0</v>
      </c>
      <c r="AD14" s="23">
        <v>342</v>
      </c>
      <c r="AE14" s="23">
        <v>342</v>
      </c>
      <c r="AF14" s="23">
        <v>0</v>
      </c>
      <c r="AG14" s="23">
        <v>0</v>
      </c>
      <c r="AH14" s="23">
        <v>12030</v>
      </c>
      <c r="AI14" s="23">
        <v>0</v>
      </c>
      <c r="AJ14" s="23">
        <v>0</v>
      </c>
      <c r="AK14" s="23">
        <v>0</v>
      </c>
      <c r="AL14" s="23">
        <v>0</v>
      </c>
      <c r="AM14" s="23">
        <v>11762</v>
      </c>
      <c r="AN14" s="23">
        <v>0</v>
      </c>
      <c r="AO14" s="23">
        <v>0</v>
      </c>
      <c r="AP14" s="23">
        <v>11762</v>
      </c>
      <c r="AQ14" s="23">
        <v>268</v>
      </c>
      <c r="AR14" s="23">
        <v>0</v>
      </c>
      <c r="AS14" s="23">
        <v>0</v>
      </c>
      <c r="AT14" s="23">
        <v>268</v>
      </c>
      <c r="AU14" s="23">
        <v>0</v>
      </c>
      <c r="AV14" s="23">
        <v>0</v>
      </c>
      <c r="AW14" s="23">
        <v>0</v>
      </c>
      <c r="AX14" s="23">
        <v>0</v>
      </c>
      <c r="AY14" s="23">
        <v>0</v>
      </c>
      <c r="AZ14" s="23">
        <v>0</v>
      </c>
      <c r="BA14" s="23">
        <v>0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0</v>
      </c>
      <c r="BI14" s="23">
        <v>0</v>
      </c>
      <c r="BJ14" s="23">
        <v>0</v>
      </c>
      <c r="BK14" s="23">
        <v>4336</v>
      </c>
      <c r="BL14" s="23">
        <v>3373</v>
      </c>
      <c r="BM14" s="23">
        <v>0</v>
      </c>
      <c r="BN14" s="23">
        <v>267</v>
      </c>
      <c r="BO14" s="23">
        <v>3087</v>
      </c>
      <c r="BP14" s="23">
        <v>0</v>
      </c>
      <c r="BQ14" s="23">
        <v>0</v>
      </c>
      <c r="BR14" s="23">
        <v>19</v>
      </c>
      <c r="BS14" s="23">
        <v>0</v>
      </c>
      <c r="BT14" s="23">
        <v>963</v>
      </c>
      <c r="BU14" s="23">
        <v>0</v>
      </c>
      <c r="BV14" s="23">
        <v>822</v>
      </c>
      <c r="BW14" s="23">
        <v>141</v>
      </c>
      <c r="BX14" s="23">
        <v>0</v>
      </c>
      <c r="BY14" s="23">
        <v>0</v>
      </c>
      <c r="BZ14" s="23">
        <v>0</v>
      </c>
      <c r="CA14" s="23">
        <v>0</v>
      </c>
      <c r="CB14" s="23">
        <v>33049</v>
      </c>
      <c r="CC14" s="23">
        <v>0</v>
      </c>
      <c r="CD14" s="23">
        <v>19075</v>
      </c>
      <c r="CE14" s="23">
        <v>5962</v>
      </c>
      <c r="CF14" s="23">
        <v>7630</v>
      </c>
      <c r="CG14" s="23">
        <v>0</v>
      </c>
      <c r="CH14" s="23">
        <v>40</v>
      </c>
      <c r="CI14" s="23">
        <v>342</v>
      </c>
      <c r="CJ14" s="23">
        <v>29676</v>
      </c>
      <c r="CK14" s="23">
        <v>0</v>
      </c>
      <c r="CL14" s="23">
        <v>18808</v>
      </c>
      <c r="CM14" s="23">
        <v>2875</v>
      </c>
      <c r="CN14" s="23">
        <v>7630</v>
      </c>
      <c r="CO14" s="23">
        <v>0</v>
      </c>
      <c r="CP14" s="23">
        <v>21</v>
      </c>
      <c r="CQ14" s="23">
        <v>342</v>
      </c>
      <c r="CR14" s="23">
        <v>3373</v>
      </c>
      <c r="CS14" s="23">
        <v>0</v>
      </c>
      <c r="CT14" s="23">
        <v>267</v>
      </c>
      <c r="CU14" s="23">
        <v>3087</v>
      </c>
      <c r="CV14" s="23">
        <v>0</v>
      </c>
      <c r="CW14" s="23">
        <v>0</v>
      </c>
      <c r="CX14" s="23">
        <v>19</v>
      </c>
      <c r="CY14" s="23">
        <v>0</v>
      </c>
      <c r="CZ14" s="23">
        <v>12993</v>
      </c>
      <c r="DA14" s="23">
        <v>0</v>
      </c>
      <c r="DB14" s="23">
        <v>12584</v>
      </c>
      <c r="DC14" s="23">
        <v>409</v>
      </c>
      <c r="DD14" s="23">
        <v>0</v>
      </c>
      <c r="DE14" s="23">
        <v>0</v>
      </c>
      <c r="DF14" s="23">
        <v>0</v>
      </c>
      <c r="DG14" s="23">
        <v>0</v>
      </c>
      <c r="DH14" s="23">
        <v>12030</v>
      </c>
      <c r="DI14" s="23">
        <v>0</v>
      </c>
      <c r="DJ14" s="23">
        <v>11762</v>
      </c>
      <c r="DK14" s="23">
        <v>268</v>
      </c>
      <c r="DL14" s="23">
        <v>0</v>
      </c>
      <c r="DM14" s="23">
        <v>0</v>
      </c>
      <c r="DN14" s="23">
        <v>0</v>
      </c>
      <c r="DO14" s="23">
        <v>0</v>
      </c>
      <c r="DP14" s="23">
        <v>963</v>
      </c>
      <c r="DQ14" s="23">
        <v>0</v>
      </c>
      <c r="DR14" s="23">
        <v>822</v>
      </c>
      <c r="DS14" s="23">
        <v>141</v>
      </c>
      <c r="DT14" s="23">
        <v>0</v>
      </c>
      <c r="DU14" s="23">
        <v>0</v>
      </c>
      <c r="DV14" s="23">
        <v>0</v>
      </c>
      <c r="DW14" s="23">
        <v>0</v>
      </c>
      <c r="DX14" s="23">
        <v>0</v>
      </c>
      <c r="DY14" s="23">
        <v>0</v>
      </c>
      <c r="DZ14" s="23">
        <v>0</v>
      </c>
      <c r="EA14" s="23">
        <v>0</v>
      </c>
      <c r="EB14" s="23">
        <v>0</v>
      </c>
      <c r="EC14" s="23">
        <v>0</v>
      </c>
    </row>
    <row r="15" spans="1:133" ht="13.5" customHeight="1" x14ac:dyDescent="0.55000000000000004">
      <c r="A15" s="21" t="s">
        <v>44</v>
      </c>
      <c r="B15" s="22" t="s">
        <v>61</v>
      </c>
      <c r="C15" s="21" t="s">
        <v>62</v>
      </c>
      <c r="D15" s="23">
        <v>38198</v>
      </c>
      <c r="E15" s="23">
        <v>22644</v>
      </c>
      <c r="F15" s="23">
        <v>0</v>
      </c>
      <c r="G15" s="23">
        <v>0</v>
      </c>
      <c r="H15" s="23">
        <v>0</v>
      </c>
      <c r="I15" s="23">
        <v>0</v>
      </c>
      <c r="J15" s="23">
        <v>15659</v>
      </c>
      <c r="K15" s="23">
        <v>106</v>
      </c>
      <c r="L15" s="23">
        <v>15513</v>
      </c>
      <c r="M15" s="23">
        <v>40</v>
      </c>
      <c r="N15" s="23">
        <v>872</v>
      </c>
      <c r="O15" s="23">
        <v>16</v>
      </c>
      <c r="P15" s="23">
        <v>812</v>
      </c>
      <c r="Q15" s="23">
        <v>44</v>
      </c>
      <c r="R15" s="23">
        <v>5613</v>
      </c>
      <c r="S15" s="23">
        <v>40</v>
      </c>
      <c r="T15" s="23">
        <v>5572</v>
      </c>
      <c r="U15" s="23">
        <v>1</v>
      </c>
      <c r="V15" s="23">
        <v>31</v>
      </c>
      <c r="W15" s="23">
        <v>0</v>
      </c>
      <c r="X15" s="23">
        <v>31</v>
      </c>
      <c r="Y15" s="23">
        <v>0</v>
      </c>
      <c r="Z15" s="23">
        <v>89</v>
      </c>
      <c r="AA15" s="23">
        <v>2</v>
      </c>
      <c r="AB15" s="23">
        <v>87</v>
      </c>
      <c r="AC15" s="23">
        <v>0</v>
      </c>
      <c r="AD15" s="23">
        <v>411</v>
      </c>
      <c r="AE15" s="23">
        <v>3</v>
      </c>
      <c r="AF15" s="23">
        <v>375</v>
      </c>
      <c r="AG15" s="23">
        <v>33</v>
      </c>
      <c r="AH15" s="23">
        <v>7696</v>
      </c>
      <c r="AI15" s="23">
        <v>0</v>
      </c>
      <c r="AJ15" s="23">
        <v>0</v>
      </c>
      <c r="AK15" s="23">
        <v>0</v>
      </c>
      <c r="AL15" s="23">
        <v>0</v>
      </c>
      <c r="AM15" s="23">
        <v>7182</v>
      </c>
      <c r="AN15" s="23">
        <v>0</v>
      </c>
      <c r="AO15" s="23">
        <v>0</v>
      </c>
      <c r="AP15" s="23">
        <v>7182</v>
      </c>
      <c r="AQ15" s="23">
        <v>161</v>
      </c>
      <c r="AR15" s="23">
        <v>0</v>
      </c>
      <c r="AS15" s="23">
        <v>0</v>
      </c>
      <c r="AT15" s="23">
        <v>161</v>
      </c>
      <c r="AU15" s="23">
        <v>326</v>
      </c>
      <c r="AV15" s="23">
        <v>0</v>
      </c>
      <c r="AW15" s="23">
        <v>0</v>
      </c>
      <c r="AX15" s="23">
        <v>326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27</v>
      </c>
      <c r="BH15" s="23">
        <v>0</v>
      </c>
      <c r="BI15" s="23">
        <v>0</v>
      </c>
      <c r="BJ15" s="23">
        <v>27</v>
      </c>
      <c r="BK15" s="23">
        <v>7858</v>
      </c>
      <c r="BL15" s="23">
        <v>5499</v>
      </c>
      <c r="BM15" s="23">
        <v>0</v>
      </c>
      <c r="BN15" s="23">
        <v>2244</v>
      </c>
      <c r="BO15" s="23">
        <v>1361</v>
      </c>
      <c r="BP15" s="23">
        <v>256</v>
      </c>
      <c r="BQ15" s="23">
        <v>1</v>
      </c>
      <c r="BR15" s="23">
        <v>0</v>
      </c>
      <c r="BS15" s="23">
        <v>1638</v>
      </c>
      <c r="BT15" s="23">
        <v>2359</v>
      </c>
      <c r="BU15" s="23">
        <v>0</v>
      </c>
      <c r="BV15" s="23">
        <v>2005</v>
      </c>
      <c r="BW15" s="23">
        <v>142</v>
      </c>
      <c r="BX15" s="23">
        <v>54</v>
      </c>
      <c r="BY15" s="23">
        <v>0</v>
      </c>
      <c r="BZ15" s="23">
        <v>0</v>
      </c>
      <c r="CA15" s="23">
        <v>158</v>
      </c>
      <c r="CB15" s="23">
        <v>28143</v>
      </c>
      <c r="CC15" s="23">
        <v>0</v>
      </c>
      <c r="CD15" s="23">
        <v>17903</v>
      </c>
      <c r="CE15" s="23">
        <v>2233</v>
      </c>
      <c r="CF15" s="23">
        <v>5869</v>
      </c>
      <c r="CG15" s="23">
        <v>32</v>
      </c>
      <c r="CH15" s="23">
        <v>89</v>
      </c>
      <c r="CI15" s="23">
        <v>2049</v>
      </c>
      <c r="CJ15" s="23">
        <v>22644</v>
      </c>
      <c r="CK15" s="23">
        <v>0</v>
      </c>
      <c r="CL15" s="23">
        <v>15659</v>
      </c>
      <c r="CM15" s="23">
        <v>872</v>
      </c>
      <c r="CN15" s="23">
        <v>5613</v>
      </c>
      <c r="CO15" s="23">
        <v>31</v>
      </c>
      <c r="CP15" s="23">
        <v>89</v>
      </c>
      <c r="CQ15" s="23">
        <v>411</v>
      </c>
      <c r="CR15" s="23">
        <v>5499</v>
      </c>
      <c r="CS15" s="23">
        <v>0</v>
      </c>
      <c r="CT15" s="23">
        <v>2244</v>
      </c>
      <c r="CU15" s="23">
        <v>1361</v>
      </c>
      <c r="CV15" s="23">
        <v>256</v>
      </c>
      <c r="CW15" s="23">
        <v>1</v>
      </c>
      <c r="CX15" s="23">
        <v>0</v>
      </c>
      <c r="CY15" s="23">
        <v>1638</v>
      </c>
      <c r="CZ15" s="23">
        <v>10055</v>
      </c>
      <c r="DA15" s="23">
        <v>0</v>
      </c>
      <c r="DB15" s="23">
        <v>9187</v>
      </c>
      <c r="DC15" s="23">
        <v>303</v>
      </c>
      <c r="DD15" s="23">
        <v>380</v>
      </c>
      <c r="DE15" s="23">
        <v>0</v>
      </c>
      <c r="DF15" s="23">
        <v>0</v>
      </c>
      <c r="DG15" s="23">
        <v>185</v>
      </c>
      <c r="DH15" s="23">
        <v>7696</v>
      </c>
      <c r="DI15" s="23">
        <v>0</v>
      </c>
      <c r="DJ15" s="23">
        <v>7182</v>
      </c>
      <c r="DK15" s="23">
        <v>161</v>
      </c>
      <c r="DL15" s="23">
        <v>326</v>
      </c>
      <c r="DM15" s="23">
        <v>0</v>
      </c>
      <c r="DN15" s="23">
        <v>0</v>
      </c>
      <c r="DO15" s="23">
        <v>27</v>
      </c>
      <c r="DP15" s="23">
        <v>2359</v>
      </c>
      <c r="DQ15" s="23">
        <v>0</v>
      </c>
      <c r="DR15" s="23">
        <v>2005</v>
      </c>
      <c r="DS15" s="23">
        <v>142</v>
      </c>
      <c r="DT15" s="23">
        <v>54</v>
      </c>
      <c r="DU15" s="23">
        <v>0</v>
      </c>
      <c r="DV15" s="23">
        <v>0</v>
      </c>
      <c r="DW15" s="23">
        <v>158</v>
      </c>
      <c r="DX15" s="23">
        <v>0</v>
      </c>
      <c r="DY15" s="23">
        <v>0</v>
      </c>
      <c r="DZ15" s="23">
        <v>0</v>
      </c>
      <c r="EA15" s="23">
        <v>0</v>
      </c>
      <c r="EB15" s="23">
        <v>0</v>
      </c>
      <c r="EC15" s="23">
        <v>0</v>
      </c>
    </row>
    <row r="16" spans="1:133" ht="13.5" customHeight="1" x14ac:dyDescent="0.55000000000000004">
      <c r="A16" s="21" t="s">
        <v>44</v>
      </c>
      <c r="B16" s="22" t="s">
        <v>63</v>
      </c>
      <c r="C16" s="21" t="s">
        <v>64</v>
      </c>
      <c r="D16" s="23">
        <v>4197</v>
      </c>
      <c r="E16" s="23">
        <v>1652</v>
      </c>
      <c r="F16" s="23">
        <v>1419</v>
      </c>
      <c r="G16" s="23">
        <v>0</v>
      </c>
      <c r="H16" s="23">
        <v>1419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163</v>
      </c>
      <c r="S16" s="23">
        <v>0</v>
      </c>
      <c r="T16" s="23">
        <v>163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70</v>
      </c>
      <c r="AE16" s="23">
        <v>0</v>
      </c>
      <c r="AF16" s="23">
        <v>70</v>
      </c>
      <c r="AG16" s="23">
        <v>0</v>
      </c>
      <c r="AH16" s="23">
        <v>373</v>
      </c>
      <c r="AI16" s="23">
        <v>362</v>
      </c>
      <c r="AJ16" s="23">
        <v>0</v>
      </c>
      <c r="AK16" s="23">
        <v>0</v>
      </c>
      <c r="AL16" s="23">
        <v>362</v>
      </c>
      <c r="AM16" s="23">
        <v>0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11</v>
      </c>
      <c r="AV16" s="23">
        <v>4</v>
      </c>
      <c r="AW16" s="23">
        <v>0</v>
      </c>
      <c r="AX16" s="23">
        <v>7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2172</v>
      </c>
      <c r="BL16" s="23">
        <v>0</v>
      </c>
      <c r="BM16" s="23">
        <v>0</v>
      </c>
      <c r="BN16" s="23">
        <v>0</v>
      </c>
      <c r="BO16" s="23">
        <v>0</v>
      </c>
      <c r="BP16" s="23">
        <v>0</v>
      </c>
      <c r="BQ16" s="23">
        <v>0</v>
      </c>
      <c r="BR16" s="23">
        <v>0</v>
      </c>
      <c r="BS16" s="23">
        <v>0</v>
      </c>
      <c r="BT16" s="23">
        <v>2172</v>
      </c>
      <c r="BU16" s="23">
        <v>2172</v>
      </c>
      <c r="BV16" s="23">
        <v>0</v>
      </c>
      <c r="BW16" s="23">
        <v>0</v>
      </c>
      <c r="BX16" s="23">
        <v>0</v>
      </c>
      <c r="BY16" s="23">
        <v>0</v>
      </c>
      <c r="BZ16" s="23">
        <v>0</v>
      </c>
      <c r="CA16" s="23">
        <v>0</v>
      </c>
      <c r="CB16" s="23">
        <v>1652</v>
      </c>
      <c r="CC16" s="23">
        <v>1419</v>
      </c>
      <c r="CD16" s="23">
        <v>0</v>
      </c>
      <c r="CE16" s="23">
        <v>0</v>
      </c>
      <c r="CF16" s="23">
        <v>163</v>
      </c>
      <c r="CG16" s="23">
        <v>0</v>
      </c>
      <c r="CH16" s="23">
        <v>0</v>
      </c>
      <c r="CI16" s="23">
        <v>70</v>
      </c>
      <c r="CJ16" s="23">
        <v>1652</v>
      </c>
      <c r="CK16" s="23">
        <v>1419</v>
      </c>
      <c r="CL16" s="23">
        <v>0</v>
      </c>
      <c r="CM16" s="23">
        <v>0</v>
      </c>
      <c r="CN16" s="23">
        <v>163</v>
      </c>
      <c r="CO16" s="23">
        <v>0</v>
      </c>
      <c r="CP16" s="23">
        <v>0</v>
      </c>
      <c r="CQ16" s="23">
        <v>70</v>
      </c>
      <c r="CR16" s="23">
        <v>0</v>
      </c>
      <c r="CS16" s="23">
        <v>0</v>
      </c>
      <c r="CT16" s="23">
        <v>0</v>
      </c>
      <c r="CU16" s="23">
        <v>0</v>
      </c>
      <c r="CV16" s="23">
        <v>0</v>
      </c>
      <c r="CW16" s="23">
        <v>0</v>
      </c>
      <c r="CX16" s="23">
        <v>0</v>
      </c>
      <c r="CY16" s="23">
        <v>0</v>
      </c>
      <c r="CZ16" s="23">
        <v>2545</v>
      </c>
      <c r="DA16" s="23">
        <v>2534</v>
      </c>
      <c r="DB16" s="23">
        <v>0</v>
      </c>
      <c r="DC16" s="23">
        <v>0</v>
      </c>
      <c r="DD16" s="23">
        <v>11</v>
      </c>
      <c r="DE16" s="23">
        <v>0</v>
      </c>
      <c r="DF16" s="23">
        <v>0</v>
      </c>
      <c r="DG16" s="23">
        <v>0</v>
      </c>
      <c r="DH16" s="23">
        <v>373</v>
      </c>
      <c r="DI16" s="23">
        <v>362</v>
      </c>
      <c r="DJ16" s="23">
        <v>0</v>
      </c>
      <c r="DK16" s="23">
        <v>0</v>
      </c>
      <c r="DL16" s="23">
        <v>11</v>
      </c>
      <c r="DM16" s="23">
        <v>0</v>
      </c>
      <c r="DN16" s="23">
        <v>0</v>
      </c>
      <c r="DO16" s="23">
        <v>0</v>
      </c>
      <c r="DP16" s="23">
        <v>2172</v>
      </c>
      <c r="DQ16" s="23">
        <v>2172</v>
      </c>
      <c r="DR16" s="23">
        <v>0</v>
      </c>
      <c r="DS16" s="23">
        <v>0</v>
      </c>
      <c r="DT16" s="23">
        <v>0</v>
      </c>
      <c r="DU16" s="23">
        <v>0</v>
      </c>
      <c r="DV16" s="23">
        <v>0</v>
      </c>
      <c r="DW16" s="23">
        <v>0</v>
      </c>
      <c r="DX16" s="23">
        <v>0</v>
      </c>
      <c r="DY16" s="23">
        <v>0</v>
      </c>
      <c r="DZ16" s="23">
        <v>0</v>
      </c>
      <c r="EA16" s="23">
        <v>0</v>
      </c>
      <c r="EB16" s="23">
        <v>0</v>
      </c>
      <c r="EC16" s="23">
        <v>0</v>
      </c>
    </row>
    <row r="17" spans="1:133" ht="13.5" customHeight="1" x14ac:dyDescent="0.55000000000000004">
      <c r="A17" s="21" t="s">
        <v>44</v>
      </c>
      <c r="B17" s="22" t="s">
        <v>65</v>
      </c>
      <c r="C17" s="21" t="s">
        <v>66</v>
      </c>
      <c r="D17" s="23">
        <v>22150</v>
      </c>
      <c r="E17" s="23">
        <v>13826</v>
      </c>
      <c r="F17" s="23">
        <v>0</v>
      </c>
      <c r="G17" s="23">
        <v>0</v>
      </c>
      <c r="H17" s="23">
        <v>0</v>
      </c>
      <c r="I17" s="23">
        <v>0</v>
      </c>
      <c r="J17" s="23">
        <v>10773</v>
      </c>
      <c r="K17" s="23">
        <v>78</v>
      </c>
      <c r="L17" s="23">
        <v>10695</v>
      </c>
      <c r="M17" s="23">
        <v>0</v>
      </c>
      <c r="N17" s="23">
        <v>312</v>
      </c>
      <c r="O17" s="23">
        <v>1</v>
      </c>
      <c r="P17" s="23">
        <v>311</v>
      </c>
      <c r="Q17" s="23">
        <v>0</v>
      </c>
      <c r="R17" s="23">
        <v>2290</v>
      </c>
      <c r="S17" s="23">
        <v>4</v>
      </c>
      <c r="T17" s="23">
        <v>2286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451</v>
      </c>
      <c r="AE17" s="23">
        <v>1</v>
      </c>
      <c r="AF17" s="23">
        <v>140</v>
      </c>
      <c r="AG17" s="23">
        <v>310</v>
      </c>
      <c r="AH17" s="23">
        <v>5862</v>
      </c>
      <c r="AI17" s="23">
        <v>0</v>
      </c>
      <c r="AJ17" s="23">
        <v>0</v>
      </c>
      <c r="AK17" s="23">
        <v>0</v>
      </c>
      <c r="AL17" s="23">
        <v>0</v>
      </c>
      <c r="AM17" s="23">
        <v>5793</v>
      </c>
      <c r="AN17" s="23">
        <v>0</v>
      </c>
      <c r="AO17" s="23">
        <v>0</v>
      </c>
      <c r="AP17" s="23">
        <v>5793</v>
      </c>
      <c r="AQ17" s="23">
        <v>13</v>
      </c>
      <c r="AR17" s="23">
        <v>0</v>
      </c>
      <c r="AS17" s="23">
        <v>0</v>
      </c>
      <c r="AT17" s="23">
        <v>13</v>
      </c>
      <c r="AU17" s="23">
        <v>56</v>
      </c>
      <c r="AV17" s="23">
        <v>0</v>
      </c>
      <c r="AW17" s="23">
        <v>0</v>
      </c>
      <c r="AX17" s="23">
        <v>56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0</v>
      </c>
      <c r="BI17" s="23">
        <v>0</v>
      </c>
      <c r="BJ17" s="23">
        <v>0</v>
      </c>
      <c r="BK17" s="23">
        <v>2462</v>
      </c>
      <c r="BL17" s="23">
        <v>1808</v>
      </c>
      <c r="BM17" s="23">
        <v>0</v>
      </c>
      <c r="BN17" s="23">
        <v>574</v>
      </c>
      <c r="BO17" s="23">
        <v>16</v>
      </c>
      <c r="BP17" s="23">
        <v>152</v>
      </c>
      <c r="BQ17" s="23">
        <v>0</v>
      </c>
      <c r="BR17" s="23">
        <v>0</v>
      </c>
      <c r="BS17" s="23">
        <v>1066</v>
      </c>
      <c r="BT17" s="23">
        <v>654</v>
      </c>
      <c r="BU17" s="23">
        <v>0</v>
      </c>
      <c r="BV17" s="23">
        <v>621</v>
      </c>
      <c r="BW17" s="23">
        <v>0</v>
      </c>
      <c r="BX17" s="23">
        <v>1</v>
      </c>
      <c r="BY17" s="23">
        <v>0</v>
      </c>
      <c r="BZ17" s="23">
        <v>0</v>
      </c>
      <c r="CA17" s="23">
        <v>32</v>
      </c>
      <c r="CB17" s="23">
        <v>15634</v>
      </c>
      <c r="CC17" s="23">
        <v>0</v>
      </c>
      <c r="CD17" s="23">
        <v>11347</v>
      </c>
      <c r="CE17" s="23">
        <v>328</v>
      </c>
      <c r="CF17" s="23">
        <v>2442</v>
      </c>
      <c r="CG17" s="23">
        <v>0</v>
      </c>
      <c r="CH17" s="23">
        <v>0</v>
      </c>
      <c r="CI17" s="23">
        <v>1517</v>
      </c>
      <c r="CJ17" s="23">
        <v>13826</v>
      </c>
      <c r="CK17" s="23">
        <v>0</v>
      </c>
      <c r="CL17" s="23">
        <v>10773</v>
      </c>
      <c r="CM17" s="23">
        <v>312</v>
      </c>
      <c r="CN17" s="23">
        <v>2290</v>
      </c>
      <c r="CO17" s="23">
        <v>0</v>
      </c>
      <c r="CP17" s="23">
        <v>0</v>
      </c>
      <c r="CQ17" s="23">
        <v>451</v>
      </c>
      <c r="CR17" s="23">
        <v>1808</v>
      </c>
      <c r="CS17" s="23">
        <v>0</v>
      </c>
      <c r="CT17" s="23">
        <v>574</v>
      </c>
      <c r="CU17" s="23">
        <v>16</v>
      </c>
      <c r="CV17" s="23">
        <v>152</v>
      </c>
      <c r="CW17" s="23">
        <v>0</v>
      </c>
      <c r="CX17" s="23">
        <v>0</v>
      </c>
      <c r="CY17" s="23">
        <v>1066</v>
      </c>
      <c r="CZ17" s="23">
        <v>6516</v>
      </c>
      <c r="DA17" s="23">
        <v>0</v>
      </c>
      <c r="DB17" s="23">
        <v>6414</v>
      </c>
      <c r="DC17" s="23">
        <v>13</v>
      </c>
      <c r="DD17" s="23">
        <v>57</v>
      </c>
      <c r="DE17" s="23">
        <v>0</v>
      </c>
      <c r="DF17" s="23">
        <v>0</v>
      </c>
      <c r="DG17" s="23">
        <v>32</v>
      </c>
      <c r="DH17" s="23">
        <v>5862</v>
      </c>
      <c r="DI17" s="23">
        <v>0</v>
      </c>
      <c r="DJ17" s="23">
        <v>5793</v>
      </c>
      <c r="DK17" s="23">
        <v>13</v>
      </c>
      <c r="DL17" s="23">
        <v>56</v>
      </c>
      <c r="DM17" s="23">
        <v>0</v>
      </c>
      <c r="DN17" s="23">
        <v>0</v>
      </c>
      <c r="DO17" s="23">
        <v>0</v>
      </c>
      <c r="DP17" s="23">
        <v>654</v>
      </c>
      <c r="DQ17" s="23">
        <v>0</v>
      </c>
      <c r="DR17" s="23">
        <v>621</v>
      </c>
      <c r="DS17" s="23">
        <v>0</v>
      </c>
      <c r="DT17" s="23">
        <v>1</v>
      </c>
      <c r="DU17" s="23">
        <v>0</v>
      </c>
      <c r="DV17" s="23">
        <v>0</v>
      </c>
      <c r="DW17" s="23">
        <v>32</v>
      </c>
      <c r="DX17" s="23">
        <v>0</v>
      </c>
      <c r="DY17" s="23">
        <v>3</v>
      </c>
      <c r="DZ17" s="23">
        <v>3</v>
      </c>
      <c r="EA17" s="23">
        <v>0</v>
      </c>
      <c r="EB17" s="23">
        <v>0</v>
      </c>
      <c r="EC17" s="23">
        <v>0</v>
      </c>
    </row>
    <row r="18" spans="1:133" ht="13.5" customHeight="1" x14ac:dyDescent="0.55000000000000004">
      <c r="A18" s="21" t="s">
        <v>44</v>
      </c>
      <c r="B18" s="22" t="s">
        <v>67</v>
      </c>
      <c r="C18" s="21" t="s">
        <v>68</v>
      </c>
      <c r="D18" s="23">
        <v>10246</v>
      </c>
      <c r="E18" s="23">
        <v>6359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3927</v>
      </c>
      <c r="O18" s="23">
        <v>0</v>
      </c>
      <c r="P18" s="23">
        <v>3927</v>
      </c>
      <c r="Q18" s="23">
        <v>0</v>
      </c>
      <c r="R18" s="23">
        <v>2345</v>
      </c>
      <c r="S18" s="23">
        <v>0</v>
      </c>
      <c r="T18" s="23">
        <v>2345</v>
      </c>
      <c r="U18" s="23">
        <v>0</v>
      </c>
      <c r="V18" s="23">
        <v>13</v>
      </c>
      <c r="W18" s="23">
        <v>0</v>
      </c>
      <c r="X18" s="23">
        <v>13</v>
      </c>
      <c r="Y18" s="23">
        <v>0</v>
      </c>
      <c r="Z18" s="23">
        <v>19</v>
      </c>
      <c r="AA18" s="23">
        <v>0</v>
      </c>
      <c r="AB18" s="23">
        <v>19</v>
      </c>
      <c r="AC18" s="23">
        <v>0</v>
      </c>
      <c r="AD18" s="23">
        <v>68</v>
      </c>
      <c r="AE18" s="23">
        <v>0</v>
      </c>
      <c r="AF18" s="23">
        <v>68</v>
      </c>
      <c r="AG18" s="23">
        <v>0</v>
      </c>
      <c r="AH18" s="23">
        <v>2307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3">
        <v>2143</v>
      </c>
      <c r="AR18" s="23">
        <v>0</v>
      </c>
      <c r="AS18" s="23">
        <v>0</v>
      </c>
      <c r="AT18" s="23">
        <v>2143</v>
      </c>
      <c r="AU18" s="23">
        <v>143</v>
      </c>
      <c r="AV18" s="23">
        <v>0</v>
      </c>
      <c r="AW18" s="23">
        <v>0</v>
      </c>
      <c r="AX18" s="23">
        <v>143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21</v>
      </c>
      <c r="BH18" s="23">
        <v>0</v>
      </c>
      <c r="BI18" s="23">
        <v>0</v>
      </c>
      <c r="BJ18" s="23">
        <v>21</v>
      </c>
      <c r="BK18" s="23">
        <v>1580</v>
      </c>
      <c r="BL18" s="23">
        <v>799</v>
      </c>
      <c r="BM18" s="23">
        <v>0</v>
      </c>
      <c r="BN18" s="23">
        <v>0</v>
      </c>
      <c r="BO18" s="23">
        <v>788</v>
      </c>
      <c r="BP18" s="23">
        <v>1</v>
      </c>
      <c r="BQ18" s="23">
        <v>0</v>
      </c>
      <c r="BR18" s="23">
        <v>0</v>
      </c>
      <c r="BS18" s="23">
        <v>10</v>
      </c>
      <c r="BT18" s="23">
        <v>781</v>
      </c>
      <c r="BU18" s="23">
        <v>0</v>
      </c>
      <c r="BV18" s="23">
        <v>0</v>
      </c>
      <c r="BW18" s="23">
        <v>781</v>
      </c>
      <c r="BX18" s="23">
        <v>0</v>
      </c>
      <c r="BY18" s="23">
        <v>0</v>
      </c>
      <c r="BZ18" s="23">
        <v>0</v>
      </c>
      <c r="CA18" s="23">
        <v>0</v>
      </c>
      <c r="CB18" s="23">
        <v>7158</v>
      </c>
      <c r="CC18" s="23">
        <v>0</v>
      </c>
      <c r="CD18" s="23">
        <v>0</v>
      </c>
      <c r="CE18" s="23">
        <v>4715</v>
      </c>
      <c r="CF18" s="23">
        <v>2346</v>
      </c>
      <c r="CG18" s="23">
        <v>13</v>
      </c>
      <c r="CH18" s="23">
        <v>19</v>
      </c>
      <c r="CI18" s="23">
        <v>78</v>
      </c>
      <c r="CJ18" s="23">
        <v>6359</v>
      </c>
      <c r="CK18" s="23">
        <v>0</v>
      </c>
      <c r="CL18" s="23">
        <v>0</v>
      </c>
      <c r="CM18" s="23">
        <v>3927</v>
      </c>
      <c r="CN18" s="23">
        <v>2345</v>
      </c>
      <c r="CO18" s="23">
        <v>13</v>
      </c>
      <c r="CP18" s="23">
        <v>19</v>
      </c>
      <c r="CQ18" s="23">
        <v>68</v>
      </c>
      <c r="CR18" s="23">
        <v>799</v>
      </c>
      <c r="CS18" s="23">
        <v>0</v>
      </c>
      <c r="CT18" s="23">
        <v>0</v>
      </c>
      <c r="CU18" s="23">
        <v>788</v>
      </c>
      <c r="CV18" s="23">
        <v>1</v>
      </c>
      <c r="CW18" s="23">
        <v>0</v>
      </c>
      <c r="CX18" s="23">
        <v>0</v>
      </c>
      <c r="CY18" s="23">
        <v>10</v>
      </c>
      <c r="CZ18" s="23">
        <v>3088</v>
      </c>
      <c r="DA18" s="23">
        <v>0</v>
      </c>
      <c r="DB18" s="23">
        <v>0</v>
      </c>
      <c r="DC18" s="23">
        <v>2924</v>
      </c>
      <c r="DD18" s="23">
        <v>143</v>
      </c>
      <c r="DE18" s="23">
        <v>0</v>
      </c>
      <c r="DF18" s="23">
        <v>0</v>
      </c>
      <c r="DG18" s="23">
        <v>21</v>
      </c>
      <c r="DH18" s="23">
        <v>2307</v>
      </c>
      <c r="DI18" s="23">
        <v>0</v>
      </c>
      <c r="DJ18" s="23">
        <v>0</v>
      </c>
      <c r="DK18" s="23">
        <v>2143</v>
      </c>
      <c r="DL18" s="23">
        <v>143</v>
      </c>
      <c r="DM18" s="23">
        <v>0</v>
      </c>
      <c r="DN18" s="23">
        <v>0</v>
      </c>
      <c r="DO18" s="23">
        <v>21</v>
      </c>
      <c r="DP18" s="23">
        <v>781</v>
      </c>
      <c r="DQ18" s="23">
        <v>0</v>
      </c>
      <c r="DR18" s="23">
        <v>0</v>
      </c>
      <c r="DS18" s="23">
        <v>781</v>
      </c>
      <c r="DT18" s="23">
        <v>0</v>
      </c>
      <c r="DU18" s="23">
        <v>0</v>
      </c>
      <c r="DV18" s="23">
        <v>0</v>
      </c>
      <c r="DW18" s="23">
        <v>0</v>
      </c>
      <c r="DX18" s="23">
        <v>0</v>
      </c>
      <c r="DY18" s="23">
        <v>0</v>
      </c>
      <c r="DZ18" s="23">
        <v>0</v>
      </c>
      <c r="EA18" s="23">
        <v>0</v>
      </c>
      <c r="EB18" s="23">
        <v>0</v>
      </c>
      <c r="EC18" s="23">
        <v>0</v>
      </c>
    </row>
    <row r="19" spans="1:133" ht="13.5" customHeight="1" x14ac:dyDescent="0.55000000000000004">
      <c r="A19" s="21" t="s">
        <v>44</v>
      </c>
      <c r="B19" s="22" t="s">
        <v>69</v>
      </c>
      <c r="C19" s="21" t="s">
        <v>70</v>
      </c>
      <c r="D19" s="23">
        <v>5270</v>
      </c>
      <c r="E19" s="23">
        <v>3243</v>
      </c>
      <c r="F19" s="23">
        <v>0</v>
      </c>
      <c r="G19" s="23">
        <v>0</v>
      </c>
      <c r="H19" s="23">
        <v>0</v>
      </c>
      <c r="I19" s="23">
        <v>0</v>
      </c>
      <c r="J19" s="23">
        <v>422</v>
      </c>
      <c r="K19" s="23">
        <v>0</v>
      </c>
      <c r="L19" s="23">
        <v>422</v>
      </c>
      <c r="M19" s="23">
        <v>0</v>
      </c>
      <c r="N19" s="23">
        <v>876</v>
      </c>
      <c r="O19" s="23">
        <v>0</v>
      </c>
      <c r="P19" s="23">
        <v>876</v>
      </c>
      <c r="Q19" s="23">
        <v>0</v>
      </c>
      <c r="R19" s="23">
        <v>1064</v>
      </c>
      <c r="S19" s="23">
        <v>0</v>
      </c>
      <c r="T19" s="23">
        <v>1064</v>
      </c>
      <c r="U19" s="23">
        <v>0</v>
      </c>
      <c r="V19" s="23">
        <v>6</v>
      </c>
      <c r="W19" s="23">
        <v>0</v>
      </c>
      <c r="X19" s="23">
        <v>6</v>
      </c>
      <c r="Y19" s="23">
        <v>0</v>
      </c>
      <c r="Z19" s="23">
        <v>829</v>
      </c>
      <c r="AA19" s="23">
        <v>0</v>
      </c>
      <c r="AB19" s="23">
        <v>829</v>
      </c>
      <c r="AC19" s="23">
        <v>0</v>
      </c>
      <c r="AD19" s="23">
        <v>52</v>
      </c>
      <c r="AE19" s="23">
        <v>0</v>
      </c>
      <c r="AF19" s="23">
        <v>52</v>
      </c>
      <c r="AG19" s="23">
        <v>0</v>
      </c>
      <c r="AH19" s="23">
        <v>1621</v>
      </c>
      <c r="AI19" s="23">
        <v>0</v>
      </c>
      <c r="AJ19" s="23">
        <v>0</v>
      </c>
      <c r="AK19" s="23">
        <v>0</v>
      </c>
      <c r="AL19" s="23">
        <v>0</v>
      </c>
      <c r="AM19" s="23">
        <v>305</v>
      </c>
      <c r="AN19" s="23">
        <v>0</v>
      </c>
      <c r="AO19" s="23">
        <v>0</v>
      </c>
      <c r="AP19" s="23">
        <v>305</v>
      </c>
      <c r="AQ19" s="23">
        <v>620</v>
      </c>
      <c r="AR19" s="23">
        <v>0</v>
      </c>
      <c r="AS19" s="23">
        <v>0</v>
      </c>
      <c r="AT19" s="23">
        <v>620</v>
      </c>
      <c r="AU19" s="23">
        <v>29</v>
      </c>
      <c r="AV19" s="23">
        <v>0</v>
      </c>
      <c r="AW19" s="23">
        <v>0</v>
      </c>
      <c r="AX19" s="23">
        <v>29</v>
      </c>
      <c r="AY19" s="23">
        <v>0</v>
      </c>
      <c r="AZ19" s="23">
        <v>0</v>
      </c>
      <c r="BA19" s="23">
        <v>0</v>
      </c>
      <c r="BB19" s="23">
        <v>0</v>
      </c>
      <c r="BC19" s="23">
        <v>513</v>
      </c>
      <c r="BD19" s="23">
        <v>0</v>
      </c>
      <c r="BE19" s="23">
        <v>0</v>
      </c>
      <c r="BF19" s="23">
        <v>513</v>
      </c>
      <c r="BG19" s="23">
        <v>154</v>
      </c>
      <c r="BH19" s="23">
        <v>0</v>
      </c>
      <c r="BI19" s="23">
        <v>0</v>
      </c>
      <c r="BJ19" s="23">
        <v>154</v>
      </c>
      <c r="BK19" s="23">
        <v>406</v>
      </c>
      <c r="BL19" s="23">
        <v>277</v>
      </c>
      <c r="BM19" s="23">
        <v>0</v>
      </c>
      <c r="BN19" s="23">
        <v>3</v>
      </c>
      <c r="BO19" s="23">
        <v>36</v>
      </c>
      <c r="BP19" s="23">
        <v>22</v>
      </c>
      <c r="BQ19" s="23">
        <v>0</v>
      </c>
      <c r="BR19" s="23">
        <v>8</v>
      </c>
      <c r="BS19" s="23">
        <v>208</v>
      </c>
      <c r="BT19" s="23">
        <v>129</v>
      </c>
      <c r="BU19" s="23">
        <v>0</v>
      </c>
      <c r="BV19" s="23">
        <v>11</v>
      </c>
      <c r="BW19" s="23">
        <v>37</v>
      </c>
      <c r="BX19" s="23">
        <v>5</v>
      </c>
      <c r="BY19" s="23">
        <v>0</v>
      </c>
      <c r="BZ19" s="23">
        <v>76</v>
      </c>
      <c r="CA19" s="23">
        <v>0</v>
      </c>
      <c r="CB19" s="23">
        <v>3520</v>
      </c>
      <c r="CC19" s="23">
        <v>0</v>
      </c>
      <c r="CD19" s="23">
        <v>425</v>
      </c>
      <c r="CE19" s="23">
        <v>912</v>
      </c>
      <c r="CF19" s="23">
        <v>1086</v>
      </c>
      <c r="CG19" s="23">
        <v>6</v>
      </c>
      <c r="CH19" s="23">
        <v>837</v>
      </c>
      <c r="CI19" s="23">
        <v>260</v>
      </c>
      <c r="CJ19" s="23">
        <v>3243</v>
      </c>
      <c r="CK19" s="23">
        <v>0</v>
      </c>
      <c r="CL19" s="23">
        <v>422</v>
      </c>
      <c r="CM19" s="23">
        <v>876</v>
      </c>
      <c r="CN19" s="23">
        <v>1064</v>
      </c>
      <c r="CO19" s="23">
        <v>6</v>
      </c>
      <c r="CP19" s="23">
        <v>829</v>
      </c>
      <c r="CQ19" s="23">
        <v>52</v>
      </c>
      <c r="CR19" s="23">
        <v>277</v>
      </c>
      <c r="CS19" s="23">
        <v>0</v>
      </c>
      <c r="CT19" s="23">
        <v>3</v>
      </c>
      <c r="CU19" s="23">
        <v>36</v>
      </c>
      <c r="CV19" s="23">
        <v>22</v>
      </c>
      <c r="CW19" s="23">
        <v>0</v>
      </c>
      <c r="CX19" s="23">
        <v>8</v>
      </c>
      <c r="CY19" s="23">
        <v>208</v>
      </c>
      <c r="CZ19" s="23">
        <v>1750</v>
      </c>
      <c r="DA19" s="23">
        <v>0</v>
      </c>
      <c r="DB19" s="23">
        <v>316</v>
      </c>
      <c r="DC19" s="23">
        <v>657</v>
      </c>
      <c r="DD19" s="23">
        <v>34</v>
      </c>
      <c r="DE19" s="23">
        <v>0</v>
      </c>
      <c r="DF19" s="23">
        <v>589</v>
      </c>
      <c r="DG19" s="23">
        <v>154</v>
      </c>
      <c r="DH19" s="23">
        <v>1621</v>
      </c>
      <c r="DI19" s="23">
        <v>0</v>
      </c>
      <c r="DJ19" s="23">
        <v>305</v>
      </c>
      <c r="DK19" s="23">
        <v>620</v>
      </c>
      <c r="DL19" s="23">
        <v>29</v>
      </c>
      <c r="DM19" s="23">
        <v>0</v>
      </c>
      <c r="DN19" s="23">
        <v>513</v>
      </c>
      <c r="DO19" s="23">
        <v>154</v>
      </c>
      <c r="DP19" s="23">
        <v>129</v>
      </c>
      <c r="DQ19" s="23">
        <v>0</v>
      </c>
      <c r="DR19" s="23">
        <v>11</v>
      </c>
      <c r="DS19" s="23">
        <v>37</v>
      </c>
      <c r="DT19" s="23">
        <v>5</v>
      </c>
      <c r="DU19" s="23">
        <v>0</v>
      </c>
      <c r="DV19" s="23">
        <v>76</v>
      </c>
      <c r="DW19" s="23">
        <v>0</v>
      </c>
      <c r="DX19" s="23">
        <v>0</v>
      </c>
      <c r="DY19" s="23">
        <v>0</v>
      </c>
      <c r="DZ19" s="23">
        <v>0</v>
      </c>
      <c r="EA19" s="23">
        <v>0</v>
      </c>
      <c r="EB19" s="23">
        <v>0</v>
      </c>
      <c r="EC19" s="23">
        <v>0</v>
      </c>
    </row>
    <row r="20" spans="1:133" ht="13.5" customHeight="1" x14ac:dyDescent="0.55000000000000004">
      <c r="A20" s="21" t="s">
        <v>44</v>
      </c>
      <c r="B20" s="22" t="s">
        <v>71</v>
      </c>
      <c r="C20" s="21" t="s">
        <v>72</v>
      </c>
      <c r="D20" s="23">
        <v>62670</v>
      </c>
      <c r="E20" s="23">
        <v>29794</v>
      </c>
      <c r="F20" s="23">
        <v>0</v>
      </c>
      <c r="G20" s="23">
        <v>0</v>
      </c>
      <c r="H20" s="23">
        <v>0</v>
      </c>
      <c r="I20" s="23">
        <v>0</v>
      </c>
      <c r="J20" s="23">
        <v>21915</v>
      </c>
      <c r="K20" s="23">
        <v>195</v>
      </c>
      <c r="L20" s="23">
        <v>21720</v>
      </c>
      <c r="M20" s="23">
        <v>0</v>
      </c>
      <c r="N20" s="23">
        <v>938</v>
      </c>
      <c r="O20" s="23">
        <v>17</v>
      </c>
      <c r="P20" s="23">
        <v>921</v>
      </c>
      <c r="Q20" s="23">
        <v>0</v>
      </c>
      <c r="R20" s="23">
        <v>6682</v>
      </c>
      <c r="S20" s="23">
        <v>5</v>
      </c>
      <c r="T20" s="23">
        <v>6677</v>
      </c>
      <c r="U20" s="23">
        <v>0</v>
      </c>
      <c r="V20" s="23">
        <v>19</v>
      </c>
      <c r="W20" s="23">
        <v>0</v>
      </c>
      <c r="X20" s="23">
        <v>19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259</v>
      </c>
      <c r="AE20" s="23">
        <v>0</v>
      </c>
      <c r="AF20" s="23">
        <v>259</v>
      </c>
      <c r="AG20" s="23">
        <v>0</v>
      </c>
      <c r="AH20" s="23">
        <v>19341</v>
      </c>
      <c r="AI20" s="23">
        <v>0</v>
      </c>
      <c r="AJ20" s="23">
        <v>0</v>
      </c>
      <c r="AK20" s="23">
        <v>0</v>
      </c>
      <c r="AL20" s="23">
        <v>0</v>
      </c>
      <c r="AM20" s="23">
        <v>17836</v>
      </c>
      <c r="AN20" s="23">
        <v>1</v>
      </c>
      <c r="AO20" s="23">
        <v>0</v>
      </c>
      <c r="AP20" s="23">
        <v>17835</v>
      </c>
      <c r="AQ20" s="23">
        <v>1083</v>
      </c>
      <c r="AR20" s="23">
        <v>69</v>
      </c>
      <c r="AS20" s="23">
        <v>0</v>
      </c>
      <c r="AT20" s="23">
        <v>1014</v>
      </c>
      <c r="AU20" s="23">
        <v>126</v>
      </c>
      <c r="AV20" s="23">
        <v>0</v>
      </c>
      <c r="AW20" s="23">
        <v>0</v>
      </c>
      <c r="AX20" s="23">
        <v>126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296</v>
      </c>
      <c r="BH20" s="23">
        <v>3</v>
      </c>
      <c r="BI20" s="23">
        <v>0</v>
      </c>
      <c r="BJ20" s="23">
        <v>293</v>
      </c>
      <c r="BK20" s="23">
        <v>13535</v>
      </c>
      <c r="BL20" s="23">
        <v>2217</v>
      </c>
      <c r="BM20" s="23">
        <v>0</v>
      </c>
      <c r="BN20" s="23">
        <v>387</v>
      </c>
      <c r="BO20" s="23">
        <v>674</v>
      </c>
      <c r="BP20" s="23">
        <v>0</v>
      </c>
      <c r="BQ20" s="23">
        <v>0</v>
      </c>
      <c r="BR20" s="23">
        <v>0</v>
      </c>
      <c r="BS20" s="23">
        <v>1156</v>
      </c>
      <c r="BT20" s="23">
        <v>11318</v>
      </c>
      <c r="BU20" s="23">
        <v>0</v>
      </c>
      <c r="BV20" s="23">
        <v>627</v>
      </c>
      <c r="BW20" s="23">
        <v>0</v>
      </c>
      <c r="BX20" s="23">
        <v>10691</v>
      </c>
      <c r="BY20" s="23">
        <v>16</v>
      </c>
      <c r="BZ20" s="23">
        <v>0</v>
      </c>
      <c r="CA20" s="23">
        <v>0</v>
      </c>
      <c r="CB20" s="23">
        <v>32011</v>
      </c>
      <c r="CC20" s="23">
        <v>0</v>
      </c>
      <c r="CD20" s="23">
        <v>22302</v>
      </c>
      <c r="CE20" s="23">
        <v>1612</v>
      </c>
      <c r="CF20" s="23">
        <v>6682</v>
      </c>
      <c r="CG20" s="23">
        <v>19</v>
      </c>
      <c r="CH20" s="23">
        <v>0</v>
      </c>
      <c r="CI20" s="23">
        <v>1415</v>
      </c>
      <c r="CJ20" s="23">
        <v>29794</v>
      </c>
      <c r="CK20" s="23">
        <v>0</v>
      </c>
      <c r="CL20" s="23">
        <v>21915</v>
      </c>
      <c r="CM20" s="23">
        <v>938</v>
      </c>
      <c r="CN20" s="23">
        <v>6682</v>
      </c>
      <c r="CO20" s="23">
        <v>19</v>
      </c>
      <c r="CP20" s="23">
        <v>0</v>
      </c>
      <c r="CQ20" s="23">
        <v>259</v>
      </c>
      <c r="CR20" s="23">
        <v>2217</v>
      </c>
      <c r="CS20" s="23">
        <v>0</v>
      </c>
      <c r="CT20" s="23">
        <v>387</v>
      </c>
      <c r="CU20" s="23">
        <v>674</v>
      </c>
      <c r="CV20" s="23">
        <v>0</v>
      </c>
      <c r="CW20" s="23">
        <v>0</v>
      </c>
      <c r="CX20" s="23">
        <v>0</v>
      </c>
      <c r="CY20" s="23">
        <v>1156</v>
      </c>
      <c r="CZ20" s="23">
        <v>30659</v>
      </c>
      <c r="DA20" s="23">
        <v>0</v>
      </c>
      <c r="DB20" s="23">
        <v>18463</v>
      </c>
      <c r="DC20" s="23">
        <v>1083</v>
      </c>
      <c r="DD20" s="23">
        <v>10817</v>
      </c>
      <c r="DE20" s="23">
        <v>16</v>
      </c>
      <c r="DF20" s="23">
        <v>0</v>
      </c>
      <c r="DG20" s="23">
        <v>296</v>
      </c>
      <c r="DH20" s="23">
        <v>19341</v>
      </c>
      <c r="DI20" s="23">
        <v>0</v>
      </c>
      <c r="DJ20" s="23">
        <v>17836</v>
      </c>
      <c r="DK20" s="23">
        <v>1083</v>
      </c>
      <c r="DL20" s="23">
        <v>126</v>
      </c>
      <c r="DM20" s="23">
        <v>0</v>
      </c>
      <c r="DN20" s="23">
        <v>0</v>
      </c>
      <c r="DO20" s="23">
        <v>296</v>
      </c>
      <c r="DP20" s="23">
        <v>11318</v>
      </c>
      <c r="DQ20" s="23">
        <v>0</v>
      </c>
      <c r="DR20" s="23">
        <v>627</v>
      </c>
      <c r="DS20" s="23">
        <v>0</v>
      </c>
      <c r="DT20" s="23">
        <v>10691</v>
      </c>
      <c r="DU20" s="23">
        <v>16</v>
      </c>
      <c r="DV20" s="23">
        <v>0</v>
      </c>
      <c r="DW20" s="23">
        <v>0</v>
      </c>
      <c r="DX20" s="23">
        <v>0</v>
      </c>
      <c r="DY20" s="23">
        <v>0</v>
      </c>
      <c r="DZ20" s="23">
        <v>0</v>
      </c>
      <c r="EA20" s="23">
        <v>0</v>
      </c>
      <c r="EB20" s="23">
        <v>0</v>
      </c>
      <c r="EC20" s="23">
        <v>0</v>
      </c>
    </row>
    <row r="21" spans="1:133" ht="13.5" customHeight="1" x14ac:dyDescent="0.55000000000000004">
      <c r="A21" s="21" t="s">
        <v>44</v>
      </c>
      <c r="B21" s="22" t="s">
        <v>73</v>
      </c>
      <c r="C21" s="21" t="s">
        <v>74</v>
      </c>
      <c r="D21" s="23">
        <v>13383</v>
      </c>
      <c r="E21" s="23">
        <v>7496</v>
      </c>
      <c r="F21" s="23">
        <v>3914</v>
      </c>
      <c r="G21" s="23">
        <v>0</v>
      </c>
      <c r="H21" s="23">
        <v>3914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3561</v>
      </c>
      <c r="S21" s="23">
        <v>0</v>
      </c>
      <c r="T21" s="23">
        <v>3561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21</v>
      </c>
      <c r="AE21" s="23">
        <v>0</v>
      </c>
      <c r="AF21" s="23">
        <v>21</v>
      </c>
      <c r="AG21" s="23">
        <v>0</v>
      </c>
      <c r="AH21" s="23">
        <v>3622</v>
      </c>
      <c r="AI21" s="23">
        <v>3293</v>
      </c>
      <c r="AJ21" s="23">
        <v>0</v>
      </c>
      <c r="AK21" s="23">
        <v>0</v>
      </c>
      <c r="AL21" s="23">
        <v>3293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0</v>
      </c>
      <c r="AT21" s="23">
        <v>0</v>
      </c>
      <c r="AU21" s="23">
        <v>329</v>
      </c>
      <c r="AV21" s="23">
        <v>0</v>
      </c>
      <c r="AW21" s="23">
        <v>0</v>
      </c>
      <c r="AX21" s="23">
        <v>329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  <c r="BK21" s="23">
        <v>2265</v>
      </c>
      <c r="BL21" s="23">
        <v>777</v>
      </c>
      <c r="BM21" s="23">
        <v>775</v>
      </c>
      <c r="BN21" s="23">
        <v>0</v>
      </c>
      <c r="BO21" s="23">
        <v>0</v>
      </c>
      <c r="BP21" s="23">
        <v>2</v>
      </c>
      <c r="BQ21" s="23">
        <v>0</v>
      </c>
      <c r="BR21" s="23">
        <v>0</v>
      </c>
      <c r="BS21" s="23">
        <v>0</v>
      </c>
      <c r="BT21" s="23">
        <v>1488</v>
      </c>
      <c r="BU21" s="23">
        <v>563</v>
      </c>
      <c r="BV21" s="23">
        <v>0</v>
      </c>
      <c r="BW21" s="23">
        <v>0</v>
      </c>
      <c r="BX21" s="23">
        <v>99</v>
      </c>
      <c r="BY21" s="23">
        <v>0</v>
      </c>
      <c r="BZ21" s="23">
        <v>826</v>
      </c>
      <c r="CA21" s="23">
        <v>0</v>
      </c>
      <c r="CB21" s="23">
        <v>8273</v>
      </c>
      <c r="CC21" s="23">
        <v>4689</v>
      </c>
      <c r="CD21" s="23">
        <v>0</v>
      </c>
      <c r="CE21" s="23">
        <v>0</v>
      </c>
      <c r="CF21" s="23">
        <v>3563</v>
      </c>
      <c r="CG21" s="23">
        <v>0</v>
      </c>
      <c r="CH21" s="23">
        <v>0</v>
      </c>
      <c r="CI21" s="23">
        <v>21</v>
      </c>
      <c r="CJ21" s="23">
        <v>7496</v>
      </c>
      <c r="CK21" s="23">
        <v>3914</v>
      </c>
      <c r="CL21" s="23">
        <v>0</v>
      </c>
      <c r="CM21" s="23">
        <v>0</v>
      </c>
      <c r="CN21" s="23">
        <v>3561</v>
      </c>
      <c r="CO21" s="23">
        <v>0</v>
      </c>
      <c r="CP21" s="23">
        <v>0</v>
      </c>
      <c r="CQ21" s="23">
        <v>21</v>
      </c>
      <c r="CR21" s="23">
        <v>777</v>
      </c>
      <c r="CS21" s="23">
        <v>775</v>
      </c>
      <c r="CT21" s="23">
        <v>0</v>
      </c>
      <c r="CU21" s="23">
        <v>0</v>
      </c>
      <c r="CV21" s="23">
        <v>2</v>
      </c>
      <c r="CW21" s="23">
        <v>0</v>
      </c>
      <c r="CX21" s="23">
        <v>0</v>
      </c>
      <c r="CY21" s="23">
        <v>0</v>
      </c>
      <c r="CZ21" s="23">
        <v>5110</v>
      </c>
      <c r="DA21" s="23">
        <v>3856</v>
      </c>
      <c r="DB21" s="23">
        <v>0</v>
      </c>
      <c r="DC21" s="23">
        <v>0</v>
      </c>
      <c r="DD21" s="23">
        <v>428</v>
      </c>
      <c r="DE21" s="23">
        <v>0</v>
      </c>
      <c r="DF21" s="23">
        <v>826</v>
      </c>
      <c r="DG21" s="23">
        <v>0</v>
      </c>
      <c r="DH21" s="23">
        <v>3622</v>
      </c>
      <c r="DI21" s="23">
        <v>3293</v>
      </c>
      <c r="DJ21" s="23">
        <v>0</v>
      </c>
      <c r="DK21" s="23">
        <v>0</v>
      </c>
      <c r="DL21" s="23">
        <v>329</v>
      </c>
      <c r="DM21" s="23">
        <v>0</v>
      </c>
      <c r="DN21" s="23">
        <v>0</v>
      </c>
      <c r="DO21" s="23">
        <v>0</v>
      </c>
      <c r="DP21" s="23">
        <v>1488</v>
      </c>
      <c r="DQ21" s="23">
        <v>563</v>
      </c>
      <c r="DR21" s="23">
        <v>0</v>
      </c>
      <c r="DS21" s="23">
        <v>0</v>
      </c>
      <c r="DT21" s="23">
        <v>99</v>
      </c>
      <c r="DU21" s="23">
        <v>0</v>
      </c>
      <c r="DV21" s="23">
        <v>826</v>
      </c>
      <c r="DW21" s="23">
        <v>0</v>
      </c>
      <c r="DX21" s="23">
        <v>0</v>
      </c>
      <c r="DY21" s="23">
        <v>0</v>
      </c>
      <c r="DZ21" s="23">
        <v>0</v>
      </c>
      <c r="EA21" s="23">
        <v>0</v>
      </c>
      <c r="EB21" s="23">
        <v>0</v>
      </c>
      <c r="EC21" s="23">
        <v>0</v>
      </c>
    </row>
    <row r="22" spans="1:133" ht="13.5" customHeight="1" x14ac:dyDescent="0.55000000000000004">
      <c r="A22" s="21" t="s">
        <v>44</v>
      </c>
      <c r="B22" s="22" t="s">
        <v>75</v>
      </c>
      <c r="C22" s="21" t="s">
        <v>76</v>
      </c>
      <c r="D22" s="23">
        <v>6168</v>
      </c>
      <c r="E22" s="23">
        <v>3581</v>
      </c>
      <c r="F22" s="23">
        <v>0</v>
      </c>
      <c r="G22" s="23">
        <v>0</v>
      </c>
      <c r="H22" s="23">
        <v>0</v>
      </c>
      <c r="I22" s="23">
        <v>0</v>
      </c>
      <c r="J22" s="23">
        <v>2217</v>
      </c>
      <c r="K22" s="23">
        <v>0</v>
      </c>
      <c r="L22" s="23">
        <v>2217</v>
      </c>
      <c r="M22" s="23">
        <v>0</v>
      </c>
      <c r="N22" s="23">
        <v>333</v>
      </c>
      <c r="O22" s="23">
        <v>0</v>
      </c>
      <c r="P22" s="23">
        <v>333</v>
      </c>
      <c r="Q22" s="23">
        <v>0</v>
      </c>
      <c r="R22" s="23">
        <v>982</v>
      </c>
      <c r="S22" s="23">
        <v>0</v>
      </c>
      <c r="T22" s="23">
        <v>982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49</v>
      </c>
      <c r="AE22" s="23">
        <v>0</v>
      </c>
      <c r="AF22" s="23">
        <v>49</v>
      </c>
      <c r="AG22" s="23">
        <v>0</v>
      </c>
      <c r="AH22" s="23">
        <v>1560</v>
      </c>
      <c r="AI22" s="23">
        <v>0</v>
      </c>
      <c r="AJ22" s="23">
        <v>0</v>
      </c>
      <c r="AK22" s="23">
        <v>0</v>
      </c>
      <c r="AL22" s="23">
        <v>0</v>
      </c>
      <c r="AM22" s="23">
        <v>640</v>
      </c>
      <c r="AN22" s="23">
        <v>0</v>
      </c>
      <c r="AO22" s="23">
        <v>640</v>
      </c>
      <c r="AP22" s="23">
        <v>0</v>
      </c>
      <c r="AQ22" s="23">
        <v>49</v>
      </c>
      <c r="AR22" s="23">
        <v>0</v>
      </c>
      <c r="AS22" s="23">
        <v>49</v>
      </c>
      <c r="AT22" s="23">
        <v>0</v>
      </c>
      <c r="AU22" s="23">
        <v>871</v>
      </c>
      <c r="AV22" s="23">
        <v>0</v>
      </c>
      <c r="AW22" s="23">
        <v>871</v>
      </c>
      <c r="AX22" s="23">
        <v>0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0</v>
      </c>
      <c r="BI22" s="23">
        <v>0</v>
      </c>
      <c r="BJ22" s="23">
        <v>0</v>
      </c>
      <c r="BK22" s="23">
        <v>1027</v>
      </c>
      <c r="BL22" s="23">
        <v>252</v>
      </c>
      <c r="BM22" s="23">
        <v>0</v>
      </c>
      <c r="BN22" s="23">
        <v>103</v>
      </c>
      <c r="BO22" s="23">
        <v>11</v>
      </c>
      <c r="BP22" s="23">
        <v>138</v>
      </c>
      <c r="BQ22" s="23">
        <v>0</v>
      </c>
      <c r="BR22" s="23">
        <v>0</v>
      </c>
      <c r="BS22" s="23">
        <v>0</v>
      </c>
      <c r="BT22" s="23">
        <v>775</v>
      </c>
      <c r="BU22" s="23">
        <v>0</v>
      </c>
      <c r="BV22" s="23">
        <v>426</v>
      </c>
      <c r="BW22" s="23">
        <v>226</v>
      </c>
      <c r="BX22" s="23">
        <v>123</v>
      </c>
      <c r="BY22" s="23">
        <v>0</v>
      </c>
      <c r="BZ22" s="23">
        <v>0</v>
      </c>
      <c r="CA22" s="23">
        <v>0</v>
      </c>
      <c r="CB22" s="23">
        <v>3833</v>
      </c>
      <c r="CC22" s="23">
        <v>0</v>
      </c>
      <c r="CD22" s="23">
        <v>2320</v>
      </c>
      <c r="CE22" s="23">
        <v>344</v>
      </c>
      <c r="CF22" s="23">
        <v>1120</v>
      </c>
      <c r="CG22" s="23">
        <v>0</v>
      </c>
      <c r="CH22" s="23">
        <v>0</v>
      </c>
      <c r="CI22" s="23">
        <v>49</v>
      </c>
      <c r="CJ22" s="23">
        <v>3581</v>
      </c>
      <c r="CK22" s="23">
        <v>0</v>
      </c>
      <c r="CL22" s="23">
        <v>2217</v>
      </c>
      <c r="CM22" s="23">
        <v>333</v>
      </c>
      <c r="CN22" s="23">
        <v>982</v>
      </c>
      <c r="CO22" s="23">
        <v>0</v>
      </c>
      <c r="CP22" s="23">
        <v>0</v>
      </c>
      <c r="CQ22" s="23">
        <v>49</v>
      </c>
      <c r="CR22" s="23">
        <v>252</v>
      </c>
      <c r="CS22" s="23">
        <v>0</v>
      </c>
      <c r="CT22" s="23">
        <v>103</v>
      </c>
      <c r="CU22" s="23">
        <v>11</v>
      </c>
      <c r="CV22" s="23">
        <v>138</v>
      </c>
      <c r="CW22" s="23">
        <v>0</v>
      </c>
      <c r="CX22" s="23">
        <v>0</v>
      </c>
      <c r="CY22" s="23">
        <v>0</v>
      </c>
      <c r="CZ22" s="23">
        <v>2335</v>
      </c>
      <c r="DA22" s="23">
        <v>0</v>
      </c>
      <c r="DB22" s="23">
        <v>1066</v>
      </c>
      <c r="DC22" s="23">
        <v>275</v>
      </c>
      <c r="DD22" s="23">
        <v>994</v>
      </c>
      <c r="DE22" s="23">
        <v>0</v>
      </c>
      <c r="DF22" s="23">
        <v>0</v>
      </c>
      <c r="DG22" s="23">
        <v>0</v>
      </c>
      <c r="DH22" s="23">
        <v>1560</v>
      </c>
      <c r="DI22" s="23">
        <v>0</v>
      </c>
      <c r="DJ22" s="23">
        <v>640</v>
      </c>
      <c r="DK22" s="23">
        <v>49</v>
      </c>
      <c r="DL22" s="23">
        <v>871</v>
      </c>
      <c r="DM22" s="23">
        <v>0</v>
      </c>
      <c r="DN22" s="23">
        <v>0</v>
      </c>
      <c r="DO22" s="23">
        <v>0</v>
      </c>
      <c r="DP22" s="23">
        <v>775</v>
      </c>
      <c r="DQ22" s="23">
        <v>0</v>
      </c>
      <c r="DR22" s="23">
        <v>426</v>
      </c>
      <c r="DS22" s="23">
        <v>226</v>
      </c>
      <c r="DT22" s="23">
        <v>123</v>
      </c>
      <c r="DU22" s="23">
        <v>0</v>
      </c>
      <c r="DV22" s="23">
        <v>0</v>
      </c>
      <c r="DW22" s="23">
        <v>0</v>
      </c>
      <c r="DX22" s="23">
        <v>0</v>
      </c>
      <c r="DY22" s="23">
        <v>0</v>
      </c>
      <c r="DZ22" s="23">
        <v>0</v>
      </c>
      <c r="EA22" s="23">
        <v>0</v>
      </c>
      <c r="EB22" s="23">
        <v>0</v>
      </c>
      <c r="EC22" s="23">
        <v>0</v>
      </c>
    </row>
    <row r="23" spans="1:133" ht="13.5" customHeight="1" x14ac:dyDescent="0.55000000000000004">
      <c r="A23" s="21" t="s">
        <v>44</v>
      </c>
      <c r="B23" s="22" t="s">
        <v>77</v>
      </c>
      <c r="C23" s="21" t="s">
        <v>78</v>
      </c>
      <c r="D23" s="23">
        <v>4625</v>
      </c>
      <c r="E23" s="23">
        <v>2496</v>
      </c>
      <c r="F23" s="23">
        <v>1372</v>
      </c>
      <c r="G23" s="23">
        <v>0</v>
      </c>
      <c r="H23" s="23">
        <v>1372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1099</v>
      </c>
      <c r="S23" s="23">
        <v>0</v>
      </c>
      <c r="T23" s="23">
        <v>1099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25</v>
      </c>
      <c r="AE23" s="23">
        <v>0</v>
      </c>
      <c r="AF23" s="23">
        <v>25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2129</v>
      </c>
      <c r="BL23" s="23">
        <v>1003</v>
      </c>
      <c r="BM23" s="23">
        <v>1003</v>
      </c>
      <c r="BN23" s="23">
        <v>0</v>
      </c>
      <c r="BO23" s="23">
        <v>0</v>
      </c>
      <c r="BP23" s="23">
        <v>0</v>
      </c>
      <c r="BQ23" s="23">
        <v>0</v>
      </c>
      <c r="BR23" s="23">
        <v>0</v>
      </c>
      <c r="BS23" s="23">
        <v>0</v>
      </c>
      <c r="BT23" s="23">
        <v>1126</v>
      </c>
      <c r="BU23" s="23">
        <v>958</v>
      </c>
      <c r="BV23" s="23">
        <v>0</v>
      </c>
      <c r="BW23" s="23">
        <v>0</v>
      </c>
      <c r="BX23" s="23">
        <v>168</v>
      </c>
      <c r="BY23" s="23">
        <v>0</v>
      </c>
      <c r="BZ23" s="23">
        <v>0</v>
      </c>
      <c r="CA23" s="23">
        <v>0</v>
      </c>
      <c r="CB23" s="23">
        <v>3499</v>
      </c>
      <c r="CC23" s="23">
        <v>2375</v>
      </c>
      <c r="CD23" s="23">
        <v>0</v>
      </c>
      <c r="CE23" s="23">
        <v>0</v>
      </c>
      <c r="CF23" s="23">
        <v>1099</v>
      </c>
      <c r="CG23" s="23">
        <v>0</v>
      </c>
      <c r="CH23" s="23">
        <v>0</v>
      </c>
      <c r="CI23" s="23">
        <v>25</v>
      </c>
      <c r="CJ23" s="23">
        <v>2496</v>
      </c>
      <c r="CK23" s="23">
        <v>1372</v>
      </c>
      <c r="CL23" s="23">
        <v>0</v>
      </c>
      <c r="CM23" s="23">
        <v>0</v>
      </c>
      <c r="CN23" s="23">
        <v>1099</v>
      </c>
      <c r="CO23" s="23">
        <v>0</v>
      </c>
      <c r="CP23" s="23">
        <v>0</v>
      </c>
      <c r="CQ23" s="23">
        <v>25</v>
      </c>
      <c r="CR23" s="23">
        <v>1003</v>
      </c>
      <c r="CS23" s="23">
        <v>1003</v>
      </c>
      <c r="CT23" s="23">
        <v>0</v>
      </c>
      <c r="CU23" s="23">
        <v>0</v>
      </c>
      <c r="CV23" s="23">
        <v>0</v>
      </c>
      <c r="CW23" s="23">
        <v>0</v>
      </c>
      <c r="CX23" s="23">
        <v>0</v>
      </c>
      <c r="CY23" s="23">
        <v>0</v>
      </c>
      <c r="CZ23" s="23">
        <v>1126</v>
      </c>
      <c r="DA23" s="23">
        <v>958</v>
      </c>
      <c r="DB23" s="23">
        <v>0</v>
      </c>
      <c r="DC23" s="23">
        <v>0</v>
      </c>
      <c r="DD23" s="23">
        <v>168</v>
      </c>
      <c r="DE23" s="23">
        <v>0</v>
      </c>
      <c r="DF23" s="23">
        <v>0</v>
      </c>
      <c r="DG23" s="23">
        <v>0</v>
      </c>
      <c r="DH23" s="23">
        <v>0</v>
      </c>
      <c r="DI23" s="23">
        <v>0</v>
      </c>
      <c r="DJ23" s="23">
        <v>0</v>
      </c>
      <c r="DK23" s="23">
        <v>0</v>
      </c>
      <c r="DL23" s="23">
        <v>0</v>
      </c>
      <c r="DM23" s="23">
        <v>0</v>
      </c>
      <c r="DN23" s="23">
        <v>0</v>
      </c>
      <c r="DO23" s="23">
        <v>0</v>
      </c>
      <c r="DP23" s="23">
        <v>1126</v>
      </c>
      <c r="DQ23" s="23">
        <v>958</v>
      </c>
      <c r="DR23" s="23">
        <v>0</v>
      </c>
      <c r="DS23" s="23">
        <v>0</v>
      </c>
      <c r="DT23" s="23">
        <v>168</v>
      </c>
      <c r="DU23" s="23">
        <v>0</v>
      </c>
      <c r="DV23" s="23">
        <v>0</v>
      </c>
      <c r="DW23" s="23">
        <v>0</v>
      </c>
      <c r="DX23" s="23">
        <v>0</v>
      </c>
      <c r="DY23" s="23">
        <v>0</v>
      </c>
      <c r="DZ23" s="23">
        <v>0</v>
      </c>
      <c r="EA23" s="23">
        <v>0</v>
      </c>
      <c r="EB23" s="23">
        <v>0</v>
      </c>
      <c r="EC23" s="23">
        <v>0</v>
      </c>
    </row>
    <row r="24" spans="1:133" ht="13.5" customHeight="1" x14ac:dyDescent="0.55000000000000004">
      <c r="A24" s="21" t="s">
        <v>44</v>
      </c>
      <c r="B24" s="22" t="s">
        <v>79</v>
      </c>
      <c r="C24" s="21" t="s">
        <v>80</v>
      </c>
      <c r="D24" s="23">
        <v>31230</v>
      </c>
      <c r="E24" s="23">
        <v>19967</v>
      </c>
      <c r="F24" s="23">
        <v>0</v>
      </c>
      <c r="G24" s="23">
        <v>0</v>
      </c>
      <c r="H24" s="23">
        <v>0</v>
      </c>
      <c r="I24" s="23">
        <v>0</v>
      </c>
      <c r="J24" s="23">
        <v>17760</v>
      </c>
      <c r="K24" s="23">
        <v>0</v>
      </c>
      <c r="L24" s="23">
        <v>17760</v>
      </c>
      <c r="M24" s="23">
        <v>0</v>
      </c>
      <c r="N24" s="23">
        <v>1026</v>
      </c>
      <c r="O24" s="23">
        <v>0</v>
      </c>
      <c r="P24" s="23">
        <v>1026</v>
      </c>
      <c r="Q24" s="23">
        <v>0</v>
      </c>
      <c r="R24" s="23">
        <v>831</v>
      </c>
      <c r="S24" s="23">
        <v>17</v>
      </c>
      <c r="T24" s="23">
        <v>814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75</v>
      </c>
      <c r="AA24" s="23">
        <v>0</v>
      </c>
      <c r="AB24" s="23">
        <v>75</v>
      </c>
      <c r="AC24" s="23">
        <v>0</v>
      </c>
      <c r="AD24" s="23">
        <v>275</v>
      </c>
      <c r="AE24" s="23">
        <v>0</v>
      </c>
      <c r="AF24" s="23">
        <v>275</v>
      </c>
      <c r="AG24" s="23">
        <v>0</v>
      </c>
      <c r="AH24" s="23">
        <v>9607</v>
      </c>
      <c r="AI24" s="23">
        <v>0</v>
      </c>
      <c r="AJ24" s="23">
        <v>0</v>
      </c>
      <c r="AK24" s="23">
        <v>0</v>
      </c>
      <c r="AL24" s="23">
        <v>0</v>
      </c>
      <c r="AM24" s="23">
        <v>8837</v>
      </c>
      <c r="AN24" s="23">
        <v>0</v>
      </c>
      <c r="AO24" s="23">
        <v>0</v>
      </c>
      <c r="AP24" s="23">
        <v>8837</v>
      </c>
      <c r="AQ24" s="23">
        <v>770</v>
      </c>
      <c r="AR24" s="23">
        <v>0</v>
      </c>
      <c r="AS24" s="23">
        <v>0</v>
      </c>
      <c r="AT24" s="23">
        <v>770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3">
        <v>0</v>
      </c>
      <c r="BG24" s="23">
        <v>0</v>
      </c>
      <c r="BH24" s="23">
        <v>0</v>
      </c>
      <c r="BI24" s="23">
        <v>0</v>
      </c>
      <c r="BJ24" s="23">
        <v>0</v>
      </c>
      <c r="BK24" s="23">
        <v>1656</v>
      </c>
      <c r="BL24" s="23">
        <v>1368</v>
      </c>
      <c r="BM24" s="23">
        <v>0</v>
      </c>
      <c r="BN24" s="23">
        <v>434</v>
      </c>
      <c r="BO24" s="23">
        <v>934</v>
      </c>
      <c r="BP24" s="23">
        <v>0</v>
      </c>
      <c r="BQ24" s="23">
        <v>0</v>
      </c>
      <c r="BR24" s="23">
        <v>0</v>
      </c>
      <c r="BS24" s="23">
        <v>0</v>
      </c>
      <c r="BT24" s="23">
        <v>288</v>
      </c>
      <c r="BU24" s="23">
        <v>0</v>
      </c>
      <c r="BV24" s="23">
        <v>252</v>
      </c>
      <c r="BW24" s="23">
        <v>36</v>
      </c>
      <c r="BX24" s="23">
        <v>0</v>
      </c>
      <c r="BY24" s="23">
        <v>0</v>
      </c>
      <c r="BZ24" s="23">
        <v>0</v>
      </c>
      <c r="CA24" s="23">
        <v>0</v>
      </c>
      <c r="CB24" s="23">
        <v>21335</v>
      </c>
      <c r="CC24" s="23">
        <v>0</v>
      </c>
      <c r="CD24" s="23">
        <v>18194</v>
      </c>
      <c r="CE24" s="23">
        <v>1960</v>
      </c>
      <c r="CF24" s="23">
        <v>831</v>
      </c>
      <c r="CG24" s="23">
        <v>0</v>
      </c>
      <c r="CH24" s="23">
        <v>75</v>
      </c>
      <c r="CI24" s="23">
        <v>275</v>
      </c>
      <c r="CJ24" s="23">
        <v>19967</v>
      </c>
      <c r="CK24" s="23">
        <v>0</v>
      </c>
      <c r="CL24" s="23">
        <v>17760</v>
      </c>
      <c r="CM24" s="23">
        <v>1026</v>
      </c>
      <c r="CN24" s="23">
        <v>831</v>
      </c>
      <c r="CO24" s="23">
        <v>0</v>
      </c>
      <c r="CP24" s="23">
        <v>75</v>
      </c>
      <c r="CQ24" s="23">
        <v>275</v>
      </c>
      <c r="CR24" s="23">
        <v>1368</v>
      </c>
      <c r="CS24" s="23">
        <v>0</v>
      </c>
      <c r="CT24" s="23">
        <v>434</v>
      </c>
      <c r="CU24" s="23">
        <v>934</v>
      </c>
      <c r="CV24" s="23">
        <v>0</v>
      </c>
      <c r="CW24" s="23">
        <v>0</v>
      </c>
      <c r="CX24" s="23">
        <v>0</v>
      </c>
      <c r="CY24" s="23">
        <v>0</v>
      </c>
      <c r="CZ24" s="23">
        <v>9895</v>
      </c>
      <c r="DA24" s="23">
        <v>0</v>
      </c>
      <c r="DB24" s="23">
        <v>9089</v>
      </c>
      <c r="DC24" s="23">
        <v>806</v>
      </c>
      <c r="DD24" s="23">
        <v>0</v>
      </c>
      <c r="DE24" s="23">
        <v>0</v>
      </c>
      <c r="DF24" s="23">
        <v>0</v>
      </c>
      <c r="DG24" s="23">
        <v>0</v>
      </c>
      <c r="DH24" s="23">
        <v>9607</v>
      </c>
      <c r="DI24" s="23">
        <v>0</v>
      </c>
      <c r="DJ24" s="23">
        <v>8837</v>
      </c>
      <c r="DK24" s="23">
        <v>770</v>
      </c>
      <c r="DL24" s="23">
        <v>0</v>
      </c>
      <c r="DM24" s="23">
        <v>0</v>
      </c>
      <c r="DN24" s="23">
        <v>0</v>
      </c>
      <c r="DO24" s="23">
        <v>0</v>
      </c>
      <c r="DP24" s="23">
        <v>288</v>
      </c>
      <c r="DQ24" s="23">
        <v>0</v>
      </c>
      <c r="DR24" s="23">
        <v>252</v>
      </c>
      <c r="DS24" s="23">
        <v>36</v>
      </c>
      <c r="DT24" s="23">
        <v>0</v>
      </c>
      <c r="DU24" s="23">
        <v>0</v>
      </c>
      <c r="DV24" s="23">
        <v>0</v>
      </c>
      <c r="DW24" s="23">
        <v>0</v>
      </c>
      <c r="DX24" s="23">
        <v>0</v>
      </c>
      <c r="DY24" s="23">
        <v>2</v>
      </c>
      <c r="DZ24" s="23">
        <v>2</v>
      </c>
      <c r="EA24" s="23">
        <v>0</v>
      </c>
      <c r="EB24" s="23">
        <v>0</v>
      </c>
      <c r="EC24" s="23">
        <v>0</v>
      </c>
    </row>
    <row r="25" spans="1:133" ht="13.5" customHeight="1" x14ac:dyDescent="0.55000000000000004">
      <c r="A25" s="21" t="s">
        <v>44</v>
      </c>
      <c r="B25" s="22" t="s">
        <v>81</v>
      </c>
      <c r="C25" s="21" t="s">
        <v>82</v>
      </c>
      <c r="D25" s="23">
        <v>2779</v>
      </c>
      <c r="E25" s="23">
        <v>1644</v>
      </c>
      <c r="F25" s="23">
        <v>0</v>
      </c>
      <c r="G25" s="23">
        <v>0</v>
      </c>
      <c r="H25" s="23">
        <v>0</v>
      </c>
      <c r="I25" s="23">
        <v>0</v>
      </c>
      <c r="J25" s="23">
        <v>964</v>
      </c>
      <c r="K25" s="23">
        <v>0</v>
      </c>
      <c r="L25" s="23">
        <v>964</v>
      </c>
      <c r="M25" s="23">
        <v>0</v>
      </c>
      <c r="N25" s="23">
        <v>88</v>
      </c>
      <c r="O25" s="23">
        <v>0</v>
      </c>
      <c r="P25" s="23">
        <v>88</v>
      </c>
      <c r="Q25" s="23">
        <v>0</v>
      </c>
      <c r="R25" s="23">
        <v>112</v>
      </c>
      <c r="S25" s="23">
        <v>0</v>
      </c>
      <c r="T25" s="23">
        <v>112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320</v>
      </c>
      <c r="AA25" s="23">
        <v>0</v>
      </c>
      <c r="AB25" s="23">
        <v>320</v>
      </c>
      <c r="AC25" s="23">
        <v>0</v>
      </c>
      <c r="AD25" s="23">
        <v>160</v>
      </c>
      <c r="AE25" s="23">
        <v>0</v>
      </c>
      <c r="AF25" s="23">
        <v>160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0</v>
      </c>
      <c r="AR25" s="23">
        <v>0</v>
      </c>
      <c r="AS25" s="23">
        <v>0</v>
      </c>
      <c r="AT25" s="23">
        <v>0</v>
      </c>
      <c r="AU25" s="23">
        <v>0</v>
      </c>
      <c r="AV25" s="23">
        <v>0</v>
      </c>
      <c r="AW25" s="23">
        <v>0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3">
        <v>0</v>
      </c>
      <c r="BG25" s="23">
        <v>0</v>
      </c>
      <c r="BH25" s="23">
        <v>0</v>
      </c>
      <c r="BI25" s="23">
        <v>0</v>
      </c>
      <c r="BJ25" s="23">
        <v>0</v>
      </c>
      <c r="BK25" s="23">
        <v>1135</v>
      </c>
      <c r="BL25" s="23">
        <v>0</v>
      </c>
      <c r="BM25" s="23">
        <v>0</v>
      </c>
      <c r="BN25" s="23">
        <v>0</v>
      </c>
      <c r="BO25" s="23">
        <v>0</v>
      </c>
      <c r="BP25" s="23">
        <v>0</v>
      </c>
      <c r="BQ25" s="23">
        <v>0</v>
      </c>
      <c r="BR25" s="23">
        <v>0</v>
      </c>
      <c r="BS25" s="23">
        <v>0</v>
      </c>
      <c r="BT25" s="23">
        <v>1135</v>
      </c>
      <c r="BU25" s="23">
        <v>0</v>
      </c>
      <c r="BV25" s="23">
        <v>810</v>
      </c>
      <c r="BW25" s="23">
        <v>1</v>
      </c>
      <c r="BX25" s="23">
        <v>11</v>
      </c>
      <c r="BY25" s="23">
        <v>0</v>
      </c>
      <c r="BZ25" s="23">
        <v>207</v>
      </c>
      <c r="CA25" s="23">
        <v>106</v>
      </c>
      <c r="CB25" s="23">
        <v>1644</v>
      </c>
      <c r="CC25" s="23">
        <v>0</v>
      </c>
      <c r="CD25" s="23">
        <v>964</v>
      </c>
      <c r="CE25" s="23">
        <v>88</v>
      </c>
      <c r="CF25" s="23">
        <v>112</v>
      </c>
      <c r="CG25" s="23">
        <v>0</v>
      </c>
      <c r="CH25" s="23">
        <v>320</v>
      </c>
      <c r="CI25" s="23">
        <v>160</v>
      </c>
      <c r="CJ25" s="23">
        <v>1644</v>
      </c>
      <c r="CK25" s="23">
        <v>0</v>
      </c>
      <c r="CL25" s="23">
        <v>964</v>
      </c>
      <c r="CM25" s="23">
        <v>88</v>
      </c>
      <c r="CN25" s="23">
        <v>112</v>
      </c>
      <c r="CO25" s="23">
        <v>0</v>
      </c>
      <c r="CP25" s="23">
        <v>320</v>
      </c>
      <c r="CQ25" s="23">
        <v>160</v>
      </c>
      <c r="CR25" s="23">
        <v>0</v>
      </c>
      <c r="CS25" s="23">
        <v>0</v>
      </c>
      <c r="CT25" s="23">
        <v>0</v>
      </c>
      <c r="CU25" s="23">
        <v>0</v>
      </c>
      <c r="CV25" s="23">
        <v>0</v>
      </c>
      <c r="CW25" s="23">
        <v>0</v>
      </c>
      <c r="CX25" s="23">
        <v>0</v>
      </c>
      <c r="CY25" s="23">
        <v>0</v>
      </c>
      <c r="CZ25" s="23">
        <v>1135</v>
      </c>
      <c r="DA25" s="23">
        <v>0</v>
      </c>
      <c r="DB25" s="23">
        <v>810</v>
      </c>
      <c r="DC25" s="23">
        <v>1</v>
      </c>
      <c r="DD25" s="23">
        <v>11</v>
      </c>
      <c r="DE25" s="23">
        <v>0</v>
      </c>
      <c r="DF25" s="23">
        <v>207</v>
      </c>
      <c r="DG25" s="23">
        <v>106</v>
      </c>
      <c r="DH25" s="23">
        <v>0</v>
      </c>
      <c r="DI25" s="23">
        <v>0</v>
      </c>
      <c r="DJ25" s="23">
        <v>0</v>
      </c>
      <c r="DK25" s="23">
        <v>0</v>
      </c>
      <c r="DL25" s="23">
        <v>0</v>
      </c>
      <c r="DM25" s="23">
        <v>0</v>
      </c>
      <c r="DN25" s="23">
        <v>0</v>
      </c>
      <c r="DO25" s="23">
        <v>0</v>
      </c>
      <c r="DP25" s="23">
        <v>1135</v>
      </c>
      <c r="DQ25" s="23">
        <v>0</v>
      </c>
      <c r="DR25" s="23">
        <v>810</v>
      </c>
      <c r="DS25" s="23">
        <v>1</v>
      </c>
      <c r="DT25" s="23">
        <v>11</v>
      </c>
      <c r="DU25" s="23">
        <v>0</v>
      </c>
      <c r="DV25" s="23">
        <v>207</v>
      </c>
      <c r="DW25" s="23">
        <v>106</v>
      </c>
      <c r="DX25" s="23">
        <v>0</v>
      </c>
      <c r="DY25" s="23">
        <v>0</v>
      </c>
      <c r="DZ25" s="23">
        <v>0</v>
      </c>
      <c r="EA25" s="23">
        <v>0</v>
      </c>
      <c r="EB25" s="23">
        <v>0</v>
      </c>
      <c r="EC25" s="23">
        <v>0</v>
      </c>
    </row>
    <row r="26" spans="1:133" ht="13.5" customHeight="1" x14ac:dyDescent="0.55000000000000004">
      <c r="A26" s="21" t="s">
        <v>44</v>
      </c>
      <c r="B26" s="22" t="s">
        <v>83</v>
      </c>
      <c r="C26" s="21" t="s">
        <v>84</v>
      </c>
      <c r="D26" s="23">
        <v>6926</v>
      </c>
      <c r="E26" s="23">
        <v>5333</v>
      </c>
      <c r="F26" s="23">
        <v>0</v>
      </c>
      <c r="G26" s="23">
        <v>0</v>
      </c>
      <c r="H26" s="23">
        <v>0</v>
      </c>
      <c r="I26" s="23">
        <v>0</v>
      </c>
      <c r="J26" s="23">
        <v>3290</v>
      </c>
      <c r="K26" s="23">
        <v>1</v>
      </c>
      <c r="L26" s="23">
        <v>3177</v>
      </c>
      <c r="M26" s="23">
        <v>112</v>
      </c>
      <c r="N26" s="23">
        <v>228</v>
      </c>
      <c r="O26" s="23">
        <v>0</v>
      </c>
      <c r="P26" s="23">
        <v>157</v>
      </c>
      <c r="Q26" s="23">
        <v>71</v>
      </c>
      <c r="R26" s="23">
        <v>1562</v>
      </c>
      <c r="S26" s="23">
        <v>6</v>
      </c>
      <c r="T26" s="23">
        <v>1556</v>
      </c>
      <c r="U26" s="23">
        <v>0</v>
      </c>
      <c r="V26" s="23">
        <v>2</v>
      </c>
      <c r="W26" s="23">
        <v>2</v>
      </c>
      <c r="X26" s="23">
        <v>0</v>
      </c>
      <c r="Y26" s="23">
        <v>0</v>
      </c>
      <c r="Z26" s="23">
        <v>9</v>
      </c>
      <c r="AA26" s="23">
        <v>0</v>
      </c>
      <c r="AB26" s="23">
        <v>9</v>
      </c>
      <c r="AC26" s="23">
        <v>0</v>
      </c>
      <c r="AD26" s="23">
        <v>244</v>
      </c>
      <c r="AE26" s="23">
        <v>0</v>
      </c>
      <c r="AF26" s="23">
        <v>43</v>
      </c>
      <c r="AG26" s="23">
        <v>201</v>
      </c>
      <c r="AH26" s="23">
        <v>1561</v>
      </c>
      <c r="AI26" s="23">
        <v>0</v>
      </c>
      <c r="AJ26" s="23">
        <v>0</v>
      </c>
      <c r="AK26" s="23">
        <v>0</v>
      </c>
      <c r="AL26" s="23">
        <v>0</v>
      </c>
      <c r="AM26" s="23">
        <v>1480</v>
      </c>
      <c r="AN26" s="23">
        <v>0</v>
      </c>
      <c r="AO26" s="23">
        <v>0</v>
      </c>
      <c r="AP26" s="23">
        <v>1480</v>
      </c>
      <c r="AQ26" s="23">
        <v>1</v>
      </c>
      <c r="AR26" s="23">
        <v>0</v>
      </c>
      <c r="AS26" s="23">
        <v>0</v>
      </c>
      <c r="AT26" s="23">
        <v>1</v>
      </c>
      <c r="AU26" s="23">
        <v>65</v>
      </c>
      <c r="AV26" s="23">
        <v>0</v>
      </c>
      <c r="AW26" s="23">
        <v>0</v>
      </c>
      <c r="AX26" s="23">
        <v>65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3">
        <v>0</v>
      </c>
      <c r="BG26" s="23">
        <v>15</v>
      </c>
      <c r="BH26" s="23">
        <v>0</v>
      </c>
      <c r="BI26" s="23">
        <v>0</v>
      </c>
      <c r="BJ26" s="23">
        <v>15</v>
      </c>
      <c r="BK26" s="23">
        <v>32</v>
      </c>
      <c r="BL26" s="23">
        <v>32</v>
      </c>
      <c r="BM26" s="23">
        <v>0</v>
      </c>
      <c r="BN26" s="23">
        <v>0</v>
      </c>
      <c r="BO26" s="23">
        <v>0</v>
      </c>
      <c r="BP26" s="23">
        <v>0</v>
      </c>
      <c r="BQ26" s="23">
        <v>0</v>
      </c>
      <c r="BR26" s="23">
        <v>0</v>
      </c>
      <c r="BS26" s="23">
        <v>32</v>
      </c>
      <c r="BT26" s="23">
        <v>0</v>
      </c>
      <c r="BU26" s="23">
        <v>0</v>
      </c>
      <c r="BV26" s="23">
        <v>0</v>
      </c>
      <c r="BW26" s="23">
        <v>0</v>
      </c>
      <c r="BX26" s="23">
        <v>0</v>
      </c>
      <c r="BY26" s="23">
        <v>0</v>
      </c>
      <c r="BZ26" s="23">
        <v>0</v>
      </c>
      <c r="CA26" s="23">
        <v>0</v>
      </c>
      <c r="CB26" s="23">
        <v>5365</v>
      </c>
      <c r="CC26" s="23">
        <v>0</v>
      </c>
      <c r="CD26" s="23">
        <v>3290</v>
      </c>
      <c r="CE26" s="23">
        <v>228</v>
      </c>
      <c r="CF26" s="23">
        <v>1562</v>
      </c>
      <c r="CG26" s="23">
        <v>2</v>
      </c>
      <c r="CH26" s="23">
        <v>9</v>
      </c>
      <c r="CI26" s="23">
        <v>276</v>
      </c>
      <c r="CJ26" s="23">
        <v>5333</v>
      </c>
      <c r="CK26" s="23">
        <v>0</v>
      </c>
      <c r="CL26" s="23">
        <v>3290</v>
      </c>
      <c r="CM26" s="23">
        <v>228</v>
      </c>
      <c r="CN26" s="23">
        <v>1562</v>
      </c>
      <c r="CO26" s="23">
        <v>2</v>
      </c>
      <c r="CP26" s="23">
        <v>9</v>
      </c>
      <c r="CQ26" s="23">
        <v>244</v>
      </c>
      <c r="CR26" s="23">
        <v>32</v>
      </c>
      <c r="CS26" s="23">
        <v>0</v>
      </c>
      <c r="CT26" s="23">
        <v>0</v>
      </c>
      <c r="CU26" s="23">
        <v>0</v>
      </c>
      <c r="CV26" s="23">
        <v>0</v>
      </c>
      <c r="CW26" s="23">
        <v>0</v>
      </c>
      <c r="CX26" s="23">
        <v>0</v>
      </c>
      <c r="CY26" s="23">
        <v>32</v>
      </c>
      <c r="CZ26" s="23">
        <v>1561</v>
      </c>
      <c r="DA26" s="23">
        <v>0</v>
      </c>
      <c r="DB26" s="23">
        <v>1480</v>
      </c>
      <c r="DC26" s="23">
        <v>1</v>
      </c>
      <c r="DD26" s="23">
        <v>65</v>
      </c>
      <c r="DE26" s="23">
        <v>0</v>
      </c>
      <c r="DF26" s="23">
        <v>0</v>
      </c>
      <c r="DG26" s="23">
        <v>15</v>
      </c>
      <c r="DH26" s="23">
        <v>1561</v>
      </c>
      <c r="DI26" s="23">
        <v>0</v>
      </c>
      <c r="DJ26" s="23">
        <v>1480</v>
      </c>
      <c r="DK26" s="23">
        <v>1</v>
      </c>
      <c r="DL26" s="23">
        <v>65</v>
      </c>
      <c r="DM26" s="23">
        <v>0</v>
      </c>
      <c r="DN26" s="23">
        <v>0</v>
      </c>
      <c r="DO26" s="23">
        <v>15</v>
      </c>
      <c r="DP26" s="23">
        <v>0</v>
      </c>
      <c r="DQ26" s="23">
        <v>0</v>
      </c>
      <c r="DR26" s="23">
        <v>0</v>
      </c>
      <c r="DS26" s="23">
        <v>0</v>
      </c>
      <c r="DT26" s="23">
        <v>0</v>
      </c>
      <c r="DU26" s="23">
        <v>0</v>
      </c>
      <c r="DV26" s="23">
        <v>0</v>
      </c>
      <c r="DW26" s="23">
        <v>0</v>
      </c>
      <c r="DX26" s="23">
        <v>0</v>
      </c>
      <c r="DY26" s="23">
        <v>0</v>
      </c>
      <c r="DZ26" s="23">
        <v>0</v>
      </c>
      <c r="EA26" s="23">
        <v>0</v>
      </c>
      <c r="EB26" s="23">
        <v>0</v>
      </c>
      <c r="EC26" s="23">
        <v>0</v>
      </c>
    </row>
    <row r="27" spans="1:133" ht="13.5" customHeight="1" x14ac:dyDescent="0.55000000000000004">
      <c r="A27" s="21" t="s">
        <v>44</v>
      </c>
      <c r="B27" s="22" t="s">
        <v>85</v>
      </c>
      <c r="C27" s="21" t="s">
        <v>86</v>
      </c>
      <c r="D27" s="23">
        <v>5299</v>
      </c>
      <c r="E27" s="23">
        <v>3133</v>
      </c>
      <c r="F27" s="23">
        <v>1155</v>
      </c>
      <c r="G27" s="23">
        <v>995</v>
      </c>
      <c r="H27" s="23">
        <v>160</v>
      </c>
      <c r="I27" s="23">
        <v>0</v>
      </c>
      <c r="J27" s="23">
        <v>306</v>
      </c>
      <c r="K27" s="23">
        <v>263</v>
      </c>
      <c r="L27" s="23">
        <v>43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1609</v>
      </c>
      <c r="S27" s="23">
        <v>1257</v>
      </c>
      <c r="T27" s="23">
        <v>352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63</v>
      </c>
      <c r="AE27" s="23">
        <v>52</v>
      </c>
      <c r="AF27" s="23">
        <v>11</v>
      </c>
      <c r="AG27" s="23">
        <v>0</v>
      </c>
      <c r="AH27" s="23">
        <v>1009</v>
      </c>
      <c r="AI27" s="23">
        <v>518</v>
      </c>
      <c r="AJ27" s="23">
        <v>20</v>
      </c>
      <c r="AK27" s="23">
        <v>0</v>
      </c>
      <c r="AL27" s="23">
        <v>498</v>
      </c>
      <c r="AM27" s="23">
        <v>137</v>
      </c>
      <c r="AN27" s="23">
        <v>5</v>
      </c>
      <c r="AO27" s="23">
        <v>0</v>
      </c>
      <c r="AP27" s="23">
        <v>132</v>
      </c>
      <c r="AQ27" s="23">
        <v>0</v>
      </c>
      <c r="AR27" s="23">
        <v>0</v>
      </c>
      <c r="AS27" s="23">
        <v>0</v>
      </c>
      <c r="AT27" s="23">
        <v>0</v>
      </c>
      <c r="AU27" s="23">
        <v>354</v>
      </c>
      <c r="AV27" s="23">
        <v>14</v>
      </c>
      <c r="AW27" s="23">
        <v>0</v>
      </c>
      <c r="AX27" s="23">
        <v>340</v>
      </c>
      <c r="AY27" s="23">
        <v>5</v>
      </c>
      <c r="AZ27" s="23">
        <v>5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3">
        <v>0</v>
      </c>
      <c r="BG27" s="23">
        <v>0</v>
      </c>
      <c r="BH27" s="23">
        <v>0</v>
      </c>
      <c r="BI27" s="23">
        <v>0</v>
      </c>
      <c r="BJ27" s="23">
        <v>0</v>
      </c>
      <c r="BK27" s="23">
        <v>1157</v>
      </c>
      <c r="BL27" s="23">
        <v>228</v>
      </c>
      <c r="BM27" s="23">
        <v>64</v>
      </c>
      <c r="BN27" s="23">
        <v>17</v>
      </c>
      <c r="BO27" s="23">
        <v>0</v>
      </c>
      <c r="BP27" s="23">
        <v>44</v>
      </c>
      <c r="BQ27" s="23">
        <v>0</v>
      </c>
      <c r="BR27" s="23">
        <v>0</v>
      </c>
      <c r="BS27" s="23">
        <v>103</v>
      </c>
      <c r="BT27" s="23">
        <v>929</v>
      </c>
      <c r="BU27" s="23">
        <v>43</v>
      </c>
      <c r="BV27" s="23">
        <v>11</v>
      </c>
      <c r="BW27" s="23">
        <v>0</v>
      </c>
      <c r="BX27" s="23">
        <v>875</v>
      </c>
      <c r="BY27" s="23">
        <v>0</v>
      </c>
      <c r="BZ27" s="23">
        <v>0</v>
      </c>
      <c r="CA27" s="23">
        <v>0</v>
      </c>
      <c r="CB27" s="23">
        <v>3361</v>
      </c>
      <c r="CC27" s="23">
        <v>1219</v>
      </c>
      <c r="CD27" s="23">
        <v>323</v>
      </c>
      <c r="CE27" s="23">
        <v>0</v>
      </c>
      <c r="CF27" s="23">
        <v>1653</v>
      </c>
      <c r="CG27" s="23">
        <v>0</v>
      </c>
      <c r="CH27" s="23">
        <v>0</v>
      </c>
      <c r="CI27" s="23">
        <v>166</v>
      </c>
      <c r="CJ27" s="23">
        <v>3133</v>
      </c>
      <c r="CK27" s="23">
        <v>1155</v>
      </c>
      <c r="CL27" s="23">
        <v>306</v>
      </c>
      <c r="CM27" s="23">
        <v>0</v>
      </c>
      <c r="CN27" s="23">
        <v>1609</v>
      </c>
      <c r="CO27" s="23">
        <v>0</v>
      </c>
      <c r="CP27" s="23">
        <v>0</v>
      </c>
      <c r="CQ27" s="23">
        <v>63</v>
      </c>
      <c r="CR27" s="23">
        <v>228</v>
      </c>
      <c r="CS27" s="23">
        <v>64</v>
      </c>
      <c r="CT27" s="23">
        <v>17</v>
      </c>
      <c r="CU27" s="23">
        <v>0</v>
      </c>
      <c r="CV27" s="23">
        <v>44</v>
      </c>
      <c r="CW27" s="23">
        <v>0</v>
      </c>
      <c r="CX27" s="23">
        <v>0</v>
      </c>
      <c r="CY27" s="23">
        <v>103</v>
      </c>
      <c r="CZ27" s="23">
        <v>1938</v>
      </c>
      <c r="DA27" s="23">
        <v>561</v>
      </c>
      <c r="DB27" s="23">
        <v>148</v>
      </c>
      <c r="DC27" s="23">
        <v>0</v>
      </c>
      <c r="DD27" s="23">
        <v>1229</v>
      </c>
      <c r="DE27" s="23">
        <v>5</v>
      </c>
      <c r="DF27" s="23">
        <v>0</v>
      </c>
      <c r="DG27" s="23">
        <v>0</v>
      </c>
      <c r="DH27" s="23">
        <v>1009</v>
      </c>
      <c r="DI27" s="23">
        <v>518</v>
      </c>
      <c r="DJ27" s="23">
        <v>137</v>
      </c>
      <c r="DK27" s="23">
        <v>0</v>
      </c>
      <c r="DL27" s="23">
        <v>354</v>
      </c>
      <c r="DM27" s="23">
        <v>5</v>
      </c>
      <c r="DN27" s="23">
        <v>0</v>
      </c>
      <c r="DO27" s="23">
        <v>0</v>
      </c>
      <c r="DP27" s="23">
        <v>929</v>
      </c>
      <c r="DQ27" s="23">
        <v>43</v>
      </c>
      <c r="DR27" s="23">
        <v>11</v>
      </c>
      <c r="DS27" s="23">
        <v>0</v>
      </c>
      <c r="DT27" s="23">
        <v>875</v>
      </c>
      <c r="DU27" s="23">
        <v>0</v>
      </c>
      <c r="DV27" s="23">
        <v>0</v>
      </c>
      <c r="DW27" s="23">
        <v>0</v>
      </c>
      <c r="DX27" s="23">
        <v>0</v>
      </c>
      <c r="DY27" s="23">
        <v>0</v>
      </c>
      <c r="DZ27" s="23">
        <v>0</v>
      </c>
      <c r="EA27" s="23">
        <v>0</v>
      </c>
      <c r="EB27" s="23">
        <v>0</v>
      </c>
      <c r="EC27" s="23">
        <v>0</v>
      </c>
    </row>
    <row r="28" spans="1:133" ht="13.5" customHeight="1" x14ac:dyDescent="0.55000000000000004">
      <c r="A28" s="21" t="s">
        <v>44</v>
      </c>
      <c r="B28" s="22" t="s">
        <v>87</v>
      </c>
      <c r="C28" s="21" t="s">
        <v>88</v>
      </c>
      <c r="D28" s="23">
        <v>7922</v>
      </c>
      <c r="E28" s="23">
        <v>4440</v>
      </c>
      <c r="F28" s="23">
        <v>0</v>
      </c>
      <c r="G28" s="23">
        <v>0</v>
      </c>
      <c r="H28" s="23">
        <v>0</v>
      </c>
      <c r="I28" s="23">
        <v>0</v>
      </c>
      <c r="J28" s="23">
        <v>1573</v>
      </c>
      <c r="K28" s="23">
        <v>2</v>
      </c>
      <c r="L28" s="23">
        <v>1571</v>
      </c>
      <c r="M28" s="23">
        <v>0</v>
      </c>
      <c r="N28" s="23">
        <v>1655</v>
      </c>
      <c r="O28" s="23">
        <v>3</v>
      </c>
      <c r="P28" s="23">
        <v>1652</v>
      </c>
      <c r="Q28" s="23">
        <v>0</v>
      </c>
      <c r="R28" s="23">
        <v>1179</v>
      </c>
      <c r="S28" s="23">
        <v>1</v>
      </c>
      <c r="T28" s="23">
        <v>1178</v>
      </c>
      <c r="U28" s="23">
        <v>0</v>
      </c>
      <c r="V28" s="23">
        <v>8</v>
      </c>
      <c r="W28" s="23">
        <v>0</v>
      </c>
      <c r="X28" s="23">
        <v>8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33</v>
      </c>
      <c r="AE28" s="23">
        <v>0</v>
      </c>
      <c r="AF28" s="23">
        <v>33</v>
      </c>
      <c r="AG28" s="23">
        <v>0</v>
      </c>
      <c r="AH28" s="23">
        <v>2236</v>
      </c>
      <c r="AI28" s="23">
        <v>0</v>
      </c>
      <c r="AJ28" s="23">
        <v>0</v>
      </c>
      <c r="AK28" s="23">
        <v>0</v>
      </c>
      <c r="AL28" s="23">
        <v>0</v>
      </c>
      <c r="AM28" s="23">
        <v>964</v>
      </c>
      <c r="AN28" s="23">
        <v>0</v>
      </c>
      <c r="AO28" s="23">
        <v>0</v>
      </c>
      <c r="AP28" s="23">
        <v>964</v>
      </c>
      <c r="AQ28" s="23">
        <v>1272</v>
      </c>
      <c r="AR28" s="23">
        <v>0</v>
      </c>
      <c r="AS28" s="23">
        <v>0</v>
      </c>
      <c r="AT28" s="23">
        <v>1272</v>
      </c>
      <c r="AU28" s="23">
        <v>0</v>
      </c>
      <c r="AV28" s="23">
        <v>0</v>
      </c>
      <c r="AW28" s="23">
        <v>0</v>
      </c>
      <c r="AX28" s="23">
        <v>0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3">
        <v>0</v>
      </c>
      <c r="BG28" s="23">
        <v>0</v>
      </c>
      <c r="BH28" s="23">
        <v>0</v>
      </c>
      <c r="BI28" s="23">
        <v>0</v>
      </c>
      <c r="BJ28" s="23">
        <v>0</v>
      </c>
      <c r="BK28" s="23">
        <v>1246</v>
      </c>
      <c r="BL28" s="23">
        <v>908</v>
      </c>
      <c r="BM28" s="23">
        <v>0</v>
      </c>
      <c r="BN28" s="23">
        <v>22</v>
      </c>
      <c r="BO28" s="23">
        <v>755</v>
      </c>
      <c r="BP28" s="23">
        <v>131</v>
      </c>
      <c r="BQ28" s="23">
        <v>0</v>
      </c>
      <c r="BR28" s="23">
        <v>0</v>
      </c>
      <c r="BS28" s="23">
        <v>0</v>
      </c>
      <c r="BT28" s="23">
        <v>338</v>
      </c>
      <c r="BU28" s="23">
        <v>0</v>
      </c>
      <c r="BV28" s="23">
        <v>128</v>
      </c>
      <c r="BW28" s="23">
        <v>210</v>
      </c>
      <c r="BX28" s="23">
        <v>0</v>
      </c>
      <c r="BY28" s="23">
        <v>0</v>
      </c>
      <c r="BZ28" s="23">
        <v>0</v>
      </c>
      <c r="CA28" s="23">
        <v>0</v>
      </c>
      <c r="CB28" s="23">
        <v>5348</v>
      </c>
      <c r="CC28" s="23">
        <v>0</v>
      </c>
      <c r="CD28" s="23">
        <v>1595</v>
      </c>
      <c r="CE28" s="23">
        <v>2410</v>
      </c>
      <c r="CF28" s="23">
        <v>1310</v>
      </c>
      <c r="CG28" s="23">
        <v>8</v>
      </c>
      <c r="CH28" s="23">
        <v>0</v>
      </c>
      <c r="CI28" s="23">
        <v>33</v>
      </c>
      <c r="CJ28" s="23">
        <v>4440</v>
      </c>
      <c r="CK28" s="23">
        <v>0</v>
      </c>
      <c r="CL28" s="23">
        <v>1573</v>
      </c>
      <c r="CM28" s="23">
        <v>1655</v>
      </c>
      <c r="CN28" s="23">
        <v>1179</v>
      </c>
      <c r="CO28" s="23">
        <v>8</v>
      </c>
      <c r="CP28" s="23">
        <v>0</v>
      </c>
      <c r="CQ28" s="23">
        <v>33</v>
      </c>
      <c r="CR28" s="23">
        <v>908</v>
      </c>
      <c r="CS28" s="23">
        <v>0</v>
      </c>
      <c r="CT28" s="23">
        <v>22</v>
      </c>
      <c r="CU28" s="23">
        <v>755</v>
      </c>
      <c r="CV28" s="23">
        <v>131</v>
      </c>
      <c r="CW28" s="23">
        <v>0</v>
      </c>
      <c r="CX28" s="23">
        <v>0</v>
      </c>
      <c r="CY28" s="23">
        <v>0</v>
      </c>
      <c r="CZ28" s="23">
        <v>2574</v>
      </c>
      <c r="DA28" s="23">
        <v>0</v>
      </c>
      <c r="DB28" s="23">
        <v>1092</v>
      </c>
      <c r="DC28" s="23">
        <v>1482</v>
      </c>
      <c r="DD28" s="23">
        <v>0</v>
      </c>
      <c r="DE28" s="23">
        <v>0</v>
      </c>
      <c r="DF28" s="23">
        <v>0</v>
      </c>
      <c r="DG28" s="23">
        <v>0</v>
      </c>
      <c r="DH28" s="23">
        <v>2236</v>
      </c>
      <c r="DI28" s="23">
        <v>0</v>
      </c>
      <c r="DJ28" s="23">
        <v>964</v>
      </c>
      <c r="DK28" s="23">
        <v>1272</v>
      </c>
      <c r="DL28" s="23">
        <v>0</v>
      </c>
      <c r="DM28" s="23">
        <v>0</v>
      </c>
      <c r="DN28" s="23">
        <v>0</v>
      </c>
      <c r="DO28" s="23">
        <v>0</v>
      </c>
      <c r="DP28" s="23">
        <v>338</v>
      </c>
      <c r="DQ28" s="23">
        <v>0</v>
      </c>
      <c r="DR28" s="23">
        <v>128</v>
      </c>
      <c r="DS28" s="23">
        <v>210</v>
      </c>
      <c r="DT28" s="23">
        <v>0</v>
      </c>
      <c r="DU28" s="23">
        <v>0</v>
      </c>
      <c r="DV28" s="23">
        <v>0</v>
      </c>
      <c r="DW28" s="23">
        <v>0</v>
      </c>
      <c r="DX28" s="23">
        <v>0</v>
      </c>
      <c r="DY28" s="23">
        <v>0</v>
      </c>
      <c r="DZ28" s="23">
        <v>0</v>
      </c>
      <c r="EA28" s="23">
        <v>0</v>
      </c>
      <c r="EB28" s="23">
        <v>0</v>
      </c>
      <c r="EC28" s="23">
        <v>0</v>
      </c>
    </row>
    <row r="29" spans="1:133" ht="13.5" customHeight="1" x14ac:dyDescent="0.55000000000000004">
      <c r="A29" s="21" t="s">
        <v>44</v>
      </c>
      <c r="B29" s="22" t="s">
        <v>89</v>
      </c>
      <c r="C29" s="21" t="s">
        <v>90</v>
      </c>
      <c r="D29" s="23">
        <v>3590</v>
      </c>
      <c r="E29" s="23">
        <v>1895</v>
      </c>
      <c r="F29" s="23">
        <v>991</v>
      </c>
      <c r="G29" s="23">
        <v>0</v>
      </c>
      <c r="H29" s="23">
        <v>991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904</v>
      </c>
      <c r="S29" s="23">
        <v>0</v>
      </c>
      <c r="T29" s="23">
        <v>904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3">
        <v>0</v>
      </c>
      <c r="AH29" s="23">
        <v>451</v>
      </c>
      <c r="AI29" s="23">
        <v>451</v>
      </c>
      <c r="AJ29" s="23">
        <v>0</v>
      </c>
      <c r="AK29" s="23">
        <v>0</v>
      </c>
      <c r="AL29" s="23">
        <v>451</v>
      </c>
      <c r="AM29" s="23">
        <v>0</v>
      </c>
      <c r="AN29" s="23">
        <v>0</v>
      </c>
      <c r="AO29" s="23">
        <v>0</v>
      </c>
      <c r="AP29" s="23">
        <v>0</v>
      </c>
      <c r="AQ29" s="23">
        <v>0</v>
      </c>
      <c r="AR29" s="23">
        <v>0</v>
      </c>
      <c r="AS29" s="23">
        <v>0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  <c r="BF29" s="23">
        <v>0</v>
      </c>
      <c r="BG29" s="23">
        <v>0</v>
      </c>
      <c r="BH29" s="23">
        <v>0</v>
      </c>
      <c r="BI29" s="23">
        <v>0</v>
      </c>
      <c r="BJ29" s="23">
        <v>0</v>
      </c>
      <c r="BK29" s="23">
        <v>1244</v>
      </c>
      <c r="BL29" s="23">
        <v>1148</v>
      </c>
      <c r="BM29" s="23">
        <v>1137</v>
      </c>
      <c r="BN29" s="23">
        <v>0</v>
      </c>
      <c r="BO29" s="23">
        <v>0</v>
      </c>
      <c r="BP29" s="23">
        <v>11</v>
      </c>
      <c r="BQ29" s="23">
        <v>0</v>
      </c>
      <c r="BR29" s="23">
        <v>0</v>
      </c>
      <c r="BS29" s="23">
        <v>0</v>
      </c>
      <c r="BT29" s="23">
        <v>96</v>
      </c>
      <c r="BU29" s="23">
        <v>96</v>
      </c>
      <c r="BV29" s="23">
        <v>0</v>
      </c>
      <c r="BW29" s="23">
        <v>0</v>
      </c>
      <c r="BX29" s="23">
        <v>0</v>
      </c>
      <c r="BY29" s="23">
        <v>0</v>
      </c>
      <c r="BZ29" s="23">
        <v>0</v>
      </c>
      <c r="CA29" s="23">
        <v>0</v>
      </c>
      <c r="CB29" s="23">
        <v>3043</v>
      </c>
      <c r="CC29" s="23">
        <v>2128</v>
      </c>
      <c r="CD29" s="23">
        <v>0</v>
      </c>
      <c r="CE29" s="23">
        <v>0</v>
      </c>
      <c r="CF29" s="23">
        <v>915</v>
      </c>
      <c r="CG29" s="23">
        <v>0</v>
      </c>
      <c r="CH29" s="23">
        <v>0</v>
      </c>
      <c r="CI29" s="23">
        <v>0</v>
      </c>
      <c r="CJ29" s="23">
        <v>1895</v>
      </c>
      <c r="CK29" s="23">
        <v>991</v>
      </c>
      <c r="CL29" s="23">
        <v>0</v>
      </c>
      <c r="CM29" s="23">
        <v>0</v>
      </c>
      <c r="CN29" s="23">
        <v>904</v>
      </c>
      <c r="CO29" s="23">
        <v>0</v>
      </c>
      <c r="CP29" s="23">
        <v>0</v>
      </c>
      <c r="CQ29" s="23">
        <v>0</v>
      </c>
      <c r="CR29" s="23">
        <v>1148</v>
      </c>
      <c r="CS29" s="23">
        <v>1137</v>
      </c>
      <c r="CT29" s="23">
        <v>0</v>
      </c>
      <c r="CU29" s="23">
        <v>0</v>
      </c>
      <c r="CV29" s="23">
        <v>11</v>
      </c>
      <c r="CW29" s="23">
        <v>0</v>
      </c>
      <c r="CX29" s="23">
        <v>0</v>
      </c>
      <c r="CY29" s="23">
        <v>0</v>
      </c>
      <c r="CZ29" s="23">
        <v>547</v>
      </c>
      <c r="DA29" s="23">
        <v>547</v>
      </c>
      <c r="DB29" s="23">
        <v>0</v>
      </c>
      <c r="DC29" s="23">
        <v>0</v>
      </c>
      <c r="DD29" s="23">
        <v>0</v>
      </c>
      <c r="DE29" s="23">
        <v>0</v>
      </c>
      <c r="DF29" s="23">
        <v>0</v>
      </c>
      <c r="DG29" s="23">
        <v>0</v>
      </c>
      <c r="DH29" s="23">
        <v>451</v>
      </c>
      <c r="DI29" s="23">
        <v>451</v>
      </c>
      <c r="DJ29" s="23">
        <v>0</v>
      </c>
      <c r="DK29" s="23">
        <v>0</v>
      </c>
      <c r="DL29" s="23">
        <v>0</v>
      </c>
      <c r="DM29" s="23">
        <v>0</v>
      </c>
      <c r="DN29" s="23">
        <v>0</v>
      </c>
      <c r="DO29" s="23">
        <v>0</v>
      </c>
      <c r="DP29" s="23">
        <v>96</v>
      </c>
      <c r="DQ29" s="23">
        <v>96</v>
      </c>
      <c r="DR29" s="23">
        <v>0</v>
      </c>
      <c r="DS29" s="23">
        <v>0</v>
      </c>
      <c r="DT29" s="23">
        <v>0</v>
      </c>
      <c r="DU29" s="23">
        <v>0</v>
      </c>
      <c r="DV29" s="23">
        <v>0</v>
      </c>
      <c r="DW29" s="23">
        <v>0</v>
      </c>
      <c r="DX29" s="23">
        <v>0</v>
      </c>
      <c r="DY29" s="23">
        <v>0</v>
      </c>
      <c r="DZ29" s="23">
        <v>0</v>
      </c>
      <c r="EA29" s="23">
        <v>0</v>
      </c>
      <c r="EB29" s="23">
        <v>0</v>
      </c>
      <c r="EC29" s="23">
        <v>0</v>
      </c>
    </row>
    <row r="30" spans="1:133" ht="13.5" customHeight="1" x14ac:dyDescent="0.55000000000000004">
      <c r="A30" s="21" t="s">
        <v>44</v>
      </c>
      <c r="B30" s="22" t="s">
        <v>91</v>
      </c>
      <c r="C30" s="21" t="s">
        <v>92</v>
      </c>
      <c r="D30" s="23">
        <v>12204</v>
      </c>
      <c r="E30" s="23">
        <v>6841</v>
      </c>
      <c r="F30" s="23">
        <v>0</v>
      </c>
      <c r="G30" s="23">
        <v>0</v>
      </c>
      <c r="H30" s="23">
        <v>0</v>
      </c>
      <c r="I30" s="23">
        <v>0</v>
      </c>
      <c r="J30" s="23">
        <v>5270</v>
      </c>
      <c r="K30" s="23">
        <v>0</v>
      </c>
      <c r="L30" s="23">
        <v>5270</v>
      </c>
      <c r="M30" s="23">
        <v>0</v>
      </c>
      <c r="N30" s="23">
        <v>187</v>
      </c>
      <c r="O30" s="23">
        <v>0</v>
      </c>
      <c r="P30" s="23">
        <v>187</v>
      </c>
      <c r="Q30" s="23">
        <v>0</v>
      </c>
      <c r="R30" s="23">
        <v>1251</v>
      </c>
      <c r="S30" s="23">
        <v>0</v>
      </c>
      <c r="T30" s="23">
        <v>1251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133</v>
      </c>
      <c r="AE30" s="23">
        <v>0</v>
      </c>
      <c r="AF30" s="23">
        <v>133</v>
      </c>
      <c r="AG30" s="23">
        <v>0</v>
      </c>
      <c r="AH30" s="23">
        <v>2744</v>
      </c>
      <c r="AI30" s="23">
        <v>0</v>
      </c>
      <c r="AJ30" s="23">
        <v>0</v>
      </c>
      <c r="AK30" s="23">
        <v>0</v>
      </c>
      <c r="AL30" s="23">
        <v>0</v>
      </c>
      <c r="AM30" s="23">
        <v>587</v>
      </c>
      <c r="AN30" s="23">
        <v>587</v>
      </c>
      <c r="AO30" s="23">
        <v>0</v>
      </c>
      <c r="AP30" s="23">
        <v>0</v>
      </c>
      <c r="AQ30" s="23">
        <v>25</v>
      </c>
      <c r="AR30" s="23">
        <v>25</v>
      </c>
      <c r="AS30" s="23">
        <v>0</v>
      </c>
      <c r="AT30" s="23">
        <v>0</v>
      </c>
      <c r="AU30" s="23">
        <v>0</v>
      </c>
      <c r="AV30" s="23">
        <v>0</v>
      </c>
      <c r="AW30" s="23">
        <v>0</v>
      </c>
      <c r="AX30" s="23">
        <v>0</v>
      </c>
      <c r="AY30" s="23">
        <v>0</v>
      </c>
      <c r="AZ30" s="23">
        <v>0</v>
      </c>
      <c r="BA30" s="23">
        <v>0</v>
      </c>
      <c r="BB30" s="23">
        <v>0</v>
      </c>
      <c r="BC30" s="23">
        <v>2132</v>
      </c>
      <c r="BD30" s="23">
        <v>2132</v>
      </c>
      <c r="BE30" s="23">
        <v>0</v>
      </c>
      <c r="BF30" s="23">
        <v>0</v>
      </c>
      <c r="BG30" s="23">
        <v>0</v>
      </c>
      <c r="BH30" s="23">
        <v>0</v>
      </c>
      <c r="BI30" s="23">
        <v>0</v>
      </c>
      <c r="BJ30" s="23">
        <v>0</v>
      </c>
      <c r="BK30" s="23">
        <v>2619</v>
      </c>
      <c r="BL30" s="23">
        <v>288</v>
      </c>
      <c r="BM30" s="23">
        <v>0</v>
      </c>
      <c r="BN30" s="23">
        <v>0</v>
      </c>
      <c r="BO30" s="23">
        <v>17</v>
      </c>
      <c r="BP30" s="23">
        <v>0</v>
      </c>
      <c r="BQ30" s="23">
        <v>0</v>
      </c>
      <c r="BR30" s="23">
        <v>0</v>
      </c>
      <c r="BS30" s="23">
        <v>271</v>
      </c>
      <c r="BT30" s="23">
        <v>2331</v>
      </c>
      <c r="BU30" s="23">
        <v>0</v>
      </c>
      <c r="BV30" s="23">
        <v>1766</v>
      </c>
      <c r="BW30" s="23">
        <v>34</v>
      </c>
      <c r="BX30" s="23">
        <v>421</v>
      </c>
      <c r="BY30" s="23">
        <v>0</v>
      </c>
      <c r="BZ30" s="23">
        <v>20</v>
      </c>
      <c r="CA30" s="23">
        <v>90</v>
      </c>
      <c r="CB30" s="23">
        <v>7129</v>
      </c>
      <c r="CC30" s="23">
        <v>0</v>
      </c>
      <c r="CD30" s="23">
        <v>5270</v>
      </c>
      <c r="CE30" s="23">
        <v>204</v>
      </c>
      <c r="CF30" s="23">
        <v>1251</v>
      </c>
      <c r="CG30" s="23">
        <v>0</v>
      </c>
      <c r="CH30" s="23">
        <v>0</v>
      </c>
      <c r="CI30" s="23">
        <v>404</v>
      </c>
      <c r="CJ30" s="23">
        <v>6841</v>
      </c>
      <c r="CK30" s="23">
        <v>0</v>
      </c>
      <c r="CL30" s="23">
        <v>5270</v>
      </c>
      <c r="CM30" s="23">
        <v>187</v>
      </c>
      <c r="CN30" s="23">
        <v>1251</v>
      </c>
      <c r="CO30" s="23">
        <v>0</v>
      </c>
      <c r="CP30" s="23">
        <v>0</v>
      </c>
      <c r="CQ30" s="23">
        <v>133</v>
      </c>
      <c r="CR30" s="23">
        <v>288</v>
      </c>
      <c r="CS30" s="23">
        <v>0</v>
      </c>
      <c r="CT30" s="23">
        <v>0</v>
      </c>
      <c r="CU30" s="23">
        <v>17</v>
      </c>
      <c r="CV30" s="23">
        <v>0</v>
      </c>
      <c r="CW30" s="23">
        <v>0</v>
      </c>
      <c r="CX30" s="23">
        <v>0</v>
      </c>
      <c r="CY30" s="23">
        <v>271</v>
      </c>
      <c r="CZ30" s="23">
        <v>5075</v>
      </c>
      <c r="DA30" s="23">
        <v>0</v>
      </c>
      <c r="DB30" s="23">
        <v>2353</v>
      </c>
      <c r="DC30" s="23">
        <v>59</v>
      </c>
      <c r="DD30" s="23">
        <v>421</v>
      </c>
      <c r="DE30" s="23">
        <v>0</v>
      </c>
      <c r="DF30" s="23">
        <v>2152</v>
      </c>
      <c r="DG30" s="23">
        <v>90</v>
      </c>
      <c r="DH30" s="23">
        <v>2744</v>
      </c>
      <c r="DI30" s="23">
        <v>0</v>
      </c>
      <c r="DJ30" s="23">
        <v>587</v>
      </c>
      <c r="DK30" s="23">
        <v>25</v>
      </c>
      <c r="DL30" s="23">
        <v>0</v>
      </c>
      <c r="DM30" s="23">
        <v>0</v>
      </c>
      <c r="DN30" s="23">
        <v>2132</v>
      </c>
      <c r="DO30" s="23">
        <v>0</v>
      </c>
      <c r="DP30" s="23">
        <v>2331</v>
      </c>
      <c r="DQ30" s="23">
        <v>0</v>
      </c>
      <c r="DR30" s="23">
        <v>1766</v>
      </c>
      <c r="DS30" s="23">
        <v>34</v>
      </c>
      <c r="DT30" s="23">
        <v>421</v>
      </c>
      <c r="DU30" s="23">
        <v>0</v>
      </c>
      <c r="DV30" s="23">
        <v>20</v>
      </c>
      <c r="DW30" s="23">
        <v>90</v>
      </c>
      <c r="DX30" s="23">
        <v>0</v>
      </c>
      <c r="DY30" s="23">
        <v>0</v>
      </c>
      <c r="DZ30" s="23">
        <v>0</v>
      </c>
      <c r="EA30" s="23">
        <v>0</v>
      </c>
      <c r="EB30" s="23">
        <v>0</v>
      </c>
      <c r="EC30" s="23">
        <v>0</v>
      </c>
    </row>
    <row r="31" spans="1:133" ht="13.5" customHeight="1" x14ac:dyDescent="0.55000000000000004">
      <c r="A31" s="21" t="s">
        <v>44</v>
      </c>
      <c r="B31" s="22" t="s">
        <v>93</v>
      </c>
      <c r="C31" s="21" t="s">
        <v>94</v>
      </c>
      <c r="D31" s="23">
        <v>31623</v>
      </c>
      <c r="E31" s="23">
        <v>16452</v>
      </c>
      <c r="F31" s="23">
        <v>0</v>
      </c>
      <c r="G31" s="23">
        <v>0</v>
      </c>
      <c r="H31" s="23">
        <v>0</v>
      </c>
      <c r="I31" s="23">
        <v>0</v>
      </c>
      <c r="J31" s="23">
        <v>13046</v>
      </c>
      <c r="K31" s="23">
        <v>5</v>
      </c>
      <c r="L31" s="23">
        <v>13041</v>
      </c>
      <c r="M31" s="23">
        <v>0</v>
      </c>
      <c r="N31" s="23">
        <v>1344</v>
      </c>
      <c r="O31" s="23">
        <v>10</v>
      </c>
      <c r="P31" s="23">
        <v>1334</v>
      </c>
      <c r="Q31" s="23">
        <v>0</v>
      </c>
      <c r="R31" s="23">
        <v>1727</v>
      </c>
      <c r="S31" s="23">
        <v>0</v>
      </c>
      <c r="T31" s="23">
        <v>1727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75</v>
      </c>
      <c r="AA31" s="23">
        <v>0</v>
      </c>
      <c r="AB31" s="23">
        <v>75</v>
      </c>
      <c r="AC31" s="23">
        <v>0</v>
      </c>
      <c r="AD31" s="23">
        <v>260</v>
      </c>
      <c r="AE31" s="23">
        <v>0</v>
      </c>
      <c r="AF31" s="23">
        <v>260</v>
      </c>
      <c r="AG31" s="23">
        <v>0</v>
      </c>
      <c r="AH31" s="23">
        <v>12010</v>
      </c>
      <c r="AI31" s="23">
        <v>0</v>
      </c>
      <c r="AJ31" s="23">
        <v>0</v>
      </c>
      <c r="AK31" s="23">
        <v>0</v>
      </c>
      <c r="AL31" s="23">
        <v>0</v>
      </c>
      <c r="AM31" s="23">
        <v>10733</v>
      </c>
      <c r="AN31" s="23">
        <v>0</v>
      </c>
      <c r="AO31" s="23">
        <v>0</v>
      </c>
      <c r="AP31" s="23">
        <v>10733</v>
      </c>
      <c r="AQ31" s="23">
        <v>1242</v>
      </c>
      <c r="AR31" s="23">
        <v>0</v>
      </c>
      <c r="AS31" s="23">
        <v>0</v>
      </c>
      <c r="AT31" s="23">
        <v>1242</v>
      </c>
      <c r="AU31" s="23">
        <v>0</v>
      </c>
      <c r="AV31" s="23">
        <v>0</v>
      </c>
      <c r="AW31" s="23">
        <v>0</v>
      </c>
      <c r="AX31" s="23">
        <v>0</v>
      </c>
      <c r="AY31" s="23">
        <v>0</v>
      </c>
      <c r="AZ31" s="23">
        <v>0</v>
      </c>
      <c r="BA31" s="23">
        <v>0</v>
      </c>
      <c r="BB31" s="23">
        <v>0</v>
      </c>
      <c r="BC31" s="23">
        <v>35</v>
      </c>
      <c r="BD31" s="23">
        <v>0</v>
      </c>
      <c r="BE31" s="23">
        <v>0</v>
      </c>
      <c r="BF31" s="23">
        <v>35</v>
      </c>
      <c r="BG31" s="23">
        <v>0</v>
      </c>
      <c r="BH31" s="23">
        <v>0</v>
      </c>
      <c r="BI31" s="23">
        <v>0</v>
      </c>
      <c r="BJ31" s="23">
        <v>0</v>
      </c>
      <c r="BK31" s="23">
        <v>3161</v>
      </c>
      <c r="BL31" s="23">
        <v>1899</v>
      </c>
      <c r="BM31" s="23">
        <v>0</v>
      </c>
      <c r="BN31" s="23">
        <v>723</v>
      </c>
      <c r="BO31" s="23">
        <v>1176</v>
      </c>
      <c r="BP31" s="23">
        <v>0</v>
      </c>
      <c r="BQ31" s="23">
        <v>0</v>
      </c>
      <c r="BR31" s="23">
        <v>0</v>
      </c>
      <c r="BS31" s="23">
        <v>0</v>
      </c>
      <c r="BT31" s="23">
        <v>1262</v>
      </c>
      <c r="BU31" s="23">
        <v>0</v>
      </c>
      <c r="BV31" s="23">
        <v>1038</v>
      </c>
      <c r="BW31" s="23">
        <v>186</v>
      </c>
      <c r="BX31" s="23">
        <v>0</v>
      </c>
      <c r="BY31" s="23">
        <v>0</v>
      </c>
      <c r="BZ31" s="23">
        <v>38</v>
      </c>
      <c r="CA31" s="23">
        <v>0</v>
      </c>
      <c r="CB31" s="23">
        <v>18351</v>
      </c>
      <c r="CC31" s="23">
        <v>0</v>
      </c>
      <c r="CD31" s="23">
        <v>13769</v>
      </c>
      <c r="CE31" s="23">
        <v>2520</v>
      </c>
      <c r="CF31" s="23">
        <v>1727</v>
      </c>
      <c r="CG31" s="23">
        <v>0</v>
      </c>
      <c r="CH31" s="23">
        <v>75</v>
      </c>
      <c r="CI31" s="23">
        <v>260</v>
      </c>
      <c r="CJ31" s="23">
        <v>16452</v>
      </c>
      <c r="CK31" s="23">
        <v>0</v>
      </c>
      <c r="CL31" s="23">
        <v>13046</v>
      </c>
      <c r="CM31" s="23">
        <v>1344</v>
      </c>
      <c r="CN31" s="23">
        <v>1727</v>
      </c>
      <c r="CO31" s="23">
        <v>0</v>
      </c>
      <c r="CP31" s="23">
        <v>75</v>
      </c>
      <c r="CQ31" s="23">
        <v>260</v>
      </c>
      <c r="CR31" s="23">
        <v>1899</v>
      </c>
      <c r="CS31" s="23">
        <v>0</v>
      </c>
      <c r="CT31" s="23">
        <v>723</v>
      </c>
      <c r="CU31" s="23">
        <v>1176</v>
      </c>
      <c r="CV31" s="23">
        <v>0</v>
      </c>
      <c r="CW31" s="23">
        <v>0</v>
      </c>
      <c r="CX31" s="23">
        <v>0</v>
      </c>
      <c r="CY31" s="23">
        <v>0</v>
      </c>
      <c r="CZ31" s="23">
        <v>13272</v>
      </c>
      <c r="DA31" s="23">
        <v>0</v>
      </c>
      <c r="DB31" s="23">
        <v>11771</v>
      </c>
      <c r="DC31" s="23">
        <v>1428</v>
      </c>
      <c r="DD31" s="23">
        <v>0</v>
      </c>
      <c r="DE31" s="23">
        <v>0</v>
      </c>
      <c r="DF31" s="23">
        <v>73</v>
      </c>
      <c r="DG31" s="23">
        <v>0</v>
      </c>
      <c r="DH31" s="23">
        <v>12010</v>
      </c>
      <c r="DI31" s="23">
        <v>0</v>
      </c>
      <c r="DJ31" s="23">
        <v>10733</v>
      </c>
      <c r="DK31" s="23">
        <v>1242</v>
      </c>
      <c r="DL31" s="23">
        <v>0</v>
      </c>
      <c r="DM31" s="23">
        <v>0</v>
      </c>
      <c r="DN31" s="23">
        <v>35</v>
      </c>
      <c r="DO31" s="23">
        <v>0</v>
      </c>
      <c r="DP31" s="23">
        <v>1262</v>
      </c>
      <c r="DQ31" s="23">
        <v>0</v>
      </c>
      <c r="DR31" s="23">
        <v>1038</v>
      </c>
      <c r="DS31" s="23">
        <v>186</v>
      </c>
      <c r="DT31" s="23">
        <v>0</v>
      </c>
      <c r="DU31" s="23">
        <v>0</v>
      </c>
      <c r="DV31" s="23">
        <v>38</v>
      </c>
      <c r="DW31" s="23">
        <v>0</v>
      </c>
      <c r="DX31" s="23">
        <v>39</v>
      </c>
      <c r="DY31" s="23">
        <v>0</v>
      </c>
      <c r="DZ31" s="23">
        <v>0</v>
      </c>
      <c r="EA31" s="23">
        <v>0</v>
      </c>
      <c r="EB31" s="23">
        <v>0</v>
      </c>
      <c r="EC31" s="23">
        <v>0</v>
      </c>
    </row>
    <row r="32" spans="1:133" ht="13.5" customHeight="1" x14ac:dyDescent="0.55000000000000004">
      <c r="A32" s="21" t="s">
        <v>44</v>
      </c>
      <c r="B32" s="22" t="s">
        <v>95</v>
      </c>
      <c r="C32" s="21" t="s">
        <v>96</v>
      </c>
      <c r="D32" s="23">
        <v>11213</v>
      </c>
      <c r="E32" s="23">
        <v>6798</v>
      </c>
      <c r="F32" s="23">
        <v>0</v>
      </c>
      <c r="G32" s="23">
        <v>0</v>
      </c>
      <c r="H32" s="23">
        <v>0</v>
      </c>
      <c r="I32" s="23">
        <v>0</v>
      </c>
      <c r="J32" s="23">
        <v>4436</v>
      </c>
      <c r="K32" s="23">
        <v>0</v>
      </c>
      <c r="L32" s="23">
        <v>4436</v>
      </c>
      <c r="M32" s="23">
        <v>0</v>
      </c>
      <c r="N32" s="23">
        <v>360</v>
      </c>
      <c r="O32" s="23">
        <v>0</v>
      </c>
      <c r="P32" s="23">
        <v>360</v>
      </c>
      <c r="Q32" s="23">
        <v>0</v>
      </c>
      <c r="R32" s="23">
        <v>1745</v>
      </c>
      <c r="S32" s="23">
        <v>13</v>
      </c>
      <c r="T32" s="23">
        <v>1732</v>
      </c>
      <c r="U32" s="23">
        <v>0</v>
      </c>
      <c r="V32" s="23">
        <v>8</v>
      </c>
      <c r="W32" s="23">
        <v>8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257</v>
      </c>
      <c r="AE32" s="23">
        <v>0</v>
      </c>
      <c r="AF32" s="23">
        <v>257</v>
      </c>
      <c r="AG32" s="23">
        <v>0</v>
      </c>
      <c r="AH32" s="23">
        <v>3177</v>
      </c>
      <c r="AI32" s="23">
        <v>0</v>
      </c>
      <c r="AJ32" s="23">
        <v>0</v>
      </c>
      <c r="AK32" s="23">
        <v>0</v>
      </c>
      <c r="AL32" s="23">
        <v>0</v>
      </c>
      <c r="AM32" s="23">
        <v>1921</v>
      </c>
      <c r="AN32" s="23">
        <v>0</v>
      </c>
      <c r="AO32" s="23">
        <v>0</v>
      </c>
      <c r="AP32" s="23">
        <v>1921</v>
      </c>
      <c r="AQ32" s="23">
        <v>45</v>
      </c>
      <c r="AR32" s="23">
        <v>0</v>
      </c>
      <c r="AS32" s="23">
        <v>0</v>
      </c>
      <c r="AT32" s="23">
        <v>45</v>
      </c>
      <c r="AU32" s="23">
        <v>1140</v>
      </c>
      <c r="AV32" s="23">
        <v>0</v>
      </c>
      <c r="AW32" s="23">
        <v>0</v>
      </c>
      <c r="AX32" s="23">
        <v>1140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  <c r="BF32" s="23">
        <v>0</v>
      </c>
      <c r="BG32" s="23">
        <v>71</v>
      </c>
      <c r="BH32" s="23">
        <v>0</v>
      </c>
      <c r="BI32" s="23">
        <v>0</v>
      </c>
      <c r="BJ32" s="23">
        <v>71</v>
      </c>
      <c r="BK32" s="23">
        <v>1238</v>
      </c>
      <c r="BL32" s="23">
        <v>975</v>
      </c>
      <c r="BM32" s="23">
        <v>0</v>
      </c>
      <c r="BN32" s="23">
        <v>369</v>
      </c>
      <c r="BO32" s="23">
        <v>38</v>
      </c>
      <c r="BP32" s="23">
        <v>21</v>
      </c>
      <c r="BQ32" s="23">
        <v>0</v>
      </c>
      <c r="BR32" s="23">
        <v>0</v>
      </c>
      <c r="BS32" s="23">
        <v>547</v>
      </c>
      <c r="BT32" s="23">
        <v>263</v>
      </c>
      <c r="BU32" s="23">
        <v>0</v>
      </c>
      <c r="BV32" s="23">
        <v>107</v>
      </c>
      <c r="BW32" s="23">
        <v>0</v>
      </c>
      <c r="BX32" s="23">
        <v>137</v>
      </c>
      <c r="BY32" s="23">
        <v>0</v>
      </c>
      <c r="BZ32" s="23">
        <v>0</v>
      </c>
      <c r="CA32" s="23">
        <v>19</v>
      </c>
      <c r="CB32" s="23">
        <v>7773</v>
      </c>
      <c r="CC32" s="23">
        <v>0</v>
      </c>
      <c r="CD32" s="23">
        <v>4805</v>
      </c>
      <c r="CE32" s="23">
        <v>398</v>
      </c>
      <c r="CF32" s="23">
        <v>1766</v>
      </c>
      <c r="CG32" s="23">
        <v>8</v>
      </c>
      <c r="CH32" s="23">
        <v>0</v>
      </c>
      <c r="CI32" s="23">
        <v>804</v>
      </c>
      <c r="CJ32" s="23">
        <v>6798</v>
      </c>
      <c r="CK32" s="23">
        <v>0</v>
      </c>
      <c r="CL32" s="23">
        <v>4436</v>
      </c>
      <c r="CM32" s="23">
        <v>360</v>
      </c>
      <c r="CN32" s="23">
        <v>1745</v>
      </c>
      <c r="CO32" s="23">
        <v>8</v>
      </c>
      <c r="CP32" s="23">
        <v>0</v>
      </c>
      <c r="CQ32" s="23">
        <v>257</v>
      </c>
      <c r="CR32" s="23">
        <v>975</v>
      </c>
      <c r="CS32" s="23">
        <v>0</v>
      </c>
      <c r="CT32" s="23">
        <v>369</v>
      </c>
      <c r="CU32" s="23">
        <v>38</v>
      </c>
      <c r="CV32" s="23">
        <v>21</v>
      </c>
      <c r="CW32" s="23">
        <v>0</v>
      </c>
      <c r="CX32" s="23">
        <v>0</v>
      </c>
      <c r="CY32" s="23">
        <v>547</v>
      </c>
      <c r="CZ32" s="23">
        <v>3440</v>
      </c>
      <c r="DA32" s="23">
        <v>0</v>
      </c>
      <c r="DB32" s="23">
        <v>2028</v>
      </c>
      <c r="DC32" s="23">
        <v>45</v>
      </c>
      <c r="DD32" s="23">
        <v>1277</v>
      </c>
      <c r="DE32" s="23">
        <v>0</v>
      </c>
      <c r="DF32" s="23">
        <v>0</v>
      </c>
      <c r="DG32" s="23">
        <v>90</v>
      </c>
      <c r="DH32" s="23">
        <v>3177</v>
      </c>
      <c r="DI32" s="23">
        <v>0</v>
      </c>
      <c r="DJ32" s="23">
        <v>1921</v>
      </c>
      <c r="DK32" s="23">
        <v>45</v>
      </c>
      <c r="DL32" s="23">
        <v>1140</v>
      </c>
      <c r="DM32" s="23">
        <v>0</v>
      </c>
      <c r="DN32" s="23">
        <v>0</v>
      </c>
      <c r="DO32" s="23">
        <v>71</v>
      </c>
      <c r="DP32" s="23">
        <v>263</v>
      </c>
      <c r="DQ32" s="23">
        <v>0</v>
      </c>
      <c r="DR32" s="23">
        <v>107</v>
      </c>
      <c r="DS32" s="23">
        <v>0</v>
      </c>
      <c r="DT32" s="23">
        <v>137</v>
      </c>
      <c r="DU32" s="23">
        <v>0</v>
      </c>
      <c r="DV32" s="23">
        <v>0</v>
      </c>
      <c r="DW32" s="23">
        <v>19</v>
      </c>
      <c r="DX32" s="23">
        <v>0</v>
      </c>
      <c r="DY32" s="23">
        <v>0</v>
      </c>
      <c r="DZ32" s="23">
        <v>0</v>
      </c>
      <c r="EA32" s="23">
        <v>0</v>
      </c>
      <c r="EB32" s="23">
        <v>0</v>
      </c>
      <c r="EC32" s="23">
        <v>0</v>
      </c>
    </row>
    <row r="33" spans="1:133" ht="13.5" customHeight="1" x14ac:dyDescent="0.55000000000000004">
      <c r="A33" s="21" t="s">
        <v>44</v>
      </c>
      <c r="B33" s="22" t="s">
        <v>97</v>
      </c>
      <c r="C33" s="21" t="s">
        <v>98</v>
      </c>
      <c r="D33" s="23">
        <v>5983</v>
      </c>
      <c r="E33" s="23">
        <v>2835</v>
      </c>
      <c r="F33" s="23">
        <v>0</v>
      </c>
      <c r="G33" s="23">
        <v>0</v>
      </c>
      <c r="H33" s="23">
        <v>0</v>
      </c>
      <c r="I33" s="23">
        <v>0</v>
      </c>
      <c r="J33" s="23">
        <v>1773</v>
      </c>
      <c r="K33" s="23">
        <v>0</v>
      </c>
      <c r="L33" s="23">
        <v>1773</v>
      </c>
      <c r="M33" s="23">
        <v>0</v>
      </c>
      <c r="N33" s="23">
        <v>121</v>
      </c>
      <c r="O33" s="23">
        <v>0</v>
      </c>
      <c r="P33" s="23">
        <v>121</v>
      </c>
      <c r="Q33" s="23">
        <v>0</v>
      </c>
      <c r="R33" s="23">
        <v>378</v>
      </c>
      <c r="S33" s="23">
        <v>0</v>
      </c>
      <c r="T33" s="23">
        <v>378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523</v>
      </c>
      <c r="AA33" s="23">
        <v>0</v>
      </c>
      <c r="AB33" s="23">
        <v>523</v>
      </c>
      <c r="AC33" s="23">
        <v>0</v>
      </c>
      <c r="AD33" s="23">
        <v>40</v>
      </c>
      <c r="AE33" s="23">
        <v>0</v>
      </c>
      <c r="AF33" s="23">
        <v>40</v>
      </c>
      <c r="AG33" s="23">
        <v>0</v>
      </c>
      <c r="AH33" s="23">
        <v>788</v>
      </c>
      <c r="AI33" s="23">
        <v>0</v>
      </c>
      <c r="AJ33" s="23">
        <v>0</v>
      </c>
      <c r="AK33" s="23">
        <v>0</v>
      </c>
      <c r="AL33" s="23">
        <v>0</v>
      </c>
      <c r="AM33" s="23">
        <v>546</v>
      </c>
      <c r="AN33" s="23">
        <v>0</v>
      </c>
      <c r="AO33" s="23">
        <v>0</v>
      </c>
      <c r="AP33" s="23">
        <v>546</v>
      </c>
      <c r="AQ33" s="23">
        <v>2</v>
      </c>
      <c r="AR33" s="23">
        <v>0</v>
      </c>
      <c r="AS33" s="23">
        <v>0</v>
      </c>
      <c r="AT33" s="23">
        <v>2</v>
      </c>
      <c r="AU33" s="23">
        <v>30</v>
      </c>
      <c r="AV33" s="23">
        <v>0</v>
      </c>
      <c r="AW33" s="23">
        <v>0</v>
      </c>
      <c r="AX33" s="23">
        <v>30</v>
      </c>
      <c r="AY33" s="23">
        <v>0</v>
      </c>
      <c r="AZ33" s="23">
        <v>0</v>
      </c>
      <c r="BA33" s="23">
        <v>0</v>
      </c>
      <c r="BB33" s="23">
        <v>0</v>
      </c>
      <c r="BC33" s="23">
        <v>191</v>
      </c>
      <c r="BD33" s="23">
        <v>0</v>
      </c>
      <c r="BE33" s="23">
        <v>0</v>
      </c>
      <c r="BF33" s="23">
        <v>191</v>
      </c>
      <c r="BG33" s="23">
        <v>19</v>
      </c>
      <c r="BH33" s="23">
        <v>0</v>
      </c>
      <c r="BI33" s="23">
        <v>0</v>
      </c>
      <c r="BJ33" s="23">
        <v>19</v>
      </c>
      <c r="BK33" s="23">
        <v>2360</v>
      </c>
      <c r="BL33" s="23">
        <v>747</v>
      </c>
      <c r="BM33" s="23">
        <v>0</v>
      </c>
      <c r="BN33" s="23">
        <v>336</v>
      </c>
      <c r="BO33" s="23">
        <v>102</v>
      </c>
      <c r="BP33" s="23">
        <v>84</v>
      </c>
      <c r="BQ33" s="23">
        <v>0</v>
      </c>
      <c r="BR33" s="23">
        <v>1</v>
      </c>
      <c r="BS33" s="23">
        <v>224</v>
      </c>
      <c r="BT33" s="23">
        <v>1613</v>
      </c>
      <c r="BU33" s="23">
        <v>0</v>
      </c>
      <c r="BV33" s="23">
        <v>394</v>
      </c>
      <c r="BW33" s="23">
        <v>14</v>
      </c>
      <c r="BX33" s="23">
        <v>37</v>
      </c>
      <c r="BY33" s="23">
        <v>0</v>
      </c>
      <c r="BZ33" s="23">
        <v>1096</v>
      </c>
      <c r="CA33" s="23">
        <v>72</v>
      </c>
      <c r="CB33" s="23">
        <v>3582</v>
      </c>
      <c r="CC33" s="23">
        <v>0</v>
      </c>
      <c r="CD33" s="23">
        <v>2109</v>
      </c>
      <c r="CE33" s="23">
        <v>223</v>
      </c>
      <c r="CF33" s="23">
        <v>462</v>
      </c>
      <c r="CG33" s="23">
        <v>0</v>
      </c>
      <c r="CH33" s="23">
        <v>524</v>
      </c>
      <c r="CI33" s="23">
        <v>264</v>
      </c>
      <c r="CJ33" s="23">
        <v>2835</v>
      </c>
      <c r="CK33" s="23">
        <v>0</v>
      </c>
      <c r="CL33" s="23">
        <v>1773</v>
      </c>
      <c r="CM33" s="23">
        <v>121</v>
      </c>
      <c r="CN33" s="23">
        <v>378</v>
      </c>
      <c r="CO33" s="23">
        <v>0</v>
      </c>
      <c r="CP33" s="23">
        <v>523</v>
      </c>
      <c r="CQ33" s="23">
        <v>40</v>
      </c>
      <c r="CR33" s="23">
        <v>747</v>
      </c>
      <c r="CS33" s="23">
        <v>0</v>
      </c>
      <c r="CT33" s="23">
        <v>336</v>
      </c>
      <c r="CU33" s="23">
        <v>102</v>
      </c>
      <c r="CV33" s="23">
        <v>84</v>
      </c>
      <c r="CW33" s="23">
        <v>0</v>
      </c>
      <c r="CX33" s="23">
        <v>1</v>
      </c>
      <c r="CY33" s="23">
        <v>224</v>
      </c>
      <c r="CZ33" s="23">
        <v>2401</v>
      </c>
      <c r="DA33" s="23">
        <v>0</v>
      </c>
      <c r="DB33" s="23">
        <v>940</v>
      </c>
      <c r="DC33" s="23">
        <v>16</v>
      </c>
      <c r="DD33" s="23">
        <v>67</v>
      </c>
      <c r="DE33" s="23">
        <v>0</v>
      </c>
      <c r="DF33" s="23">
        <v>1287</v>
      </c>
      <c r="DG33" s="23">
        <v>91</v>
      </c>
      <c r="DH33" s="23">
        <v>788</v>
      </c>
      <c r="DI33" s="23">
        <v>0</v>
      </c>
      <c r="DJ33" s="23">
        <v>546</v>
      </c>
      <c r="DK33" s="23">
        <v>2</v>
      </c>
      <c r="DL33" s="23">
        <v>30</v>
      </c>
      <c r="DM33" s="23">
        <v>0</v>
      </c>
      <c r="DN33" s="23">
        <v>191</v>
      </c>
      <c r="DO33" s="23">
        <v>19</v>
      </c>
      <c r="DP33" s="23">
        <v>1613</v>
      </c>
      <c r="DQ33" s="23">
        <v>0</v>
      </c>
      <c r="DR33" s="23">
        <v>394</v>
      </c>
      <c r="DS33" s="23">
        <v>14</v>
      </c>
      <c r="DT33" s="23">
        <v>37</v>
      </c>
      <c r="DU33" s="23">
        <v>0</v>
      </c>
      <c r="DV33" s="23">
        <v>1096</v>
      </c>
      <c r="DW33" s="23">
        <v>72</v>
      </c>
      <c r="DX33" s="23">
        <v>0</v>
      </c>
      <c r="DY33" s="23">
        <v>0</v>
      </c>
      <c r="DZ33" s="23">
        <v>0</v>
      </c>
      <c r="EA33" s="23">
        <v>0</v>
      </c>
      <c r="EB33" s="23">
        <v>0</v>
      </c>
      <c r="EC33" s="23">
        <v>0</v>
      </c>
    </row>
    <row r="34" spans="1:133" ht="13.5" customHeight="1" x14ac:dyDescent="0.55000000000000004">
      <c r="A34" s="21" t="s">
        <v>44</v>
      </c>
      <c r="B34" s="22" t="s">
        <v>99</v>
      </c>
      <c r="C34" s="21" t="s">
        <v>100</v>
      </c>
      <c r="D34" s="23">
        <v>754</v>
      </c>
      <c r="E34" s="23">
        <v>443</v>
      </c>
      <c r="F34" s="23">
        <v>0</v>
      </c>
      <c r="G34" s="23">
        <v>0</v>
      </c>
      <c r="H34" s="23">
        <v>0</v>
      </c>
      <c r="I34" s="23">
        <v>0</v>
      </c>
      <c r="J34" s="23">
        <v>261</v>
      </c>
      <c r="K34" s="23">
        <v>0</v>
      </c>
      <c r="L34" s="23">
        <v>261</v>
      </c>
      <c r="M34" s="23">
        <v>0</v>
      </c>
      <c r="N34" s="23">
        <v>18</v>
      </c>
      <c r="O34" s="23">
        <v>0</v>
      </c>
      <c r="P34" s="23">
        <v>18</v>
      </c>
      <c r="Q34" s="23">
        <v>0</v>
      </c>
      <c r="R34" s="23">
        <v>152</v>
      </c>
      <c r="S34" s="23">
        <v>0</v>
      </c>
      <c r="T34" s="23">
        <v>152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2</v>
      </c>
      <c r="AA34" s="23">
        <v>0</v>
      </c>
      <c r="AB34" s="23">
        <v>2</v>
      </c>
      <c r="AC34" s="23">
        <v>0</v>
      </c>
      <c r="AD34" s="23">
        <v>10</v>
      </c>
      <c r="AE34" s="23">
        <v>0</v>
      </c>
      <c r="AF34" s="23">
        <v>10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  <c r="AO34" s="23">
        <v>0</v>
      </c>
      <c r="AP34" s="23">
        <v>0</v>
      </c>
      <c r="AQ34" s="23">
        <v>0</v>
      </c>
      <c r="AR34" s="23">
        <v>0</v>
      </c>
      <c r="AS34" s="23">
        <v>0</v>
      </c>
      <c r="AT34" s="23">
        <v>0</v>
      </c>
      <c r="AU34" s="23">
        <v>0</v>
      </c>
      <c r="AV34" s="23">
        <v>0</v>
      </c>
      <c r="AW34" s="23">
        <v>0</v>
      </c>
      <c r="AX34" s="23">
        <v>0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  <c r="BF34" s="23">
        <v>0</v>
      </c>
      <c r="BG34" s="23">
        <v>0</v>
      </c>
      <c r="BH34" s="23">
        <v>0</v>
      </c>
      <c r="BI34" s="23">
        <v>0</v>
      </c>
      <c r="BJ34" s="23">
        <v>0</v>
      </c>
      <c r="BK34" s="23">
        <v>311</v>
      </c>
      <c r="BL34" s="23">
        <v>102</v>
      </c>
      <c r="BM34" s="23">
        <v>0</v>
      </c>
      <c r="BN34" s="23">
        <v>50</v>
      </c>
      <c r="BO34" s="23">
        <v>8</v>
      </c>
      <c r="BP34" s="23">
        <v>7</v>
      </c>
      <c r="BQ34" s="23">
        <v>0</v>
      </c>
      <c r="BR34" s="23">
        <v>0</v>
      </c>
      <c r="BS34" s="23">
        <v>37</v>
      </c>
      <c r="BT34" s="23">
        <v>209</v>
      </c>
      <c r="BU34" s="23">
        <v>0</v>
      </c>
      <c r="BV34" s="23">
        <v>163</v>
      </c>
      <c r="BW34" s="23">
        <v>1</v>
      </c>
      <c r="BX34" s="23">
        <v>43</v>
      </c>
      <c r="BY34" s="23">
        <v>0</v>
      </c>
      <c r="BZ34" s="23">
        <v>0</v>
      </c>
      <c r="CA34" s="23">
        <v>2</v>
      </c>
      <c r="CB34" s="23">
        <v>545</v>
      </c>
      <c r="CC34" s="23">
        <v>0</v>
      </c>
      <c r="CD34" s="23">
        <v>311</v>
      </c>
      <c r="CE34" s="23">
        <v>26</v>
      </c>
      <c r="CF34" s="23">
        <v>159</v>
      </c>
      <c r="CG34" s="23">
        <v>0</v>
      </c>
      <c r="CH34" s="23">
        <v>2</v>
      </c>
      <c r="CI34" s="23">
        <v>47</v>
      </c>
      <c r="CJ34" s="23">
        <v>443</v>
      </c>
      <c r="CK34" s="23">
        <v>0</v>
      </c>
      <c r="CL34" s="23">
        <v>261</v>
      </c>
      <c r="CM34" s="23">
        <v>18</v>
      </c>
      <c r="CN34" s="23">
        <v>152</v>
      </c>
      <c r="CO34" s="23">
        <v>0</v>
      </c>
      <c r="CP34" s="23">
        <v>2</v>
      </c>
      <c r="CQ34" s="23">
        <v>10</v>
      </c>
      <c r="CR34" s="23">
        <v>102</v>
      </c>
      <c r="CS34" s="23">
        <v>0</v>
      </c>
      <c r="CT34" s="23">
        <v>50</v>
      </c>
      <c r="CU34" s="23">
        <v>8</v>
      </c>
      <c r="CV34" s="23">
        <v>7</v>
      </c>
      <c r="CW34" s="23">
        <v>0</v>
      </c>
      <c r="CX34" s="23">
        <v>0</v>
      </c>
      <c r="CY34" s="23">
        <v>37</v>
      </c>
      <c r="CZ34" s="23">
        <v>209</v>
      </c>
      <c r="DA34" s="23">
        <v>0</v>
      </c>
      <c r="DB34" s="23">
        <v>163</v>
      </c>
      <c r="DC34" s="23">
        <v>1</v>
      </c>
      <c r="DD34" s="23">
        <v>43</v>
      </c>
      <c r="DE34" s="23">
        <v>0</v>
      </c>
      <c r="DF34" s="23">
        <v>0</v>
      </c>
      <c r="DG34" s="23">
        <v>2</v>
      </c>
      <c r="DH34" s="23">
        <v>0</v>
      </c>
      <c r="DI34" s="23">
        <v>0</v>
      </c>
      <c r="DJ34" s="23">
        <v>0</v>
      </c>
      <c r="DK34" s="23">
        <v>0</v>
      </c>
      <c r="DL34" s="23">
        <v>0</v>
      </c>
      <c r="DM34" s="23">
        <v>0</v>
      </c>
      <c r="DN34" s="23">
        <v>0</v>
      </c>
      <c r="DO34" s="23">
        <v>0</v>
      </c>
      <c r="DP34" s="23">
        <v>209</v>
      </c>
      <c r="DQ34" s="23">
        <v>0</v>
      </c>
      <c r="DR34" s="23">
        <v>163</v>
      </c>
      <c r="DS34" s="23">
        <v>1</v>
      </c>
      <c r="DT34" s="23">
        <v>43</v>
      </c>
      <c r="DU34" s="23">
        <v>0</v>
      </c>
      <c r="DV34" s="23">
        <v>0</v>
      </c>
      <c r="DW34" s="23">
        <v>2</v>
      </c>
      <c r="DX34" s="23">
        <v>0</v>
      </c>
      <c r="DY34" s="23">
        <v>0</v>
      </c>
      <c r="DZ34" s="23">
        <v>0</v>
      </c>
      <c r="EA34" s="23">
        <v>0</v>
      </c>
      <c r="EB34" s="23">
        <v>0</v>
      </c>
      <c r="EC34" s="23">
        <v>0</v>
      </c>
    </row>
    <row r="35" spans="1:133" ht="13.5" customHeight="1" x14ac:dyDescent="0.55000000000000004">
      <c r="A35" s="21" t="s">
        <v>44</v>
      </c>
      <c r="B35" s="22" t="s">
        <v>101</v>
      </c>
      <c r="C35" s="21" t="s">
        <v>102</v>
      </c>
      <c r="D35" s="23">
        <v>5956</v>
      </c>
      <c r="E35" s="23">
        <v>3633</v>
      </c>
      <c r="F35" s="23">
        <v>0</v>
      </c>
      <c r="G35" s="23">
        <v>0</v>
      </c>
      <c r="H35" s="23">
        <v>0</v>
      </c>
      <c r="I35" s="23">
        <v>0</v>
      </c>
      <c r="J35" s="23">
        <v>1997</v>
      </c>
      <c r="K35" s="23">
        <v>0</v>
      </c>
      <c r="L35" s="23">
        <v>1997</v>
      </c>
      <c r="M35" s="23">
        <v>0</v>
      </c>
      <c r="N35" s="23">
        <v>214</v>
      </c>
      <c r="O35" s="23">
        <v>0</v>
      </c>
      <c r="P35" s="23">
        <v>214</v>
      </c>
      <c r="Q35" s="23">
        <v>0</v>
      </c>
      <c r="R35" s="23">
        <v>614</v>
      </c>
      <c r="S35" s="23">
        <v>0</v>
      </c>
      <c r="T35" s="23">
        <v>614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752</v>
      </c>
      <c r="AA35" s="23">
        <v>0</v>
      </c>
      <c r="AB35" s="23">
        <v>752</v>
      </c>
      <c r="AC35" s="23">
        <v>0</v>
      </c>
      <c r="AD35" s="23">
        <v>56</v>
      </c>
      <c r="AE35" s="23">
        <v>0</v>
      </c>
      <c r="AF35" s="23">
        <v>56</v>
      </c>
      <c r="AG35" s="23">
        <v>0</v>
      </c>
      <c r="AH35" s="23">
        <v>1723</v>
      </c>
      <c r="AI35" s="23">
        <v>0</v>
      </c>
      <c r="AJ35" s="23">
        <v>0</v>
      </c>
      <c r="AK35" s="23">
        <v>0</v>
      </c>
      <c r="AL35" s="23">
        <v>0</v>
      </c>
      <c r="AM35" s="23">
        <v>1104</v>
      </c>
      <c r="AN35" s="23">
        <v>0</v>
      </c>
      <c r="AO35" s="23">
        <v>0</v>
      </c>
      <c r="AP35" s="23">
        <v>1104</v>
      </c>
      <c r="AQ35" s="23">
        <v>152</v>
      </c>
      <c r="AR35" s="23">
        <v>0</v>
      </c>
      <c r="AS35" s="23">
        <v>0</v>
      </c>
      <c r="AT35" s="23">
        <v>152</v>
      </c>
      <c r="AU35" s="23">
        <v>36</v>
      </c>
      <c r="AV35" s="23">
        <v>0</v>
      </c>
      <c r="AW35" s="23">
        <v>0</v>
      </c>
      <c r="AX35" s="23">
        <v>36</v>
      </c>
      <c r="AY35" s="23">
        <v>0</v>
      </c>
      <c r="AZ35" s="23">
        <v>0</v>
      </c>
      <c r="BA35" s="23">
        <v>0</v>
      </c>
      <c r="BB35" s="23">
        <v>0</v>
      </c>
      <c r="BC35" s="23">
        <v>431</v>
      </c>
      <c r="BD35" s="23">
        <v>0</v>
      </c>
      <c r="BE35" s="23">
        <v>0</v>
      </c>
      <c r="BF35" s="23">
        <v>431</v>
      </c>
      <c r="BG35" s="23">
        <v>0</v>
      </c>
      <c r="BH35" s="23">
        <v>0</v>
      </c>
      <c r="BI35" s="23">
        <v>0</v>
      </c>
      <c r="BJ35" s="23">
        <v>0</v>
      </c>
      <c r="BK35" s="23">
        <v>600</v>
      </c>
      <c r="BL35" s="23">
        <v>497</v>
      </c>
      <c r="BM35" s="23">
        <v>0</v>
      </c>
      <c r="BN35" s="23">
        <v>179</v>
      </c>
      <c r="BO35" s="23">
        <v>265</v>
      </c>
      <c r="BP35" s="23">
        <v>51</v>
      </c>
      <c r="BQ35" s="23">
        <v>0</v>
      </c>
      <c r="BR35" s="23">
        <v>2</v>
      </c>
      <c r="BS35" s="23">
        <v>0</v>
      </c>
      <c r="BT35" s="23">
        <v>103</v>
      </c>
      <c r="BU35" s="23">
        <v>0</v>
      </c>
      <c r="BV35" s="23">
        <v>68</v>
      </c>
      <c r="BW35" s="23">
        <v>20</v>
      </c>
      <c r="BX35" s="23">
        <v>13</v>
      </c>
      <c r="BY35" s="23">
        <v>0</v>
      </c>
      <c r="BZ35" s="23">
        <v>2</v>
      </c>
      <c r="CA35" s="23">
        <v>0</v>
      </c>
      <c r="CB35" s="23">
        <v>4130</v>
      </c>
      <c r="CC35" s="23">
        <v>0</v>
      </c>
      <c r="CD35" s="23">
        <v>2176</v>
      </c>
      <c r="CE35" s="23">
        <v>479</v>
      </c>
      <c r="CF35" s="23">
        <v>665</v>
      </c>
      <c r="CG35" s="23">
        <v>0</v>
      </c>
      <c r="CH35" s="23">
        <v>754</v>
      </c>
      <c r="CI35" s="23">
        <v>56</v>
      </c>
      <c r="CJ35" s="23">
        <v>3633</v>
      </c>
      <c r="CK35" s="23">
        <v>0</v>
      </c>
      <c r="CL35" s="23">
        <v>1997</v>
      </c>
      <c r="CM35" s="23">
        <v>214</v>
      </c>
      <c r="CN35" s="23">
        <v>614</v>
      </c>
      <c r="CO35" s="23">
        <v>0</v>
      </c>
      <c r="CP35" s="23">
        <v>752</v>
      </c>
      <c r="CQ35" s="23">
        <v>56</v>
      </c>
      <c r="CR35" s="23">
        <v>497</v>
      </c>
      <c r="CS35" s="23">
        <v>0</v>
      </c>
      <c r="CT35" s="23">
        <v>179</v>
      </c>
      <c r="CU35" s="23">
        <v>265</v>
      </c>
      <c r="CV35" s="23">
        <v>51</v>
      </c>
      <c r="CW35" s="23">
        <v>0</v>
      </c>
      <c r="CX35" s="23">
        <v>2</v>
      </c>
      <c r="CY35" s="23">
        <v>0</v>
      </c>
      <c r="CZ35" s="23">
        <v>1826</v>
      </c>
      <c r="DA35" s="23">
        <v>0</v>
      </c>
      <c r="DB35" s="23">
        <v>1172</v>
      </c>
      <c r="DC35" s="23">
        <v>172</v>
      </c>
      <c r="DD35" s="23">
        <v>49</v>
      </c>
      <c r="DE35" s="23">
        <v>0</v>
      </c>
      <c r="DF35" s="23">
        <v>433</v>
      </c>
      <c r="DG35" s="23">
        <v>0</v>
      </c>
      <c r="DH35" s="23">
        <v>1723</v>
      </c>
      <c r="DI35" s="23">
        <v>0</v>
      </c>
      <c r="DJ35" s="23">
        <v>1104</v>
      </c>
      <c r="DK35" s="23">
        <v>152</v>
      </c>
      <c r="DL35" s="23">
        <v>36</v>
      </c>
      <c r="DM35" s="23">
        <v>0</v>
      </c>
      <c r="DN35" s="23">
        <v>431</v>
      </c>
      <c r="DO35" s="23">
        <v>0</v>
      </c>
      <c r="DP35" s="23">
        <v>103</v>
      </c>
      <c r="DQ35" s="23">
        <v>0</v>
      </c>
      <c r="DR35" s="23">
        <v>68</v>
      </c>
      <c r="DS35" s="23">
        <v>20</v>
      </c>
      <c r="DT35" s="23">
        <v>13</v>
      </c>
      <c r="DU35" s="23">
        <v>0</v>
      </c>
      <c r="DV35" s="23">
        <v>2</v>
      </c>
      <c r="DW35" s="23">
        <v>0</v>
      </c>
      <c r="DX35" s="23">
        <v>0</v>
      </c>
      <c r="DY35" s="23">
        <v>0</v>
      </c>
      <c r="DZ35" s="23">
        <v>0</v>
      </c>
      <c r="EA35" s="23">
        <v>0</v>
      </c>
      <c r="EB35" s="23">
        <v>0</v>
      </c>
      <c r="EC35" s="23">
        <v>0</v>
      </c>
    </row>
    <row r="36" spans="1:133" ht="13.5" customHeight="1" x14ac:dyDescent="0.55000000000000004">
      <c r="A36" s="21" t="s">
        <v>44</v>
      </c>
      <c r="B36" s="22" t="s">
        <v>103</v>
      </c>
      <c r="C36" s="21" t="s">
        <v>104</v>
      </c>
      <c r="D36" s="23">
        <v>6442</v>
      </c>
      <c r="E36" s="23">
        <v>4150</v>
      </c>
      <c r="F36" s="23">
        <v>0</v>
      </c>
      <c r="G36" s="23">
        <v>0</v>
      </c>
      <c r="H36" s="23">
        <v>0</v>
      </c>
      <c r="I36" s="23">
        <v>0</v>
      </c>
      <c r="J36" s="23">
        <v>1577</v>
      </c>
      <c r="K36" s="23">
        <v>0</v>
      </c>
      <c r="L36" s="23">
        <v>1577</v>
      </c>
      <c r="M36" s="23">
        <v>0</v>
      </c>
      <c r="N36" s="23">
        <v>87</v>
      </c>
      <c r="O36" s="23">
        <v>0</v>
      </c>
      <c r="P36" s="23">
        <v>87</v>
      </c>
      <c r="Q36" s="23">
        <v>0</v>
      </c>
      <c r="R36" s="23">
        <v>2409</v>
      </c>
      <c r="S36" s="23">
        <v>0</v>
      </c>
      <c r="T36" s="23">
        <v>2409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77</v>
      </c>
      <c r="AE36" s="23">
        <v>0</v>
      </c>
      <c r="AF36" s="23">
        <v>77</v>
      </c>
      <c r="AG36" s="23">
        <v>0</v>
      </c>
      <c r="AH36" s="23">
        <v>2042</v>
      </c>
      <c r="AI36" s="23">
        <v>0</v>
      </c>
      <c r="AJ36" s="23">
        <v>0</v>
      </c>
      <c r="AK36" s="23">
        <v>0</v>
      </c>
      <c r="AL36" s="23">
        <v>0</v>
      </c>
      <c r="AM36" s="23">
        <v>1134</v>
      </c>
      <c r="AN36" s="23">
        <v>0</v>
      </c>
      <c r="AO36" s="23">
        <v>0</v>
      </c>
      <c r="AP36" s="23">
        <v>1134</v>
      </c>
      <c r="AQ36" s="23">
        <v>19</v>
      </c>
      <c r="AR36" s="23">
        <v>0</v>
      </c>
      <c r="AS36" s="23">
        <v>0</v>
      </c>
      <c r="AT36" s="23">
        <v>19</v>
      </c>
      <c r="AU36" s="23">
        <v>889</v>
      </c>
      <c r="AV36" s="23">
        <v>0</v>
      </c>
      <c r="AW36" s="23">
        <v>0</v>
      </c>
      <c r="AX36" s="23">
        <v>889</v>
      </c>
      <c r="AY36" s="23">
        <v>0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3">
        <v>0</v>
      </c>
      <c r="BG36" s="23">
        <v>0</v>
      </c>
      <c r="BH36" s="23">
        <v>0</v>
      </c>
      <c r="BI36" s="23">
        <v>0</v>
      </c>
      <c r="BJ36" s="23">
        <v>0</v>
      </c>
      <c r="BK36" s="23">
        <v>250</v>
      </c>
      <c r="BL36" s="23">
        <v>0</v>
      </c>
      <c r="BM36" s="23">
        <v>0</v>
      </c>
      <c r="BN36" s="23">
        <v>0</v>
      </c>
      <c r="BO36" s="23">
        <v>0</v>
      </c>
      <c r="BP36" s="23">
        <v>0</v>
      </c>
      <c r="BQ36" s="23">
        <v>0</v>
      </c>
      <c r="BR36" s="23">
        <v>0</v>
      </c>
      <c r="BS36" s="23">
        <v>0</v>
      </c>
      <c r="BT36" s="23">
        <v>250</v>
      </c>
      <c r="BU36" s="23">
        <v>0</v>
      </c>
      <c r="BV36" s="23">
        <v>155</v>
      </c>
      <c r="BW36" s="23">
        <v>27</v>
      </c>
      <c r="BX36" s="23">
        <v>68</v>
      </c>
      <c r="BY36" s="23">
        <v>0</v>
      </c>
      <c r="BZ36" s="23">
        <v>0</v>
      </c>
      <c r="CA36" s="23">
        <v>0</v>
      </c>
      <c r="CB36" s="23">
        <v>4150</v>
      </c>
      <c r="CC36" s="23">
        <v>0</v>
      </c>
      <c r="CD36" s="23">
        <v>1577</v>
      </c>
      <c r="CE36" s="23">
        <v>87</v>
      </c>
      <c r="CF36" s="23">
        <v>2409</v>
      </c>
      <c r="CG36" s="23">
        <v>0</v>
      </c>
      <c r="CH36" s="23">
        <v>0</v>
      </c>
      <c r="CI36" s="23">
        <v>77</v>
      </c>
      <c r="CJ36" s="23">
        <v>4150</v>
      </c>
      <c r="CK36" s="23">
        <v>0</v>
      </c>
      <c r="CL36" s="23">
        <v>1577</v>
      </c>
      <c r="CM36" s="23">
        <v>87</v>
      </c>
      <c r="CN36" s="23">
        <v>2409</v>
      </c>
      <c r="CO36" s="23">
        <v>0</v>
      </c>
      <c r="CP36" s="23">
        <v>0</v>
      </c>
      <c r="CQ36" s="23">
        <v>77</v>
      </c>
      <c r="CR36" s="23">
        <v>0</v>
      </c>
      <c r="CS36" s="23">
        <v>0</v>
      </c>
      <c r="CT36" s="23">
        <v>0</v>
      </c>
      <c r="CU36" s="23">
        <v>0</v>
      </c>
      <c r="CV36" s="23">
        <v>0</v>
      </c>
      <c r="CW36" s="23">
        <v>0</v>
      </c>
      <c r="CX36" s="23">
        <v>0</v>
      </c>
      <c r="CY36" s="23">
        <v>0</v>
      </c>
      <c r="CZ36" s="23">
        <v>2292</v>
      </c>
      <c r="DA36" s="23">
        <v>0</v>
      </c>
      <c r="DB36" s="23">
        <v>1289</v>
      </c>
      <c r="DC36" s="23">
        <v>46</v>
      </c>
      <c r="DD36" s="23">
        <v>957</v>
      </c>
      <c r="DE36" s="23">
        <v>0</v>
      </c>
      <c r="DF36" s="23">
        <v>0</v>
      </c>
      <c r="DG36" s="23">
        <v>0</v>
      </c>
      <c r="DH36" s="23">
        <v>2042</v>
      </c>
      <c r="DI36" s="23">
        <v>0</v>
      </c>
      <c r="DJ36" s="23">
        <v>1134</v>
      </c>
      <c r="DK36" s="23">
        <v>19</v>
      </c>
      <c r="DL36" s="23">
        <v>889</v>
      </c>
      <c r="DM36" s="23">
        <v>0</v>
      </c>
      <c r="DN36" s="23">
        <v>0</v>
      </c>
      <c r="DO36" s="23">
        <v>0</v>
      </c>
      <c r="DP36" s="23">
        <v>250</v>
      </c>
      <c r="DQ36" s="23">
        <v>0</v>
      </c>
      <c r="DR36" s="23">
        <v>155</v>
      </c>
      <c r="DS36" s="23">
        <v>27</v>
      </c>
      <c r="DT36" s="23">
        <v>68</v>
      </c>
      <c r="DU36" s="23">
        <v>0</v>
      </c>
      <c r="DV36" s="23">
        <v>0</v>
      </c>
      <c r="DW36" s="23">
        <v>0</v>
      </c>
      <c r="DX36" s="23">
        <v>0</v>
      </c>
      <c r="DY36" s="23">
        <v>0</v>
      </c>
      <c r="DZ36" s="23">
        <v>0</v>
      </c>
      <c r="EA36" s="23">
        <v>0</v>
      </c>
      <c r="EB36" s="23">
        <v>0</v>
      </c>
      <c r="EC36" s="23">
        <v>0</v>
      </c>
    </row>
    <row r="37" spans="1:133" ht="13.5" customHeight="1" x14ac:dyDescent="0.55000000000000004">
      <c r="A37" s="21" t="s">
        <v>44</v>
      </c>
      <c r="B37" s="22" t="s">
        <v>105</v>
      </c>
      <c r="C37" s="21" t="s">
        <v>106</v>
      </c>
      <c r="D37" s="23">
        <v>15146</v>
      </c>
      <c r="E37" s="23">
        <v>7198</v>
      </c>
      <c r="F37" s="23">
        <v>0</v>
      </c>
      <c r="G37" s="23">
        <v>0</v>
      </c>
      <c r="H37" s="23">
        <v>0</v>
      </c>
      <c r="I37" s="23">
        <v>0</v>
      </c>
      <c r="J37" s="23">
        <v>6309</v>
      </c>
      <c r="K37" s="23">
        <v>1</v>
      </c>
      <c r="L37" s="23">
        <v>6308</v>
      </c>
      <c r="M37" s="23">
        <v>0</v>
      </c>
      <c r="N37" s="23">
        <v>198</v>
      </c>
      <c r="O37" s="23">
        <v>1</v>
      </c>
      <c r="P37" s="23">
        <v>197</v>
      </c>
      <c r="Q37" s="23">
        <v>0</v>
      </c>
      <c r="R37" s="23">
        <v>630</v>
      </c>
      <c r="S37" s="23">
        <v>0</v>
      </c>
      <c r="T37" s="23">
        <v>630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11</v>
      </c>
      <c r="AA37" s="23">
        <v>0</v>
      </c>
      <c r="AB37" s="23">
        <v>11</v>
      </c>
      <c r="AC37" s="23">
        <v>0</v>
      </c>
      <c r="AD37" s="23">
        <v>50</v>
      </c>
      <c r="AE37" s="23">
        <v>0</v>
      </c>
      <c r="AF37" s="23">
        <v>50</v>
      </c>
      <c r="AG37" s="23">
        <v>0</v>
      </c>
      <c r="AH37" s="23">
        <v>6483</v>
      </c>
      <c r="AI37" s="23">
        <v>0</v>
      </c>
      <c r="AJ37" s="23">
        <v>0</v>
      </c>
      <c r="AK37" s="23">
        <v>0</v>
      </c>
      <c r="AL37" s="23">
        <v>0</v>
      </c>
      <c r="AM37" s="23">
        <v>5982</v>
      </c>
      <c r="AN37" s="23">
        <v>0</v>
      </c>
      <c r="AO37" s="23">
        <v>0</v>
      </c>
      <c r="AP37" s="23">
        <v>5982</v>
      </c>
      <c r="AQ37" s="23">
        <v>357</v>
      </c>
      <c r="AR37" s="23">
        <v>0</v>
      </c>
      <c r="AS37" s="23">
        <v>0</v>
      </c>
      <c r="AT37" s="23">
        <v>357</v>
      </c>
      <c r="AU37" s="23">
        <v>144</v>
      </c>
      <c r="AV37" s="23">
        <v>0</v>
      </c>
      <c r="AW37" s="23">
        <v>0</v>
      </c>
      <c r="AX37" s="23">
        <v>144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3">
        <v>0</v>
      </c>
      <c r="BG37" s="23">
        <v>0</v>
      </c>
      <c r="BH37" s="23">
        <v>0</v>
      </c>
      <c r="BI37" s="23">
        <v>0</v>
      </c>
      <c r="BJ37" s="23">
        <v>0</v>
      </c>
      <c r="BK37" s="23">
        <v>1465</v>
      </c>
      <c r="BL37" s="23">
        <v>947</v>
      </c>
      <c r="BM37" s="23">
        <v>0</v>
      </c>
      <c r="BN37" s="23">
        <v>427</v>
      </c>
      <c r="BO37" s="23">
        <v>520</v>
      </c>
      <c r="BP37" s="23">
        <v>0</v>
      </c>
      <c r="BQ37" s="23">
        <v>0</v>
      </c>
      <c r="BR37" s="23">
        <v>0</v>
      </c>
      <c r="BS37" s="23">
        <v>0</v>
      </c>
      <c r="BT37" s="23">
        <v>518</v>
      </c>
      <c r="BU37" s="23">
        <v>0</v>
      </c>
      <c r="BV37" s="23">
        <v>465</v>
      </c>
      <c r="BW37" s="23">
        <v>46</v>
      </c>
      <c r="BX37" s="23">
        <v>7</v>
      </c>
      <c r="BY37" s="23">
        <v>0</v>
      </c>
      <c r="BZ37" s="23">
        <v>0</v>
      </c>
      <c r="CA37" s="23">
        <v>0</v>
      </c>
      <c r="CB37" s="23">
        <v>8145</v>
      </c>
      <c r="CC37" s="23">
        <v>0</v>
      </c>
      <c r="CD37" s="23">
        <v>6736</v>
      </c>
      <c r="CE37" s="23">
        <v>718</v>
      </c>
      <c r="CF37" s="23">
        <v>630</v>
      </c>
      <c r="CG37" s="23">
        <v>0</v>
      </c>
      <c r="CH37" s="23">
        <v>11</v>
      </c>
      <c r="CI37" s="23">
        <v>50</v>
      </c>
      <c r="CJ37" s="23">
        <v>7198</v>
      </c>
      <c r="CK37" s="23">
        <v>0</v>
      </c>
      <c r="CL37" s="23">
        <v>6309</v>
      </c>
      <c r="CM37" s="23">
        <v>198</v>
      </c>
      <c r="CN37" s="23">
        <v>630</v>
      </c>
      <c r="CO37" s="23">
        <v>0</v>
      </c>
      <c r="CP37" s="23">
        <v>11</v>
      </c>
      <c r="CQ37" s="23">
        <v>50</v>
      </c>
      <c r="CR37" s="23">
        <v>947</v>
      </c>
      <c r="CS37" s="23">
        <v>0</v>
      </c>
      <c r="CT37" s="23">
        <v>427</v>
      </c>
      <c r="CU37" s="23">
        <v>520</v>
      </c>
      <c r="CV37" s="23">
        <v>0</v>
      </c>
      <c r="CW37" s="23">
        <v>0</v>
      </c>
      <c r="CX37" s="23">
        <v>0</v>
      </c>
      <c r="CY37" s="23">
        <v>0</v>
      </c>
      <c r="CZ37" s="23">
        <v>7001</v>
      </c>
      <c r="DA37" s="23">
        <v>0</v>
      </c>
      <c r="DB37" s="23">
        <v>6447</v>
      </c>
      <c r="DC37" s="23">
        <v>403</v>
      </c>
      <c r="DD37" s="23">
        <v>151</v>
      </c>
      <c r="DE37" s="23">
        <v>0</v>
      </c>
      <c r="DF37" s="23">
        <v>0</v>
      </c>
      <c r="DG37" s="23">
        <v>0</v>
      </c>
      <c r="DH37" s="23">
        <v>6483</v>
      </c>
      <c r="DI37" s="23">
        <v>0</v>
      </c>
      <c r="DJ37" s="23">
        <v>5982</v>
      </c>
      <c r="DK37" s="23">
        <v>357</v>
      </c>
      <c r="DL37" s="23">
        <v>144</v>
      </c>
      <c r="DM37" s="23">
        <v>0</v>
      </c>
      <c r="DN37" s="23">
        <v>0</v>
      </c>
      <c r="DO37" s="23">
        <v>0</v>
      </c>
      <c r="DP37" s="23">
        <v>518</v>
      </c>
      <c r="DQ37" s="23">
        <v>0</v>
      </c>
      <c r="DR37" s="23">
        <v>465</v>
      </c>
      <c r="DS37" s="23">
        <v>46</v>
      </c>
      <c r="DT37" s="23">
        <v>7</v>
      </c>
      <c r="DU37" s="23">
        <v>0</v>
      </c>
      <c r="DV37" s="23">
        <v>0</v>
      </c>
      <c r="DW37" s="23">
        <v>0</v>
      </c>
      <c r="DX37" s="23">
        <v>0</v>
      </c>
      <c r="DY37" s="23">
        <v>0</v>
      </c>
      <c r="DZ37" s="23">
        <v>0</v>
      </c>
      <c r="EA37" s="23">
        <v>0</v>
      </c>
      <c r="EB37" s="23">
        <v>0</v>
      </c>
      <c r="EC37" s="23">
        <v>0</v>
      </c>
    </row>
    <row r="38" spans="1:133" ht="13.5" customHeight="1" x14ac:dyDescent="0.55000000000000004">
      <c r="A38" s="21" t="s">
        <v>44</v>
      </c>
      <c r="B38" s="22" t="s">
        <v>107</v>
      </c>
      <c r="C38" s="21" t="s">
        <v>108</v>
      </c>
      <c r="D38" s="23">
        <v>16203</v>
      </c>
      <c r="E38" s="23">
        <v>12283</v>
      </c>
      <c r="F38" s="23">
        <v>0</v>
      </c>
      <c r="G38" s="23">
        <v>0</v>
      </c>
      <c r="H38" s="23">
        <v>0</v>
      </c>
      <c r="I38" s="23">
        <v>0</v>
      </c>
      <c r="J38" s="23">
        <v>7560</v>
      </c>
      <c r="K38" s="23">
        <v>0</v>
      </c>
      <c r="L38" s="23">
        <v>7532</v>
      </c>
      <c r="M38" s="23">
        <v>28</v>
      </c>
      <c r="N38" s="23">
        <v>506</v>
      </c>
      <c r="O38" s="23">
        <v>0</v>
      </c>
      <c r="P38" s="23">
        <v>404</v>
      </c>
      <c r="Q38" s="23">
        <v>102</v>
      </c>
      <c r="R38" s="23">
        <v>3881</v>
      </c>
      <c r="S38" s="23">
        <v>15</v>
      </c>
      <c r="T38" s="23">
        <v>3866</v>
      </c>
      <c r="U38" s="23">
        <v>0</v>
      </c>
      <c r="V38" s="23">
        <v>3</v>
      </c>
      <c r="W38" s="23">
        <v>3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336</v>
      </c>
      <c r="AE38" s="23">
        <v>0</v>
      </c>
      <c r="AF38" s="23">
        <v>336</v>
      </c>
      <c r="AG38" s="23">
        <v>0</v>
      </c>
      <c r="AH38" s="23">
        <v>2454</v>
      </c>
      <c r="AI38" s="23">
        <v>0</v>
      </c>
      <c r="AJ38" s="23">
        <v>0</v>
      </c>
      <c r="AK38" s="23">
        <v>0</v>
      </c>
      <c r="AL38" s="23">
        <v>0</v>
      </c>
      <c r="AM38" s="23">
        <v>1233</v>
      </c>
      <c r="AN38" s="23">
        <v>0</v>
      </c>
      <c r="AO38" s="23">
        <v>0</v>
      </c>
      <c r="AP38" s="23">
        <v>1233</v>
      </c>
      <c r="AQ38" s="23">
        <v>46</v>
      </c>
      <c r="AR38" s="23">
        <v>0</v>
      </c>
      <c r="AS38" s="23">
        <v>0</v>
      </c>
      <c r="AT38" s="23">
        <v>46</v>
      </c>
      <c r="AU38" s="23">
        <v>1175</v>
      </c>
      <c r="AV38" s="23">
        <v>0</v>
      </c>
      <c r="AW38" s="23">
        <v>0</v>
      </c>
      <c r="AX38" s="23">
        <v>1175</v>
      </c>
      <c r="AY38" s="23">
        <v>0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  <c r="BF38" s="23">
        <v>0</v>
      </c>
      <c r="BG38" s="23">
        <v>0</v>
      </c>
      <c r="BH38" s="23">
        <v>0</v>
      </c>
      <c r="BI38" s="23">
        <v>0</v>
      </c>
      <c r="BJ38" s="23">
        <v>0</v>
      </c>
      <c r="BK38" s="23">
        <v>1466</v>
      </c>
      <c r="BL38" s="23">
        <v>347</v>
      </c>
      <c r="BM38" s="23">
        <v>0</v>
      </c>
      <c r="BN38" s="23">
        <v>0</v>
      </c>
      <c r="BO38" s="23">
        <v>261</v>
      </c>
      <c r="BP38" s="23">
        <v>86</v>
      </c>
      <c r="BQ38" s="23">
        <v>0</v>
      </c>
      <c r="BR38" s="23">
        <v>0</v>
      </c>
      <c r="BS38" s="23">
        <v>0</v>
      </c>
      <c r="BT38" s="23">
        <v>1119</v>
      </c>
      <c r="BU38" s="23">
        <v>0</v>
      </c>
      <c r="BV38" s="23">
        <v>318</v>
      </c>
      <c r="BW38" s="23">
        <v>120</v>
      </c>
      <c r="BX38" s="23">
        <v>507</v>
      </c>
      <c r="BY38" s="23">
        <v>0</v>
      </c>
      <c r="BZ38" s="23">
        <v>174</v>
      </c>
      <c r="CA38" s="23">
        <v>0</v>
      </c>
      <c r="CB38" s="23">
        <v>12630</v>
      </c>
      <c r="CC38" s="23">
        <v>0</v>
      </c>
      <c r="CD38" s="23">
        <v>7560</v>
      </c>
      <c r="CE38" s="23">
        <v>767</v>
      </c>
      <c r="CF38" s="23">
        <v>3967</v>
      </c>
      <c r="CG38" s="23">
        <v>3</v>
      </c>
      <c r="CH38" s="23">
        <v>0</v>
      </c>
      <c r="CI38" s="23">
        <v>336</v>
      </c>
      <c r="CJ38" s="23">
        <v>12283</v>
      </c>
      <c r="CK38" s="23">
        <v>0</v>
      </c>
      <c r="CL38" s="23">
        <v>7560</v>
      </c>
      <c r="CM38" s="23">
        <v>506</v>
      </c>
      <c r="CN38" s="23">
        <v>3881</v>
      </c>
      <c r="CO38" s="23">
        <v>3</v>
      </c>
      <c r="CP38" s="23">
        <v>0</v>
      </c>
      <c r="CQ38" s="23">
        <v>336</v>
      </c>
      <c r="CR38" s="23">
        <v>347</v>
      </c>
      <c r="CS38" s="23">
        <v>0</v>
      </c>
      <c r="CT38" s="23">
        <v>0</v>
      </c>
      <c r="CU38" s="23">
        <v>261</v>
      </c>
      <c r="CV38" s="23">
        <v>86</v>
      </c>
      <c r="CW38" s="23">
        <v>0</v>
      </c>
      <c r="CX38" s="23">
        <v>0</v>
      </c>
      <c r="CY38" s="23">
        <v>0</v>
      </c>
      <c r="CZ38" s="23">
        <v>3573</v>
      </c>
      <c r="DA38" s="23">
        <v>0</v>
      </c>
      <c r="DB38" s="23">
        <v>1551</v>
      </c>
      <c r="DC38" s="23">
        <v>166</v>
      </c>
      <c r="DD38" s="23">
        <v>1682</v>
      </c>
      <c r="DE38" s="23">
        <v>0</v>
      </c>
      <c r="DF38" s="23">
        <v>174</v>
      </c>
      <c r="DG38" s="23">
        <v>0</v>
      </c>
      <c r="DH38" s="23">
        <v>2454</v>
      </c>
      <c r="DI38" s="23">
        <v>0</v>
      </c>
      <c r="DJ38" s="23">
        <v>1233</v>
      </c>
      <c r="DK38" s="23">
        <v>46</v>
      </c>
      <c r="DL38" s="23">
        <v>1175</v>
      </c>
      <c r="DM38" s="23">
        <v>0</v>
      </c>
      <c r="DN38" s="23">
        <v>0</v>
      </c>
      <c r="DO38" s="23">
        <v>0</v>
      </c>
      <c r="DP38" s="23">
        <v>1119</v>
      </c>
      <c r="DQ38" s="23">
        <v>0</v>
      </c>
      <c r="DR38" s="23">
        <v>318</v>
      </c>
      <c r="DS38" s="23">
        <v>120</v>
      </c>
      <c r="DT38" s="23">
        <v>507</v>
      </c>
      <c r="DU38" s="23">
        <v>0</v>
      </c>
      <c r="DV38" s="23">
        <v>174</v>
      </c>
      <c r="DW38" s="23">
        <v>0</v>
      </c>
      <c r="DX38" s="23">
        <v>0</v>
      </c>
      <c r="DY38" s="23">
        <v>0</v>
      </c>
      <c r="DZ38" s="23">
        <v>0</v>
      </c>
      <c r="EA38" s="23">
        <v>0</v>
      </c>
      <c r="EB38" s="23">
        <v>0</v>
      </c>
      <c r="EC38" s="23">
        <v>0</v>
      </c>
    </row>
    <row r="39" spans="1:133" ht="13.5" customHeight="1" x14ac:dyDescent="0.55000000000000004">
      <c r="A39" s="21" t="s">
        <v>44</v>
      </c>
      <c r="B39" s="22" t="s">
        <v>109</v>
      </c>
      <c r="C39" s="21" t="s">
        <v>110</v>
      </c>
      <c r="D39" s="23">
        <v>10926</v>
      </c>
      <c r="E39" s="23">
        <v>6175</v>
      </c>
      <c r="F39" s="23">
        <v>0</v>
      </c>
      <c r="G39" s="23">
        <v>0</v>
      </c>
      <c r="H39" s="23">
        <v>0</v>
      </c>
      <c r="I39" s="23">
        <v>0</v>
      </c>
      <c r="J39" s="23">
        <v>4779</v>
      </c>
      <c r="K39" s="23">
        <v>0</v>
      </c>
      <c r="L39" s="23">
        <v>4779</v>
      </c>
      <c r="M39" s="23">
        <v>0</v>
      </c>
      <c r="N39" s="23">
        <v>515</v>
      </c>
      <c r="O39" s="23">
        <v>0</v>
      </c>
      <c r="P39" s="23">
        <v>515</v>
      </c>
      <c r="Q39" s="23">
        <v>0</v>
      </c>
      <c r="R39" s="23">
        <v>851</v>
      </c>
      <c r="S39" s="23">
        <v>0</v>
      </c>
      <c r="T39" s="23">
        <v>851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24</v>
      </c>
      <c r="AA39" s="23">
        <v>0</v>
      </c>
      <c r="AB39" s="23">
        <v>24</v>
      </c>
      <c r="AC39" s="23">
        <v>0</v>
      </c>
      <c r="AD39" s="23">
        <v>6</v>
      </c>
      <c r="AE39" s="23">
        <v>0</v>
      </c>
      <c r="AF39" s="23">
        <v>6</v>
      </c>
      <c r="AG39" s="23">
        <v>0</v>
      </c>
      <c r="AH39" s="23">
        <v>3521</v>
      </c>
      <c r="AI39" s="23">
        <v>0</v>
      </c>
      <c r="AJ39" s="23">
        <v>0</v>
      </c>
      <c r="AK39" s="23">
        <v>0</v>
      </c>
      <c r="AL39" s="23">
        <v>0</v>
      </c>
      <c r="AM39" s="23">
        <v>2753</v>
      </c>
      <c r="AN39" s="23">
        <v>0</v>
      </c>
      <c r="AO39" s="23">
        <v>0</v>
      </c>
      <c r="AP39" s="23">
        <v>2753</v>
      </c>
      <c r="AQ39" s="23">
        <v>409</v>
      </c>
      <c r="AR39" s="23">
        <v>0</v>
      </c>
      <c r="AS39" s="23">
        <v>0</v>
      </c>
      <c r="AT39" s="23">
        <v>409</v>
      </c>
      <c r="AU39" s="23">
        <v>359</v>
      </c>
      <c r="AV39" s="23">
        <v>0</v>
      </c>
      <c r="AW39" s="23">
        <v>0</v>
      </c>
      <c r="AX39" s="23">
        <v>359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3">
        <v>0</v>
      </c>
      <c r="BG39" s="23">
        <v>0</v>
      </c>
      <c r="BH39" s="23">
        <v>0</v>
      </c>
      <c r="BI39" s="23">
        <v>0</v>
      </c>
      <c r="BJ39" s="23">
        <v>0</v>
      </c>
      <c r="BK39" s="23">
        <v>1230</v>
      </c>
      <c r="BL39" s="23">
        <v>851</v>
      </c>
      <c r="BM39" s="23">
        <v>0</v>
      </c>
      <c r="BN39" s="23">
        <v>325</v>
      </c>
      <c r="BO39" s="23">
        <v>526</v>
      </c>
      <c r="BP39" s="23">
        <v>0</v>
      </c>
      <c r="BQ39" s="23">
        <v>0</v>
      </c>
      <c r="BR39" s="23">
        <v>0</v>
      </c>
      <c r="BS39" s="23">
        <v>0</v>
      </c>
      <c r="BT39" s="23">
        <v>379</v>
      </c>
      <c r="BU39" s="23">
        <v>0</v>
      </c>
      <c r="BV39" s="23">
        <v>190</v>
      </c>
      <c r="BW39" s="23">
        <v>84</v>
      </c>
      <c r="BX39" s="23">
        <v>105</v>
      </c>
      <c r="BY39" s="23">
        <v>0</v>
      </c>
      <c r="BZ39" s="23">
        <v>0</v>
      </c>
      <c r="CA39" s="23">
        <v>0</v>
      </c>
      <c r="CB39" s="23">
        <v>7026</v>
      </c>
      <c r="CC39" s="23">
        <v>0</v>
      </c>
      <c r="CD39" s="23">
        <v>5104</v>
      </c>
      <c r="CE39" s="23">
        <v>1041</v>
      </c>
      <c r="CF39" s="23">
        <v>851</v>
      </c>
      <c r="CG39" s="23">
        <v>0</v>
      </c>
      <c r="CH39" s="23">
        <v>24</v>
      </c>
      <c r="CI39" s="23">
        <v>6</v>
      </c>
      <c r="CJ39" s="23">
        <v>6175</v>
      </c>
      <c r="CK39" s="23">
        <v>0</v>
      </c>
      <c r="CL39" s="23">
        <v>4779</v>
      </c>
      <c r="CM39" s="23">
        <v>515</v>
      </c>
      <c r="CN39" s="23">
        <v>851</v>
      </c>
      <c r="CO39" s="23">
        <v>0</v>
      </c>
      <c r="CP39" s="23">
        <v>24</v>
      </c>
      <c r="CQ39" s="23">
        <v>6</v>
      </c>
      <c r="CR39" s="23">
        <v>851</v>
      </c>
      <c r="CS39" s="23">
        <v>0</v>
      </c>
      <c r="CT39" s="23">
        <v>325</v>
      </c>
      <c r="CU39" s="23">
        <v>526</v>
      </c>
      <c r="CV39" s="23">
        <v>0</v>
      </c>
      <c r="CW39" s="23">
        <v>0</v>
      </c>
      <c r="CX39" s="23">
        <v>0</v>
      </c>
      <c r="CY39" s="23">
        <v>0</v>
      </c>
      <c r="CZ39" s="23">
        <v>3900</v>
      </c>
      <c r="DA39" s="23">
        <v>0</v>
      </c>
      <c r="DB39" s="23">
        <v>2943</v>
      </c>
      <c r="DC39" s="23">
        <v>493</v>
      </c>
      <c r="DD39" s="23">
        <v>464</v>
      </c>
      <c r="DE39" s="23">
        <v>0</v>
      </c>
      <c r="DF39" s="23">
        <v>0</v>
      </c>
      <c r="DG39" s="23">
        <v>0</v>
      </c>
      <c r="DH39" s="23">
        <v>3521</v>
      </c>
      <c r="DI39" s="23">
        <v>0</v>
      </c>
      <c r="DJ39" s="23">
        <v>2753</v>
      </c>
      <c r="DK39" s="23">
        <v>409</v>
      </c>
      <c r="DL39" s="23">
        <v>359</v>
      </c>
      <c r="DM39" s="23">
        <v>0</v>
      </c>
      <c r="DN39" s="23">
        <v>0</v>
      </c>
      <c r="DO39" s="23">
        <v>0</v>
      </c>
      <c r="DP39" s="23">
        <v>379</v>
      </c>
      <c r="DQ39" s="23">
        <v>0</v>
      </c>
      <c r="DR39" s="23">
        <v>190</v>
      </c>
      <c r="DS39" s="23">
        <v>84</v>
      </c>
      <c r="DT39" s="23">
        <v>105</v>
      </c>
      <c r="DU39" s="23">
        <v>0</v>
      </c>
      <c r="DV39" s="23">
        <v>0</v>
      </c>
      <c r="DW39" s="23">
        <v>0</v>
      </c>
      <c r="DX39" s="23">
        <v>0</v>
      </c>
      <c r="DY39" s="23">
        <v>0</v>
      </c>
      <c r="DZ39" s="23">
        <v>0</v>
      </c>
      <c r="EA39" s="23">
        <v>0</v>
      </c>
      <c r="EB39" s="23">
        <v>0</v>
      </c>
      <c r="EC39" s="23">
        <v>0</v>
      </c>
    </row>
    <row r="40" spans="1:133" ht="13.5" customHeight="1" x14ac:dyDescent="0.55000000000000004">
      <c r="A40" s="21" t="s">
        <v>44</v>
      </c>
      <c r="B40" s="22" t="s">
        <v>111</v>
      </c>
      <c r="C40" s="21" t="s">
        <v>112</v>
      </c>
      <c r="D40" s="23">
        <v>15408</v>
      </c>
      <c r="E40" s="23">
        <v>10111</v>
      </c>
      <c r="F40" s="23">
        <v>0</v>
      </c>
      <c r="G40" s="23">
        <v>0</v>
      </c>
      <c r="H40" s="23">
        <v>0</v>
      </c>
      <c r="I40" s="23">
        <v>0</v>
      </c>
      <c r="J40" s="23">
        <v>5979</v>
      </c>
      <c r="K40" s="23">
        <v>0</v>
      </c>
      <c r="L40" s="23">
        <v>5955</v>
      </c>
      <c r="M40" s="23">
        <v>24</v>
      </c>
      <c r="N40" s="23">
        <v>166</v>
      </c>
      <c r="O40" s="23">
        <v>0</v>
      </c>
      <c r="P40" s="23">
        <v>166</v>
      </c>
      <c r="Q40" s="23">
        <v>0</v>
      </c>
      <c r="R40" s="23">
        <v>3560</v>
      </c>
      <c r="S40" s="23">
        <v>0</v>
      </c>
      <c r="T40" s="23">
        <v>3560</v>
      </c>
      <c r="U40" s="23">
        <v>0</v>
      </c>
      <c r="V40" s="23">
        <v>9</v>
      </c>
      <c r="W40" s="23">
        <v>0</v>
      </c>
      <c r="X40" s="23">
        <v>9</v>
      </c>
      <c r="Y40" s="23">
        <v>0</v>
      </c>
      <c r="Z40" s="23">
        <v>183</v>
      </c>
      <c r="AA40" s="23">
        <v>32</v>
      </c>
      <c r="AB40" s="23">
        <v>151</v>
      </c>
      <c r="AC40" s="23">
        <v>0</v>
      </c>
      <c r="AD40" s="23">
        <v>223</v>
      </c>
      <c r="AE40" s="23">
        <v>0</v>
      </c>
      <c r="AF40" s="23">
        <v>223</v>
      </c>
      <c r="AG40" s="23">
        <v>0</v>
      </c>
      <c r="AH40" s="23">
        <v>4120</v>
      </c>
      <c r="AI40" s="23">
        <v>0</v>
      </c>
      <c r="AJ40" s="23">
        <v>0</v>
      </c>
      <c r="AK40" s="23">
        <v>0</v>
      </c>
      <c r="AL40" s="23">
        <v>0</v>
      </c>
      <c r="AM40" s="23">
        <v>3010</v>
      </c>
      <c r="AN40" s="23">
        <v>0</v>
      </c>
      <c r="AO40" s="23">
        <v>0</v>
      </c>
      <c r="AP40" s="23">
        <v>3010</v>
      </c>
      <c r="AQ40" s="23">
        <v>7</v>
      </c>
      <c r="AR40" s="23">
        <v>0</v>
      </c>
      <c r="AS40" s="23">
        <v>0</v>
      </c>
      <c r="AT40" s="23">
        <v>7</v>
      </c>
      <c r="AU40" s="23">
        <v>935</v>
      </c>
      <c r="AV40" s="23">
        <v>0</v>
      </c>
      <c r="AW40" s="23">
        <v>0</v>
      </c>
      <c r="AX40" s="23">
        <v>935</v>
      </c>
      <c r="AY40" s="23">
        <v>0</v>
      </c>
      <c r="AZ40" s="23">
        <v>0</v>
      </c>
      <c r="BA40" s="23">
        <v>0</v>
      </c>
      <c r="BB40" s="23">
        <v>0</v>
      </c>
      <c r="BC40" s="23">
        <v>168</v>
      </c>
      <c r="BD40" s="23">
        <v>0</v>
      </c>
      <c r="BE40" s="23">
        <v>0</v>
      </c>
      <c r="BF40" s="23">
        <v>168</v>
      </c>
      <c r="BG40" s="23">
        <v>0</v>
      </c>
      <c r="BH40" s="23">
        <v>0</v>
      </c>
      <c r="BI40" s="23">
        <v>0</v>
      </c>
      <c r="BJ40" s="23">
        <v>0</v>
      </c>
      <c r="BK40" s="23">
        <v>1177</v>
      </c>
      <c r="BL40" s="23">
        <v>1088</v>
      </c>
      <c r="BM40" s="23">
        <v>0</v>
      </c>
      <c r="BN40" s="23">
        <v>1</v>
      </c>
      <c r="BO40" s="23">
        <v>678</v>
      </c>
      <c r="BP40" s="23">
        <v>409</v>
      </c>
      <c r="BQ40" s="23">
        <v>0</v>
      </c>
      <c r="BR40" s="23">
        <v>0</v>
      </c>
      <c r="BS40" s="23">
        <v>0</v>
      </c>
      <c r="BT40" s="23">
        <v>89</v>
      </c>
      <c r="BU40" s="23">
        <v>0</v>
      </c>
      <c r="BV40" s="23">
        <v>14</v>
      </c>
      <c r="BW40" s="23">
        <v>75</v>
      </c>
      <c r="BX40" s="23">
        <v>0</v>
      </c>
      <c r="BY40" s="23">
        <v>0</v>
      </c>
      <c r="BZ40" s="23">
        <v>0</v>
      </c>
      <c r="CA40" s="23">
        <v>0</v>
      </c>
      <c r="CB40" s="23">
        <v>11199</v>
      </c>
      <c r="CC40" s="23">
        <v>0</v>
      </c>
      <c r="CD40" s="23">
        <v>5980</v>
      </c>
      <c r="CE40" s="23">
        <v>844</v>
      </c>
      <c r="CF40" s="23">
        <v>3969</v>
      </c>
      <c r="CG40" s="23">
        <v>9</v>
      </c>
      <c r="CH40" s="23">
        <v>183</v>
      </c>
      <c r="CI40" s="23">
        <v>223</v>
      </c>
      <c r="CJ40" s="23">
        <v>10111</v>
      </c>
      <c r="CK40" s="23">
        <v>0</v>
      </c>
      <c r="CL40" s="23">
        <v>5979</v>
      </c>
      <c r="CM40" s="23">
        <v>166</v>
      </c>
      <c r="CN40" s="23">
        <v>3560</v>
      </c>
      <c r="CO40" s="23">
        <v>9</v>
      </c>
      <c r="CP40" s="23">
        <v>183</v>
      </c>
      <c r="CQ40" s="23">
        <v>223</v>
      </c>
      <c r="CR40" s="23">
        <v>1088</v>
      </c>
      <c r="CS40" s="23">
        <v>0</v>
      </c>
      <c r="CT40" s="23">
        <v>1</v>
      </c>
      <c r="CU40" s="23">
        <v>678</v>
      </c>
      <c r="CV40" s="23">
        <v>409</v>
      </c>
      <c r="CW40" s="23">
        <v>0</v>
      </c>
      <c r="CX40" s="23">
        <v>0</v>
      </c>
      <c r="CY40" s="23">
        <v>0</v>
      </c>
      <c r="CZ40" s="23">
        <v>4209</v>
      </c>
      <c r="DA40" s="23">
        <v>0</v>
      </c>
      <c r="DB40" s="23">
        <v>3024</v>
      </c>
      <c r="DC40" s="23">
        <v>82</v>
      </c>
      <c r="DD40" s="23">
        <v>935</v>
      </c>
      <c r="DE40" s="23">
        <v>0</v>
      </c>
      <c r="DF40" s="23">
        <v>168</v>
      </c>
      <c r="DG40" s="23">
        <v>0</v>
      </c>
      <c r="DH40" s="23">
        <v>4120</v>
      </c>
      <c r="DI40" s="23">
        <v>0</v>
      </c>
      <c r="DJ40" s="23">
        <v>3010</v>
      </c>
      <c r="DK40" s="23">
        <v>7</v>
      </c>
      <c r="DL40" s="23">
        <v>935</v>
      </c>
      <c r="DM40" s="23">
        <v>0</v>
      </c>
      <c r="DN40" s="23">
        <v>168</v>
      </c>
      <c r="DO40" s="23">
        <v>0</v>
      </c>
      <c r="DP40" s="23">
        <v>89</v>
      </c>
      <c r="DQ40" s="23">
        <v>0</v>
      </c>
      <c r="DR40" s="23">
        <v>14</v>
      </c>
      <c r="DS40" s="23">
        <v>75</v>
      </c>
      <c r="DT40" s="23">
        <v>0</v>
      </c>
      <c r="DU40" s="23">
        <v>0</v>
      </c>
      <c r="DV40" s="23">
        <v>0</v>
      </c>
      <c r="DW40" s="23">
        <v>0</v>
      </c>
      <c r="DX40" s="23">
        <v>0</v>
      </c>
      <c r="DY40" s="23">
        <v>2</v>
      </c>
      <c r="DZ40" s="23">
        <v>2</v>
      </c>
      <c r="EA40" s="23">
        <v>0</v>
      </c>
      <c r="EB40" s="23">
        <v>0</v>
      </c>
      <c r="EC40" s="23">
        <v>0</v>
      </c>
    </row>
    <row r="41" spans="1:133" ht="13.5" customHeight="1" x14ac:dyDescent="0.55000000000000004">
      <c r="A41" s="21" t="s">
        <v>44</v>
      </c>
      <c r="B41" s="22" t="s">
        <v>113</v>
      </c>
      <c r="C41" s="21" t="s">
        <v>114</v>
      </c>
      <c r="D41" s="23">
        <v>17281</v>
      </c>
      <c r="E41" s="23">
        <v>10789</v>
      </c>
      <c r="F41" s="23">
        <v>0</v>
      </c>
      <c r="G41" s="23">
        <v>0</v>
      </c>
      <c r="H41" s="23">
        <v>0</v>
      </c>
      <c r="I41" s="23">
        <v>0</v>
      </c>
      <c r="J41" s="23">
        <v>7354</v>
      </c>
      <c r="K41" s="23">
        <v>0</v>
      </c>
      <c r="L41" s="23">
        <v>7354</v>
      </c>
      <c r="M41" s="23">
        <v>0</v>
      </c>
      <c r="N41" s="23">
        <v>276</v>
      </c>
      <c r="O41" s="23">
        <v>0</v>
      </c>
      <c r="P41" s="23">
        <v>276</v>
      </c>
      <c r="Q41" s="23">
        <v>0</v>
      </c>
      <c r="R41" s="23">
        <v>2024</v>
      </c>
      <c r="S41" s="23">
        <v>263</v>
      </c>
      <c r="T41" s="23">
        <v>1761</v>
      </c>
      <c r="U41" s="23">
        <v>0</v>
      </c>
      <c r="V41" s="23">
        <v>12</v>
      </c>
      <c r="W41" s="23">
        <v>0</v>
      </c>
      <c r="X41" s="23">
        <v>12</v>
      </c>
      <c r="Y41" s="23">
        <v>0</v>
      </c>
      <c r="Z41" s="23">
        <v>1006</v>
      </c>
      <c r="AA41" s="23">
        <v>0</v>
      </c>
      <c r="AB41" s="23">
        <v>1006</v>
      </c>
      <c r="AC41" s="23">
        <v>0</v>
      </c>
      <c r="AD41" s="23">
        <v>129</v>
      </c>
      <c r="AE41" s="23">
        <v>0</v>
      </c>
      <c r="AF41" s="23">
        <v>129</v>
      </c>
      <c r="AG41" s="23">
        <v>0</v>
      </c>
      <c r="AH41" s="23">
        <v>5291</v>
      </c>
      <c r="AI41" s="23">
        <v>0</v>
      </c>
      <c r="AJ41" s="23">
        <v>0</v>
      </c>
      <c r="AK41" s="23">
        <v>0</v>
      </c>
      <c r="AL41" s="23">
        <v>0</v>
      </c>
      <c r="AM41" s="23">
        <v>5124</v>
      </c>
      <c r="AN41" s="23">
        <v>0</v>
      </c>
      <c r="AO41" s="23">
        <v>0</v>
      </c>
      <c r="AP41" s="23">
        <v>5124</v>
      </c>
      <c r="AQ41" s="23">
        <v>15</v>
      </c>
      <c r="AR41" s="23">
        <v>0</v>
      </c>
      <c r="AS41" s="23">
        <v>0</v>
      </c>
      <c r="AT41" s="23">
        <v>15</v>
      </c>
      <c r="AU41" s="23">
        <v>4</v>
      </c>
      <c r="AV41" s="23">
        <v>0</v>
      </c>
      <c r="AW41" s="23">
        <v>0</v>
      </c>
      <c r="AX41" s="23">
        <v>4</v>
      </c>
      <c r="AY41" s="23">
        <v>0</v>
      </c>
      <c r="AZ41" s="23">
        <v>0</v>
      </c>
      <c r="BA41" s="23">
        <v>0</v>
      </c>
      <c r="BB41" s="23">
        <v>0</v>
      </c>
      <c r="BC41" s="23">
        <v>25</v>
      </c>
      <c r="BD41" s="23">
        <v>0</v>
      </c>
      <c r="BE41" s="23">
        <v>0</v>
      </c>
      <c r="BF41" s="23">
        <v>25</v>
      </c>
      <c r="BG41" s="23">
        <v>123</v>
      </c>
      <c r="BH41" s="23">
        <v>0</v>
      </c>
      <c r="BI41" s="23">
        <v>0</v>
      </c>
      <c r="BJ41" s="23">
        <v>123</v>
      </c>
      <c r="BK41" s="23">
        <v>1201</v>
      </c>
      <c r="BL41" s="23">
        <v>725</v>
      </c>
      <c r="BM41" s="23">
        <v>0</v>
      </c>
      <c r="BN41" s="23">
        <v>201</v>
      </c>
      <c r="BO41" s="23">
        <v>28</v>
      </c>
      <c r="BP41" s="23">
        <v>0</v>
      </c>
      <c r="BQ41" s="23">
        <v>0</v>
      </c>
      <c r="BR41" s="23">
        <v>70</v>
      </c>
      <c r="BS41" s="23">
        <v>426</v>
      </c>
      <c r="BT41" s="23">
        <v>476</v>
      </c>
      <c r="BU41" s="23">
        <v>0</v>
      </c>
      <c r="BV41" s="23">
        <v>299</v>
      </c>
      <c r="BW41" s="23">
        <v>82</v>
      </c>
      <c r="BX41" s="23">
        <v>2</v>
      </c>
      <c r="BY41" s="23">
        <v>0</v>
      </c>
      <c r="BZ41" s="23">
        <v>77</v>
      </c>
      <c r="CA41" s="23">
        <v>16</v>
      </c>
      <c r="CB41" s="23">
        <v>11514</v>
      </c>
      <c r="CC41" s="23">
        <v>0</v>
      </c>
      <c r="CD41" s="23">
        <v>7555</v>
      </c>
      <c r="CE41" s="23">
        <v>304</v>
      </c>
      <c r="CF41" s="23">
        <v>2024</v>
      </c>
      <c r="CG41" s="23">
        <v>12</v>
      </c>
      <c r="CH41" s="23">
        <v>1076</v>
      </c>
      <c r="CI41" s="23">
        <v>555</v>
      </c>
      <c r="CJ41" s="23">
        <v>10789</v>
      </c>
      <c r="CK41" s="23">
        <v>0</v>
      </c>
      <c r="CL41" s="23">
        <v>7354</v>
      </c>
      <c r="CM41" s="23">
        <v>276</v>
      </c>
      <c r="CN41" s="23">
        <v>2024</v>
      </c>
      <c r="CO41" s="23">
        <v>12</v>
      </c>
      <c r="CP41" s="23">
        <v>1006</v>
      </c>
      <c r="CQ41" s="23">
        <v>129</v>
      </c>
      <c r="CR41" s="23">
        <v>725</v>
      </c>
      <c r="CS41" s="23">
        <v>0</v>
      </c>
      <c r="CT41" s="23">
        <v>201</v>
      </c>
      <c r="CU41" s="23">
        <v>28</v>
      </c>
      <c r="CV41" s="23">
        <v>0</v>
      </c>
      <c r="CW41" s="23">
        <v>0</v>
      </c>
      <c r="CX41" s="23">
        <v>70</v>
      </c>
      <c r="CY41" s="23">
        <v>426</v>
      </c>
      <c r="CZ41" s="23">
        <v>5767</v>
      </c>
      <c r="DA41" s="23">
        <v>0</v>
      </c>
      <c r="DB41" s="23">
        <v>5423</v>
      </c>
      <c r="DC41" s="23">
        <v>97</v>
      </c>
      <c r="DD41" s="23">
        <v>6</v>
      </c>
      <c r="DE41" s="23">
        <v>0</v>
      </c>
      <c r="DF41" s="23">
        <v>102</v>
      </c>
      <c r="DG41" s="23">
        <v>139</v>
      </c>
      <c r="DH41" s="23">
        <v>5291</v>
      </c>
      <c r="DI41" s="23">
        <v>0</v>
      </c>
      <c r="DJ41" s="23">
        <v>5124</v>
      </c>
      <c r="DK41" s="23">
        <v>15</v>
      </c>
      <c r="DL41" s="23">
        <v>4</v>
      </c>
      <c r="DM41" s="23">
        <v>0</v>
      </c>
      <c r="DN41" s="23">
        <v>25</v>
      </c>
      <c r="DO41" s="23">
        <v>123</v>
      </c>
      <c r="DP41" s="23">
        <v>476</v>
      </c>
      <c r="DQ41" s="23">
        <v>0</v>
      </c>
      <c r="DR41" s="23">
        <v>299</v>
      </c>
      <c r="DS41" s="23">
        <v>82</v>
      </c>
      <c r="DT41" s="23">
        <v>2</v>
      </c>
      <c r="DU41" s="23">
        <v>0</v>
      </c>
      <c r="DV41" s="23">
        <v>77</v>
      </c>
      <c r="DW41" s="23">
        <v>16</v>
      </c>
      <c r="DX41" s="23">
        <v>0</v>
      </c>
      <c r="DY41" s="23">
        <v>0</v>
      </c>
      <c r="DZ41" s="23">
        <v>0</v>
      </c>
      <c r="EA41" s="23">
        <v>0</v>
      </c>
      <c r="EB41" s="23">
        <v>0</v>
      </c>
      <c r="EC41" s="23">
        <v>0</v>
      </c>
    </row>
    <row r="42" spans="1:133" ht="13.5" customHeight="1" x14ac:dyDescent="0.55000000000000004">
      <c r="A42" s="21" t="s">
        <v>44</v>
      </c>
      <c r="B42" s="22" t="s">
        <v>115</v>
      </c>
      <c r="C42" s="21" t="s">
        <v>116</v>
      </c>
      <c r="D42" s="23">
        <v>12974</v>
      </c>
      <c r="E42" s="23">
        <v>9028</v>
      </c>
      <c r="F42" s="23">
        <v>0</v>
      </c>
      <c r="G42" s="23">
        <v>0</v>
      </c>
      <c r="H42" s="23">
        <v>0</v>
      </c>
      <c r="I42" s="23">
        <v>0</v>
      </c>
      <c r="J42" s="23">
        <v>5257</v>
      </c>
      <c r="K42" s="23">
        <v>0</v>
      </c>
      <c r="L42" s="23">
        <v>5257</v>
      </c>
      <c r="M42" s="23">
        <v>0</v>
      </c>
      <c r="N42" s="23">
        <v>475</v>
      </c>
      <c r="O42" s="23">
        <v>0</v>
      </c>
      <c r="P42" s="23">
        <v>475</v>
      </c>
      <c r="Q42" s="23">
        <v>0</v>
      </c>
      <c r="R42" s="23">
        <v>3131</v>
      </c>
      <c r="S42" s="23">
        <v>0</v>
      </c>
      <c r="T42" s="23">
        <v>3131</v>
      </c>
      <c r="U42" s="23">
        <v>0</v>
      </c>
      <c r="V42" s="23">
        <v>8</v>
      </c>
      <c r="W42" s="23">
        <v>0</v>
      </c>
      <c r="X42" s="23">
        <v>8</v>
      </c>
      <c r="Y42" s="23">
        <v>0</v>
      </c>
      <c r="Z42" s="23">
        <v>12</v>
      </c>
      <c r="AA42" s="23">
        <v>0</v>
      </c>
      <c r="AB42" s="23">
        <v>12</v>
      </c>
      <c r="AC42" s="23">
        <v>0</v>
      </c>
      <c r="AD42" s="23">
        <v>153</v>
      </c>
      <c r="AE42" s="23">
        <v>0</v>
      </c>
      <c r="AF42" s="23">
        <v>153</v>
      </c>
      <c r="AG42" s="23">
        <v>0</v>
      </c>
      <c r="AH42" s="23">
        <v>3317</v>
      </c>
      <c r="AI42" s="23">
        <v>0</v>
      </c>
      <c r="AJ42" s="23">
        <v>0</v>
      </c>
      <c r="AK42" s="23">
        <v>0</v>
      </c>
      <c r="AL42" s="23">
        <v>0</v>
      </c>
      <c r="AM42" s="23">
        <v>1788</v>
      </c>
      <c r="AN42" s="23">
        <v>0</v>
      </c>
      <c r="AO42" s="23">
        <v>0</v>
      </c>
      <c r="AP42" s="23">
        <v>1788</v>
      </c>
      <c r="AQ42" s="23">
        <v>41</v>
      </c>
      <c r="AR42" s="23">
        <v>0</v>
      </c>
      <c r="AS42" s="23">
        <v>0</v>
      </c>
      <c r="AT42" s="23">
        <v>41</v>
      </c>
      <c r="AU42" s="23">
        <v>1431</v>
      </c>
      <c r="AV42" s="23">
        <v>0</v>
      </c>
      <c r="AW42" s="23">
        <v>0</v>
      </c>
      <c r="AX42" s="23">
        <v>1431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0</v>
      </c>
      <c r="BE42" s="23">
        <v>0</v>
      </c>
      <c r="BF42" s="23">
        <v>0</v>
      </c>
      <c r="BG42" s="23">
        <v>57</v>
      </c>
      <c r="BH42" s="23">
        <v>0</v>
      </c>
      <c r="BI42" s="23">
        <v>0</v>
      </c>
      <c r="BJ42" s="23">
        <v>57</v>
      </c>
      <c r="BK42" s="23">
        <v>629</v>
      </c>
      <c r="BL42" s="23">
        <v>402</v>
      </c>
      <c r="BM42" s="23">
        <v>0</v>
      </c>
      <c r="BN42" s="23">
        <v>144</v>
      </c>
      <c r="BO42" s="23">
        <v>44</v>
      </c>
      <c r="BP42" s="23">
        <v>0</v>
      </c>
      <c r="BQ42" s="23">
        <v>0</v>
      </c>
      <c r="BR42" s="23">
        <v>0</v>
      </c>
      <c r="BS42" s="23">
        <v>214</v>
      </c>
      <c r="BT42" s="23">
        <v>227</v>
      </c>
      <c r="BU42" s="23">
        <v>0</v>
      </c>
      <c r="BV42" s="23">
        <v>198</v>
      </c>
      <c r="BW42" s="23">
        <v>29</v>
      </c>
      <c r="BX42" s="23">
        <v>0</v>
      </c>
      <c r="BY42" s="23">
        <v>0</v>
      </c>
      <c r="BZ42" s="23">
        <v>0</v>
      </c>
      <c r="CA42" s="23">
        <v>0</v>
      </c>
      <c r="CB42" s="23">
        <v>9430</v>
      </c>
      <c r="CC42" s="23">
        <v>0</v>
      </c>
      <c r="CD42" s="23">
        <v>5401</v>
      </c>
      <c r="CE42" s="23">
        <v>519</v>
      </c>
      <c r="CF42" s="23">
        <v>3131</v>
      </c>
      <c r="CG42" s="23">
        <v>8</v>
      </c>
      <c r="CH42" s="23">
        <v>12</v>
      </c>
      <c r="CI42" s="23">
        <v>367</v>
      </c>
      <c r="CJ42" s="23">
        <v>9028</v>
      </c>
      <c r="CK42" s="23">
        <v>0</v>
      </c>
      <c r="CL42" s="23">
        <v>5257</v>
      </c>
      <c r="CM42" s="23">
        <v>475</v>
      </c>
      <c r="CN42" s="23">
        <v>3131</v>
      </c>
      <c r="CO42" s="23">
        <v>8</v>
      </c>
      <c r="CP42" s="23">
        <v>12</v>
      </c>
      <c r="CQ42" s="23">
        <v>153</v>
      </c>
      <c r="CR42" s="23">
        <v>402</v>
      </c>
      <c r="CS42" s="23">
        <v>0</v>
      </c>
      <c r="CT42" s="23">
        <v>144</v>
      </c>
      <c r="CU42" s="23">
        <v>44</v>
      </c>
      <c r="CV42" s="23">
        <v>0</v>
      </c>
      <c r="CW42" s="23">
        <v>0</v>
      </c>
      <c r="CX42" s="23">
        <v>0</v>
      </c>
      <c r="CY42" s="23">
        <v>214</v>
      </c>
      <c r="CZ42" s="23">
        <v>3544</v>
      </c>
      <c r="DA42" s="23">
        <v>0</v>
      </c>
      <c r="DB42" s="23">
        <v>1986</v>
      </c>
      <c r="DC42" s="23">
        <v>70</v>
      </c>
      <c r="DD42" s="23">
        <v>1431</v>
      </c>
      <c r="DE42" s="23">
        <v>0</v>
      </c>
      <c r="DF42" s="23">
        <v>0</v>
      </c>
      <c r="DG42" s="23">
        <v>57</v>
      </c>
      <c r="DH42" s="23">
        <v>3317</v>
      </c>
      <c r="DI42" s="23">
        <v>0</v>
      </c>
      <c r="DJ42" s="23">
        <v>1788</v>
      </c>
      <c r="DK42" s="23">
        <v>41</v>
      </c>
      <c r="DL42" s="23">
        <v>1431</v>
      </c>
      <c r="DM42" s="23">
        <v>0</v>
      </c>
      <c r="DN42" s="23">
        <v>0</v>
      </c>
      <c r="DO42" s="23">
        <v>57</v>
      </c>
      <c r="DP42" s="23">
        <v>227</v>
      </c>
      <c r="DQ42" s="23">
        <v>0</v>
      </c>
      <c r="DR42" s="23">
        <v>198</v>
      </c>
      <c r="DS42" s="23">
        <v>29</v>
      </c>
      <c r="DT42" s="23">
        <v>0</v>
      </c>
      <c r="DU42" s="23">
        <v>0</v>
      </c>
      <c r="DV42" s="23">
        <v>0</v>
      </c>
      <c r="DW42" s="23">
        <v>0</v>
      </c>
      <c r="DX42" s="23">
        <v>0</v>
      </c>
      <c r="DY42" s="23">
        <v>1</v>
      </c>
      <c r="DZ42" s="23">
        <v>0</v>
      </c>
      <c r="EA42" s="23">
        <v>1</v>
      </c>
      <c r="EB42" s="23">
        <v>0</v>
      </c>
      <c r="EC42" s="23">
        <v>0</v>
      </c>
    </row>
    <row r="43" spans="1:133" ht="13.5" customHeight="1" x14ac:dyDescent="0.55000000000000004">
      <c r="A43" s="21" t="s">
        <v>44</v>
      </c>
      <c r="B43" s="22" t="s">
        <v>117</v>
      </c>
      <c r="C43" s="21" t="s">
        <v>118</v>
      </c>
      <c r="D43" s="23">
        <v>3864</v>
      </c>
      <c r="E43" s="23">
        <v>2796</v>
      </c>
      <c r="F43" s="23">
        <v>0</v>
      </c>
      <c r="G43" s="23">
        <v>0</v>
      </c>
      <c r="H43" s="23">
        <v>0</v>
      </c>
      <c r="I43" s="23">
        <v>0</v>
      </c>
      <c r="J43" s="23">
        <v>1999</v>
      </c>
      <c r="K43" s="23">
        <v>0</v>
      </c>
      <c r="L43" s="23">
        <v>1999</v>
      </c>
      <c r="M43" s="23">
        <v>0</v>
      </c>
      <c r="N43" s="23">
        <v>100</v>
      </c>
      <c r="O43" s="23">
        <v>0</v>
      </c>
      <c r="P43" s="23">
        <v>100</v>
      </c>
      <c r="Q43" s="23">
        <v>0</v>
      </c>
      <c r="R43" s="23">
        <v>331</v>
      </c>
      <c r="S43" s="23">
        <v>0</v>
      </c>
      <c r="T43" s="23">
        <v>331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292</v>
      </c>
      <c r="AA43" s="23">
        <v>0</v>
      </c>
      <c r="AB43" s="23">
        <v>292</v>
      </c>
      <c r="AC43" s="23">
        <v>0</v>
      </c>
      <c r="AD43" s="23">
        <v>74</v>
      </c>
      <c r="AE43" s="23">
        <v>0</v>
      </c>
      <c r="AF43" s="23">
        <v>74</v>
      </c>
      <c r="AG43" s="23">
        <v>0</v>
      </c>
      <c r="AH43" s="23">
        <v>688</v>
      </c>
      <c r="AI43" s="23">
        <v>0</v>
      </c>
      <c r="AJ43" s="23">
        <v>0</v>
      </c>
      <c r="AK43" s="23">
        <v>0</v>
      </c>
      <c r="AL43" s="23">
        <v>0</v>
      </c>
      <c r="AM43" s="23">
        <v>636</v>
      </c>
      <c r="AN43" s="23">
        <v>0</v>
      </c>
      <c r="AO43" s="23">
        <v>0</v>
      </c>
      <c r="AP43" s="23">
        <v>636</v>
      </c>
      <c r="AQ43" s="23">
        <v>19</v>
      </c>
      <c r="AR43" s="23">
        <v>0</v>
      </c>
      <c r="AS43" s="23">
        <v>0</v>
      </c>
      <c r="AT43" s="23">
        <v>19</v>
      </c>
      <c r="AU43" s="23">
        <v>0</v>
      </c>
      <c r="AV43" s="23">
        <v>0</v>
      </c>
      <c r="AW43" s="23">
        <v>0</v>
      </c>
      <c r="AX43" s="23">
        <v>0</v>
      </c>
      <c r="AY43" s="23">
        <v>0</v>
      </c>
      <c r="AZ43" s="23">
        <v>0</v>
      </c>
      <c r="BA43" s="23">
        <v>0</v>
      </c>
      <c r="BB43" s="23">
        <v>0</v>
      </c>
      <c r="BC43" s="23">
        <v>30</v>
      </c>
      <c r="BD43" s="23">
        <v>0</v>
      </c>
      <c r="BE43" s="23">
        <v>0</v>
      </c>
      <c r="BF43" s="23">
        <v>30</v>
      </c>
      <c r="BG43" s="23">
        <v>3</v>
      </c>
      <c r="BH43" s="23">
        <v>0</v>
      </c>
      <c r="BI43" s="23">
        <v>0</v>
      </c>
      <c r="BJ43" s="23">
        <v>3</v>
      </c>
      <c r="BK43" s="23">
        <v>380</v>
      </c>
      <c r="BL43" s="23">
        <v>208</v>
      </c>
      <c r="BM43" s="23">
        <v>0</v>
      </c>
      <c r="BN43" s="23">
        <v>69</v>
      </c>
      <c r="BO43" s="23">
        <v>8</v>
      </c>
      <c r="BP43" s="23">
        <v>0</v>
      </c>
      <c r="BQ43" s="23">
        <v>0</v>
      </c>
      <c r="BR43" s="23">
        <v>17</v>
      </c>
      <c r="BS43" s="23">
        <v>114</v>
      </c>
      <c r="BT43" s="23">
        <v>172</v>
      </c>
      <c r="BU43" s="23">
        <v>0</v>
      </c>
      <c r="BV43" s="23">
        <v>154</v>
      </c>
      <c r="BW43" s="23">
        <v>4</v>
      </c>
      <c r="BX43" s="23">
        <v>0</v>
      </c>
      <c r="BY43" s="23">
        <v>0</v>
      </c>
      <c r="BZ43" s="23">
        <v>13</v>
      </c>
      <c r="CA43" s="23">
        <v>1</v>
      </c>
      <c r="CB43" s="23">
        <v>3004</v>
      </c>
      <c r="CC43" s="23">
        <v>0</v>
      </c>
      <c r="CD43" s="23">
        <v>2068</v>
      </c>
      <c r="CE43" s="23">
        <v>108</v>
      </c>
      <c r="CF43" s="23">
        <v>331</v>
      </c>
      <c r="CG43" s="23">
        <v>0</v>
      </c>
      <c r="CH43" s="23">
        <v>309</v>
      </c>
      <c r="CI43" s="23">
        <v>188</v>
      </c>
      <c r="CJ43" s="23">
        <v>2796</v>
      </c>
      <c r="CK43" s="23">
        <v>0</v>
      </c>
      <c r="CL43" s="23">
        <v>1999</v>
      </c>
      <c r="CM43" s="23">
        <v>100</v>
      </c>
      <c r="CN43" s="23">
        <v>331</v>
      </c>
      <c r="CO43" s="23">
        <v>0</v>
      </c>
      <c r="CP43" s="23">
        <v>292</v>
      </c>
      <c r="CQ43" s="23">
        <v>74</v>
      </c>
      <c r="CR43" s="23">
        <v>208</v>
      </c>
      <c r="CS43" s="23">
        <v>0</v>
      </c>
      <c r="CT43" s="23">
        <v>69</v>
      </c>
      <c r="CU43" s="23">
        <v>8</v>
      </c>
      <c r="CV43" s="23">
        <v>0</v>
      </c>
      <c r="CW43" s="23">
        <v>0</v>
      </c>
      <c r="CX43" s="23">
        <v>17</v>
      </c>
      <c r="CY43" s="23">
        <v>114</v>
      </c>
      <c r="CZ43" s="23">
        <v>860</v>
      </c>
      <c r="DA43" s="23">
        <v>0</v>
      </c>
      <c r="DB43" s="23">
        <v>790</v>
      </c>
      <c r="DC43" s="23">
        <v>23</v>
      </c>
      <c r="DD43" s="23">
        <v>0</v>
      </c>
      <c r="DE43" s="23">
        <v>0</v>
      </c>
      <c r="DF43" s="23">
        <v>43</v>
      </c>
      <c r="DG43" s="23">
        <v>4</v>
      </c>
      <c r="DH43" s="23">
        <v>688</v>
      </c>
      <c r="DI43" s="23">
        <v>0</v>
      </c>
      <c r="DJ43" s="23">
        <v>636</v>
      </c>
      <c r="DK43" s="23">
        <v>19</v>
      </c>
      <c r="DL43" s="23">
        <v>0</v>
      </c>
      <c r="DM43" s="23">
        <v>0</v>
      </c>
      <c r="DN43" s="23">
        <v>30</v>
      </c>
      <c r="DO43" s="23">
        <v>3</v>
      </c>
      <c r="DP43" s="23">
        <v>172</v>
      </c>
      <c r="DQ43" s="23">
        <v>0</v>
      </c>
      <c r="DR43" s="23">
        <v>154</v>
      </c>
      <c r="DS43" s="23">
        <v>4</v>
      </c>
      <c r="DT43" s="23">
        <v>0</v>
      </c>
      <c r="DU43" s="23">
        <v>0</v>
      </c>
      <c r="DV43" s="23">
        <v>13</v>
      </c>
      <c r="DW43" s="23">
        <v>1</v>
      </c>
      <c r="DX43" s="23">
        <v>0</v>
      </c>
      <c r="DY43" s="23">
        <v>0</v>
      </c>
      <c r="DZ43" s="23">
        <v>0</v>
      </c>
      <c r="EA43" s="23">
        <v>0</v>
      </c>
      <c r="EB43" s="23">
        <v>0</v>
      </c>
      <c r="EC43" s="23">
        <v>0</v>
      </c>
    </row>
    <row r="44" spans="1:133" ht="13.5" customHeight="1" x14ac:dyDescent="0.55000000000000004">
      <c r="A44" s="21" t="s">
        <v>44</v>
      </c>
      <c r="B44" s="22" t="s">
        <v>119</v>
      </c>
      <c r="C44" s="21" t="s">
        <v>120</v>
      </c>
      <c r="D44" s="23">
        <v>655</v>
      </c>
      <c r="E44" s="23">
        <v>418</v>
      </c>
      <c r="F44" s="23">
        <v>0</v>
      </c>
      <c r="G44" s="23">
        <v>0</v>
      </c>
      <c r="H44" s="23">
        <v>0</v>
      </c>
      <c r="I44" s="23">
        <v>0</v>
      </c>
      <c r="J44" s="23">
        <v>360</v>
      </c>
      <c r="K44" s="23">
        <v>0</v>
      </c>
      <c r="L44" s="23">
        <v>360</v>
      </c>
      <c r="M44" s="23">
        <v>0</v>
      </c>
      <c r="N44" s="23">
        <v>55</v>
      </c>
      <c r="O44" s="23">
        <v>0</v>
      </c>
      <c r="P44" s="23">
        <v>55</v>
      </c>
      <c r="Q44" s="23">
        <v>0</v>
      </c>
      <c r="R44" s="23">
        <v>3</v>
      </c>
      <c r="S44" s="23">
        <v>0</v>
      </c>
      <c r="T44" s="23">
        <v>3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116</v>
      </c>
      <c r="AI44" s="23">
        <v>0</v>
      </c>
      <c r="AJ44" s="23">
        <v>0</v>
      </c>
      <c r="AK44" s="23">
        <v>0</v>
      </c>
      <c r="AL44" s="23">
        <v>0</v>
      </c>
      <c r="AM44" s="23">
        <v>107</v>
      </c>
      <c r="AN44" s="23">
        <v>0</v>
      </c>
      <c r="AO44" s="23">
        <v>107</v>
      </c>
      <c r="AP44" s="23">
        <v>0</v>
      </c>
      <c r="AQ44" s="23">
        <v>9</v>
      </c>
      <c r="AR44" s="23">
        <v>0</v>
      </c>
      <c r="AS44" s="23">
        <v>9</v>
      </c>
      <c r="AT44" s="23">
        <v>0</v>
      </c>
      <c r="AU44" s="23">
        <v>0</v>
      </c>
      <c r="AV44" s="23">
        <v>0</v>
      </c>
      <c r="AW44" s="23">
        <v>0</v>
      </c>
      <c r="AX44" s="23">
        <v>0</v>
      </c>
      <c r="AY44" s="23">
        <v>0</v>
      </c>
      <c r="AZ44" s="23">
        <v>0</v>
      </c>
      <c r="BA44" s="23">
        <v>0</v>
      </c>
      <c r="BB44" s="23">
        <v>0</v>
      </c>
      <c r="BC44" s="23">
        <v>0</v>
      </c>
      <c r="BD44" s="23">
        <v>0</v>
      </c>
      <c r="BE44" s="23">
        <v>0</v>
      </c>
      <c r="BF44" s="23">
        <v>0</v>
      </c>
      <c r="BG44" s="23">
        <v>0</v>
      </c>
      <c r="BH44" s="23">
        <v>0</v>
      </c>
      <c r="BI44" s="23">
        <v>0</v>
      </c>
      <c r="BJ44" s="23">
        <v>0</v>
      </c>
      <c r="BK44" s="23">
        <v>121</v>
      </c>
      <c r="BL44" s="23">
        <v>6</v>
      </c>
      <c r="BM44" s="23">
        <v>0</v>
      </c>
      <c r="BN44" s="23">
        <v>2</v>
      </c>
      <c r="BO44" s="23">
        <v>4</v>
      </c>
      <c r="BP44" s="23">
        <v>0</v>
      </c>
      <c r="BQ44" s="23">
        <v>0</v>
      </c>
      <c r="BR44" s="23">
        <v>0</v>
      </c>
      <c r="BS44" s="23">
        <v>0</v>
      </c>
      <c r="BT44" s="23">
        <v>115</v>
      </c>
      <c r="BU44" s="23">
        <v>0</v>
      </c>
      <c r="BV44" s="23">
        <v>112</v>
      </c>
      <c r="BW44" s="23">
        <v>3</v>
      </c>
      <c r="BX44" s="23">
        <v>0</v>
      </c>
      <c r="BY44" s="23">
        <v>0</v>
      </c>
      <c r="BZ44" s="23">
        <v>0</v>
      </c>
      <c r="CA44" s="23">
        <v>0</v>
      </c>
      <c r="CB44" s="23">
        <v>424</v>
      </c>
      <c r="CC44" s="23">
        <v>0</v>
      </c>
      <c r="CD44" s="23">
        <v>362</v>
      </c>
      <c r="CE44" s="23">
        <v>59</v>
      </c>
      <c r="CF44" s="23">
        <v>3</v>
      </c>
      <c r="CG44" s="23">
        <v>0</v>
      </c>
      <c r="CH44" s="23">
        <v>0</v>
      </c>
      <c r="CI44" s="23">
        <v>0</v>
      </c>
      <c r="CJ44" s="23">
        <v>418</v>
      </c>
      <c r="CK44" s="23">
        <v>0</v>
      </c>
      <c r="CL44" s="23">
        <v>360</v>
      </c>
      <c r="CM44" s="23">
        <v>55</v>
      </c>
      <c r="CN44" s="23">
        <v>3</v>
      </c>
      <c r="CO44" s="23">
        <v>0</v>
      </c>
      <c r="CP44" s="23">
        <v>0</v>
      </c>
      <c r="CQ44" s="23">
        <v>0</v>
      </c>
      <c r="CR44" s="23">
        <v>6</v>
      </c>
      <c r="CS44" s="23">
        <v>0</v>
      </c>
      <c r="CT44" s="23">
        <v>2</v>
      </c>
      <c r="CU44" s="23">
        <v>4</v>
      </c>
      <c r="CV44" s="23">
        <v>0</v>
      </c>
      <c r="CW44" s="23">
        <v>0</v>
      </c>
      <c r="CX44" s="23">
        <v>0</v>
      </c>
      <c r="CY44" s="23">
        <v>0</v>
      </c>
      <c r="CZ44" s="23">
        <v>231</v>
      </c>
      <c r="DA44" s="23">
        <v>0</v>
      </c>
      <c r="DB44" s="23">
        <v>219</v>
      </c>
      <c r="DC44" s="23">
        <v>12</v>
      </c>
      <c r="DD44" s="23">
        <v>0</v>
      </c>
      <c r="DE44" s="23">
        <v>0</v>
      </c>
      <c r="DF44" s="23">
        <v>0</v>
      </c>
      <c r="DG44" s="23">
        <v>0</v>
      </c>
      <c r="DH44" s="23">
        <v>116</v>
      </c>
      <c r="DI44" s="23">
        <v>0</v>
      </c>
      <c r="DJ44" s="23">
        <v>107</v>
      </c>
      <c r="DK44" s="23">
        <v>9</v>
      </c>
      <c r="DL44" s="23">
        <v>0</v>
      </c>
      <c r="DM44" s="23">
        <v>0</v>
      </c>
      <c r="DN44" s="23">
        <v>0</v>
      </c>
      <c r="DO44" s="23">
        <v>0</v>
      </c>
      <c r="DP44" s="23">
        <v>115</v>
      </c>
      <c r="DQ44" s="23">
        <v>0</v>
      </c>
      <c r="DR44" s="23">
        <v>112</v>
      </c>
      <c r="DS44" s="23">
        <v>3</v>
      </c>
      <c r="DT44" s="23">
        <v>0</v>
      </c>
      <c r="DU44" s="23">
        <v>0</v>
      </c>
      <c r="DV44" s="23">
        <v>0</v>
      </c>
      <c r="DW44" s="23">
        <v>0</v>
      </c>
      <c r="DX44" s="23">
        <v>0</v>
      </c>
      <c r="DY44" s="23">
        <v>0</v>
      </c>
      <c r="DZ44" s="23">
        <v>0</v>
      </c>
      <c r="EA44" s="23">
        <v>0</v>
      </c>
      <c r="EB44" s="23">
        <v>0</v>
      </c>
      <c r="EC44" s="23">
        <v>0</v>
      </c>
    </row>
    <row r="45" spans="1:133" ht="13.5" customHeight="1" x14ac:dyDescent="0.55000000000000004">
      <c r="A45" s="21" t="s">
        <v>44</v>
      </c>
      <c r="B45" s="22" t="s">
        <v>121</v>
      </c>
      <c r="C45" s="21" t="s">
        <v>122</v>
      </c>
      <c r="D45" s="23">
        <v>1875</v>
      </c>
      <c r="E45" s="23">
        <v>1498</v>
      </c>
      <c r="F45" s="23">
        <v>0</v>
      </c>
      <c r="G45" s="23">
        <v>0</v>
      </c>
      <c r="H45" s="23">
        <v>0</v>
      </c>
      <c r="I45" s="23">
        <v>0</v>
      </c>
      <c r="J45" s="23">
        <v>1199</v>
      </c>
      <c r="K45" s="23">
        <v>0</v>
      </c>
      <c r="L45" s="23">
        <v>1199</v>
      </c>
      <c r="M45" s="23">
        <v>0</v>
      </c>
      <c r="N45" s="23">
        <v>74</v>
      </c>
      <c r="O45" s="23">
        <v>0</v>
      </c>
      <c r="P45" s="23">
        <v>74</v>
      </c>
      <c r="Q45" s="23">
        <v>0</v>
      </c>
      <c r="R45" s="23">
        <v>133</v>
      </c>
      <c r="S45" s="23">
        <v>0</v>
      </c>
      <c r="T45" s="23">
        <v>133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92</v>
      </c>
      <c r="AE45" s="23">
        <v>0</v>
      </c>
      <c r="AF45" s="23">
        <v>92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  <c r="AO45" s="23">
        <v>0</v>
      </c>
      <c r="AP45" s="23">
        <v>0</v>
      </c>
      <c r="AQ45" s="23">
        <v>0</v>
      </c>
      <c r="AR45" s="23">
        <v>0</v>
      </c>
      <c r="AS45" s="23">
        <v>0</v>
      </c>
      <c r="AT45" s="23">
        <v>0</v>
      </c>
      <c r="AU45" s="23">
        <v>0</v>
      </c>
      <c r="AV45" s="23">
        <v>0</v>
      </c>
      <c r="AW45" s="23">
        <v>0</v>
      </c>
      <c r="AX45" s="23">
        <v>0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3">
        <v>0</v>
      </c>
      <c r="BG45" s="23">
        <v>0</v>
      </c>
      <c r="BH45" s="23">
        <v>0</v>
      </c>
      <c r="BI45" s="23">
        <v>0</v>
      </c>
      <c r="BJ45" s="23">
        <v>0</v>
      </c>
      <c r="BK45" s="23">
        <v>377</v>
      </c>
      <c r="BL45" s="23">
        <v>57</v>
      </c>
      <c r="BM45" s="23">
        <v>0</v>
      </c>
      <c r="BN45" s="23">
        <v>57</v>
      </c>
      <c r="BO45" s="23">
        <v>0</v>
      </c>
      <c r="BP45" s="23">
        <v>0</v>
      </c>
      <c r="BQ45" s="23">
        <v>0</v>
      </c>
      <c r="BR45" s="23">
        <v>0</v>
      </c>
      <c r="BS45" s="23">
        <v>0</v>
      </c>
      <c r="BT45" s="23">
        <v>320</v>
      </c>
      <c r="BU45" s="23">
        <v>56</v>
      </c>
      <c r="BV45" s="23">
        <v>264</v>
      </c>
      <c r="BW45" s="23">
        <v>0</v>
      </c>
      <c r="BX45" s="23">
        <v>0</v>
      </c>
      <c r="BY45" s="23">
        <v>0</v>
      </c>
      <c r="BZ45" s="23">
        <v>0</v>
      </c>
      <c r="CA45" s="23">
        <v>0</v>
      </c>
      <c r="CB45" s="23">
        <v>1555</v>
      </c>
      <c r="CC45" s="23">
        <v>0</v>
      </c>
      <c r="CD45" s="23">
        <v>1256</v>
      </c>
      <c r="CE45" s="23">
        <v>74</v>
      </c>
      <c r="CF45" s="23">
        <v>133</v>
      </c>
      <c r="CG45" s="23">
        <v>0</v>
      </c>
      <c r="CH45" s="23">
        <v>0</v>
      </c>
      <c r="CI45" s="23">
        <v>92</v>
      </c>
      <c r="CJ45" s="23">
        <v>1498</v>
      </c>
      <c r="CK45" s="23">
        <v>0</v>
      </c>
      <c r="CL45" s="23">
        <v>1199</v>
      </c>
      <c r="CM45" s="23">
        <v>74</v>
      </c>
      <c r="CN45" s="23">
        <v>133</v>
      </c>
      <c r="CO45" s="23">
        <v>0</v>
      </c>
      <c r="CP45" s="23">
        <v>0</v>
      </c>
      <c r="CQ45" s="23">
        <v>92</v>
      </c>
      <c r="CR45" s="23">
        <v>57</v>
      </c>
      <c r="CS45" s="23">
        <v>0</v>
      </c>
      <c r="CT45" s="23">
        <v>57</v>
      </c>
      <c r="CU45" s="23">
        <v>0</v>
      </c>
      <c r="CV45" s="23">
        <v>0</v>
      </c>
      <c r="CW45" s="23">
        <v>0</v>
      </c>
      <c r="CX45" s="23">
        <v>0</v>
      </c>
      <c r="CY45" s="23">
        <v>0</v>
      </c>
      <c r="CZ45" s="23">
        <v>320</v>
      </c>
      <c r="DA45" s="23">
        <v>56</v>
      </c>
      <c r="DB45" s="23">
        <v>264</v>
      </c>
      <c r="DC45" s="23">
        <v>0</v>
      </c>
      <c r="DD45" s="23">
        <v>0</v>
      </c>
      <c r="DE45" s="23">
        <v>0</v>
      </c>
      <c r="DF45" s="23">
        <v>0</v>
      </c>
      <c r="DG45" s="23">
        <v>0</v>
      </c>
      <c r="DH45" s="23">
        <v>0</v>
      </c>
      <c r="DI45" s="23">
        <v>0</v>
      </c>
      <c r="DJ45" s="23">
        <v>0</v>
      </c>
      <c r="DK45" s="23">
        <v>0</v>
      </c>
      <c r="DL45" s="23">
        <v>0</v>
      </c>
      <c r="DM45" s="23">
        <v>0</v>
      </c>
      <c r="DN45" s="23">
        <v>0</v>
      </c>
      <c r="DO45" s="23">
        <v>0</v>
      </c>
      <c r="DP45" s="23">
        <v>320</v>
      </c>
      <c r="DQ45" s="23">
        <v>56</v>
      </c>
      <c r="DR45" s="23">
        <v>264</v>
      </c>
      <c r="DS45" s="23">
        <v>0</v>
      </c>
      <c r="DT45" s="23">
        <v>0</v>
      </c>
      <c r="DU45" s="23">
        <v>0</v>
      </c>
      <c r="DV45" s="23">
        <v>0</v>
      </c>
      <c r="DW45" s="23">
        <v>0</v>
      </c>
      <c r="DX45" s="23">
        <v>0</v>
      </c>
      <c r="DY45" s="23">
        <v>0</v>
      </c>
      <c r="DZ45" s="23">
        <v>0</v>
      </c>
      <c r="EA45" s="23">
        <v>0</v>
      </c>
      <c r="EB45" s="23">
        <v>0</v>
      </c>
      <c r="EC45" s="23">
        <v>0</v>
      </c>
    </row>
    <row r="46" spans="1:133" ht="13.5" customHeight="1" x14ac:dyDescent="0.55000000000000004">
      <c r="A46" s="21" t="s">
        <v>44</v>
      </c>
      <c r="B46" s="22" t="s">
        <v>123</v>
      </c>
      <c r="C46" s="21" t="s">
        <v>124</v>
      </c>
      <c r="D46" s="23">
        <v>1232</v>
      </c>
      <c r="E46" s="23">
        <v>1072</v>
      </c>
      <c r="F46" s="23">
        <v>0</v>
      </c>
      <c r="G46" s="23">
        <v>0</v>
      </c>
      <c r="H46" s="23">
        <v>0</v>
      </c>
      <c r="I46" s="23">
        <v>0</v>
      </c>
      <c r="J46" s="23">
        <v>851</v>
      </c>
      <c r="K46" s="23">
        <v>0</v>
      </c>
      <c r="L46" s="23">
        <v>851</v>
      </c>
      <c r="M46" s="23">
        <v>0</v>
      </c>
      <c r="N46" s="23">
        <v>73</v>
      </c>
      <c r="O46" s="23">
        <v>0</v>
      </c>
      <c r="P46" s="23">
        <v>73</v>
      </c>
      <c r="Q46" s="23">
        <v>0</v>
      </c>
      <c r="R46" s="23">
        <v>64</v>
      </c>
      <c r="S46" s="23">
        <v>0</v>
      </c>
      <c r="T46" s="23">
        <v>64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84</v>
      </c>
      <c r="AE46" s="23">
        <v>0</v>
      </c>
      <c r="AF46" s="23">
        <v>84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0</v>
      </c>
      <c r="AM46" s="23">
        <v>0</v>
      </c>
      <c r="AN46" s="23">
        <v>0</v>
      </c>
      <c r="AO46" s="23">
        <v>0</v>
      </c>
      <c r="AP46" s="23">
        <v>0</v>
      </c>
      <c r="AQ46" s="23">
        <v>0</v>
      </c>
      <c r="AR46" s="23">
        <v>0</v>
      </c>
      <c r="AS46" s="23">
        <v>0</v>
      </c>
      <c r="AT46" s="23">
        <v>0</v>
      </c>
      <c r="AU46" s="23">
        <v>0</v>
      </c>
      <c r="AV46" s="23">
        <v>0</v>
      </c>
      <c r="AW46" s="23">
        <v>0</v>
      </c>
      <c r="AX46" s="23">
        <v>0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  <c r="BF46" s="23">
        <v>0</v>
      </c>
      <c r="BG46" s="23">
        <v>0</v>
      </c>
      <c r="BH46" s="23">
        <v>0</v>
      </c>
      <c r="BI46" s="23">
        <v>0</v>
      </c>
      <c r="BJ46" s="23">
        <v>0</v>
      </c>
      <c r="BK46" s="23">
        <v>160</v>
      </c>
      <c r="BL46" s="23">
        <v>20</v>
      </c>
      <c r="BM46" s="23">
        <v>0</v>
      </c>
      <c r="BN46" s="23">
        <v>20</v>
      </c>
      <c r="BO46" s="23">
        <v>0</v>
      </c>
      <c r="BP46" s="23">
        <v>0</v>
      </c>
      <c r="BQ46" s="23">
        <v>0</v>
      </c>
      <c r="BR46" s="23">
        <v>0</v>
      </c>
      <c r="BS46" s="23">
        <v>0</v>
      </c>
      <c r="BT46" s="23">
        <v>140</v>
      </c>
      <c r="BU46" s="23">
        <v>31</v>
      </c>
      <c r="BV46" s="23">
        <v>109</v>
      </c>
      <c r="BW46" s="23">
        <v>0</v>
      </c>
      <c r="BX46" s="23">
        <v>0</v>
      </c>
      <c r="BY46" s="23">
        <v>0</v>
      </c>
      <c r="BZ46" s="23">
        <v>0</v>
      </c>
      <c r="CA46" s="23">
        <v>0</v>
      </c>
      <c r="CB46" s="23">
        <v>1092</v>
      </c>
      <c r="CC46" s="23">
        <v>0</v>
      </c>
      <c r="CD46" s="23">
        <v>871</v>
      </c>
      <c r="CE46" s="23">
        <v>73</v>
      </c>
      <c r="CF46" s="23">
        <v>64</v>
      </c>
      <c r="CG46" s="23">
        <v>0</v>
      </c>
      <c r="CH46" s="23">
        <v>0</v>
      </c>
      <c r="CI46" s="23">
        <v>84</v>
      </c>
      <c r="CJ46" s="23">
        <v>1072</v>
      </c>
      <c r="CK46" s="23">
        <v>0</v>
      </c>
      <c r="CL46" s="23">
        <v>851</v>
      </c>
      <c r="CM46" s="23">
        <v>73</v>
      </c>
      <c r="CN46" s="23">
        <v>64</v>
      </c>
      <c r="CO46" s="23">
        <v>0</v>
      </c>
      <c r="CP46" s="23">
        <v>0</v>
      </c>
      <c r="CQ46" s="23">
        <v>84</v>
      </c>
      <c r="CR46" s="23">
        <v>20</v>
      </c>
      <c r="CS46" s="23">
        <v>0</v>
      </c>
      <c r="CT46" s="23">
        <v>20</v>
      </c>
      <c r="CU46" s="23">
        <v>0</v>
      </c>
      <c r="CV46" s="23">
        <v>0</v>
      </c>
      <c r="CW46" s="23">
        <v>0</v>
      </c>
      <c r="CX46" s="23">
        <v>0</v>
      </c>
      <c r="CY46" s="23">
        <v>0</v>
      </c>
      <c r="CZ46" s="23">
        <v>140</v>
      </c>
      <c r="DA46" s="23">
        <v>31</v>
      </c>
      <c r="DB46" s="23">
        <v>109</v>
      </c>
      <c r="DC46" s="23">
        <v>0</v>
      </c>
      <c r="DD46" s="23">
        <v>0</v>
      </c>
      <c r="DE46" s="23">
        <v>0</v>
      </c>
      <c r="DF46" s="23">
        <v>0</v>
      </c>
      <c r="DG46" s="23">
        <v>0</v>
      </c>
      <c r="DH46" s="23">
        <v>0</v>
      </c>
      <c r="DI46" s="23">
        <v>0</v>
      </c>
      <c r="DJ46" s="23">
        <v>0</v>
      </c>
      <c r="DK46" s="23">
        <v>0</v>
      </c>
      <c r="DL46" s="23">
        <v>0</v>
      </c>
      <c r="DM46" s="23">
        <v>0</v>
      </c>
      <c r="DN46" s="23">
        <v>0</v>
      </c>
      <c r="DO46" s="23">
        <v>0</v>
      </c>
      <c r="DP46" s="23">
        <v>140</v>
      </c>
      <c r="DQ46" s="23">
        <v>31</v>
      </c>
      <c r="DR46" s="23">
        <v>109</v>
      </c>
      <c r="DS46" s="23">
        <v>0</v>
      </c>
      <c r="DT46" s="23">
        <v>0</v>
      </c>
      <c r="DU46" s="23">
        <v>0</v>
      </c>
      <c r="DV46" s="23">
        <v>0</v>
      </c>
      <c r="DW46" s="23">
        <v>0</v>
      </c>
      <c r="DX46" s="23">
        <v>0</v>
      </c>
      <c r="DY46" s="23">
        <v>0</v>
      </c>
      <c r="DZ46" s="23">
        <v>0</v>
      </c>
      <c r="EA46" s="23">
        <v>0</v>
      </c>
      <c r="EB46" s="23">
        <v>0</v>
      </c>
      <c r="EC46" s="23">
        <v>0</v>
      </c>
    </row>
    <row r="47" spans="1:133" ht="13.5" customHeight="1" x14ac:dyDescent="0.55000000000000004">
      <c r="A47" s="21" t="s">
        <v>44</v>
      </c>
      <c r="B47" s="22" t="s">
        <v>125</v>
      </c>
      <c r="C47" s="21" t="s">
        <v>126</v>
      </c>
      <c r="D47" s="23">
        <v>1161</v>
      </c>
      <c r="E47" s="23">
        <v>1030</v>
      </c>
      <c r="F47" s="23">
        <v>0</v>
      </c>
      <c r="G47" s="23">
        <v>0</v>
      </c>
      <c r="H47" s="23">
        <v>0</v>
      </c>
      <c r="I47" s="23">
        <v>0</v>
      </c>
      <c r="J47" s="23">
        <v>802</v>
      </c>
      <c r="K47" s="23">
        <v>0</v>
      </c>
      <c r="L47" s="23">
        <v>802</v>
      </c>
      <c r="M47" s="23">
        <v>0</v>
      </c>
      <c r="N47" s="23">
        <v>40</v>
      </c>
      <c r="O47" s="23">
        <v>0</v>
      </c>
      <c r="P47" s="23">
        <v>40</v>
      </c>
      <c r="Q47" s="23">
        <v>0</v>
      </c>
      <c r="R47" s="23">
        <v>93</v>
      </c>
      <c r="S47" s="23">
        <v>0</v>
      </c>
      <c r="T47" s="23">
        <v>93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95</v>
      </c>
      <c r="AE47" s="23">
        <v>0</v>
      </c>
      <c r="AF47" s="23">
        <v>95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0</v>
      </c>
      <c r="AR47" s="23">
        <v>0</v>
      </c>
      <c r="AS47" s="23">
        <v>0</v>
      </c>
      <c r="AT47" s="23">
        <v>0</v>
      </c>
      <c r="AU47" s="23">
        <v>0</v>
      </c>
      <c r="AV47" s="23">
        <v>0</v>
      </c>
      <c r="AW47" s="23">
        <v>0</v>
      </c>
      <c r="AX47" s="23">
        <v>0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  <c r="BF47" s="23">
        <v>0</v>
      </c>
      <c r="BG47" s="23">
        <v>0</v>
      </c>
      <c r="BH47" s="23">
        <v>0</v>
      </c>
      <c r="BI47" s="23">
        <v>0</v>
      </c>
      <c r="BJ47" s="23">
        <v>0</v>
      </c>
      <c r="BK47" s="23">
        <v>131</v>
      </c>
      <c r="BL47" s="23">
        <v>9</v>
      </c>
      <c r="BM47" s="23">
        <v>0</v>
      </c>
      <c r="BN47" s="23">
        <v>9</v>
      </c>
      <c r="BO47" s="23">
        <v>0</v>
      </c>
      <c r="BP47" s="23">
        <v>0</v>
      </c>
      <c r="BQ47" s="23">
        <v>0</v>
      </c>
      <c r="BR47" s="23">
        <v>0</v>
      </c>
      <c r="BS47" s="23">
        <v>0</v>
      </c>
      <c r="BT47" s="23">
        <v>122</v>
      </c>
      <c r="BU47" s="23">
        <v>40</v>
      </c>
      <c r="BV47" s="23">
        <v>82</v>
      </c>
      <c r="BW47" s="23">
        <v>0</v>
      </c>
      <c r="BX47" s="23">
        <v>0</v>
      </c>
      <c r="BY47" s="23">
        <v>0</v>
      </c>
      <c r="BZ47" s="23">
        <v>0</v>
      </c>
      <c r="CA47" s="23">
        <v>0</v>
      </c>
      <c r="CB47" s="23">
        <v>1039</v>
      </c>
      <c r="CC47" s="23">
        <v>0</v>
      </c>
      <c r="CD47" s="23">
        <v>811</v>
      </c>
      <c r="CE47" s="23">
        <v>40</v>
      </c>
      <c r="CF47" s="23">
        <v>93</v>
      </c>
      <c r="CG47" s="23">
        <v>0</v>
      </c>
      <c r="CH47" s="23">
        <v>0</v>
      </c>
      <c r="CI47" s="23">
        <v>95</v>
      </c>
      <c r="CJ47" s="23">
        <v>1030</v>
      </c>
      <c r="CK47" s="23">
        <v>0</v>
      </c>
      <c r="CL47" s="23">
        <v>802</v>
      </c>
      <c r="CM47" s="23">
        <v>40</v>
      </c>
      <c r="CN47" s="23">
        <v>93</v>
      </c>
      <c r="CO47" s="23">
        <v>0</v>
      </c>
      <c r="CP47" s="23">
        <v>0</v>
      </c>
      <c r="CQ47" s="23">
        <v>95</v>
      </c>
      <c r="CR47" s="23">
        <v>9</v>
      </c>
      <c r="CS47" s="23">
        <v>0</v>
      </c>
      <c r="CT47" s="23">
        <v>9</v>
      </c>
      <c r="CU47" s="23">
        <v>0</v>
      </c>
      <c r="CV47" s="23">
        <v>0</v>
      </c>
      <c r="CW47" s="23">
        <v>0</v>
      </c>
      <c r="CX47" s="23">
        <v>0</v>
      </c>
      <c r="CY47" s="23">
        <v>0</v>
      </c>
      <c r="CZ47" s="23">
        <v>122</v>
      </c>
      <c r="DA47" s="23">
        <v>40</v>
      </c>
      <c r="DB47" s="23">
        <v>82</v>
      </c>
      <c r="DC47" s="23">
        <v>0</v>
      </c>
      <c r="DD47" s="23">
        <v>0</v>
      </c>
      <c r="DE47" s="23">
        <v>0</v>
      </c>
      <c r="DF47" s="23">
        <v>0</v>
      </c>
      <c r="DG47" s="23">
        <v>0</v>
      </c>
      <c r="DH47" s="23">
        <v>0</v>
      </c>
      <c r="DI47" s="23">
        <v>0</v>
      </c>
      <c r="DJ47" s="23">
        <v>0</v>
      </c>
      <c r="DK47" s="23">
        <v>0</v>
      </c>
      <c r="DL47" s="23">
        <v>0</v>
      </c>
      <c r="DM47" s="23">
        <v>0</v>
      </c>
      <c r="DN47" s="23">
        <v>0</v>
      </c>
      <c r="DO47" s="23">
        <v>0</v>
      </c>
      <c r="DP47" s="23">
        <v>122</v>
      </c>
      <c r="DQ47" s="23">
        <v>40</v>
      </c>
      <c r="DR47" s="23">
        <v>82</v>
      </c>
      <c r="DS47" s="23">
        <v>0</v>
      </c>
      <c r="DT47" s="23">
        <v>0</v>
      </c>
      <c r="DU47" s="23">
        <v>0</v>
      </c>
      <c r="DV47" s="23">
        <v>0</v>
      </c>
      <c r="DW47" s="23">
        <v>0</v>
      </c>
      <c r="DX47" s="23">
        <v>0</v>
      </c>
      <c r="DY47" s="23">
        <v>0</v>
      </c>
      <c r="DZ47" s="23">
        <v>0</v>
      </c>
      <c r="EA47" s="23">
        <v>0</v>
      </c>
      <c r="EB47" s="23">
        <v>0</v>
      </c>
      <c r="EC47" s="23">
        <v>0</v>
      </c>
    </row>
    <row r="48" spans="1:133" ht="13.5" customHeight="1" x14ac:dyDescent="0.55000000000000004">
      <c r="A48" s="21" t="s">
        <v>44</v>
      </c>
      <c r="B48" s="22" t="s">
        <v>127</v>
      </c>
      <c r="C48" s="21" t="s">
        <v>128</v>
      </c>
      <c r="D48" s="23">
        <v>1150</v>
      </c>
      <c r="E48" s="23">
        <v>830</v>
      </c>
      <c r="F48" s="23">
        <v>0</v>
      </c>
      <c r="G48" s="23">
        <v>0</v>
      </c>
      <c r="H48" s="23">
        <v>0</v>
      </c>
      <c r="I48" s="23">
        <v>0</v>
      </c>
      <c r="J48" s="23">
        <v>664</v>
      </c>
      <c r="K48" s="23">
        <v>0</v>
      </c>
      <c r="L48" s="23">
        <v>664</v>
      </c>
      <c r="M48" s="23">
        <v>0</v>
      </c>
      <c r="N48" s="23">
        <v>47</v>
      </c>
      <c r="O48" s="23">
        <v>0</v>
      </c>
      <c r="P48" s="23">
        <v>47</v>
      </c>
      <c r="Q48" s="23">
        <v>0</v>
      </c>
      <c r="R48" s="23">
        <v>52</v>
      </c>
      <c r="S48" s="23">
        <v>0</v>
      </c>
      <c r="T48" s="23">
        <v>52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67</v>
      </c>
      <c r="AE48" s="23">
        <v>0</v>
      </c>
      <c r="AF48" s="23">
        <v>67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0</v>
      </c>
      <c r="AR48" s="23">
        <v>0</v>
      </c>
      <c r="AS48" s="23">
        <v>0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3">
        <v>0</v>
      </c>
      <c r="AZ48" s="23">
        <v>0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  <c r="BF48" s="23">
        <v>0</v>
      </c>
      <c r="BG48" s="23">
        <v>0</v>
      </c>
      <c r="BH48" s="23">
        <v>0</v>
      </c>
      <c r="BI48" s="23">
        <v>0</v>
      </c>
      <c r="BJ48" s="23">
        <v>0</v>
      </c>
      <c r="BK48" s="23">
        <v>320</v>
      </c>
      <c r="BL48" s="23">
        <v>33</v>
      </c>
      <c r="BM48" s="23">
        <v>0</v>
      </c>
      <c r="BN48" s="23">
        <v>33</v>
      </c>
      <c r="BO48" s="23">
        <v>0</v>
      </c>
      <c r="BP48" s="23">
        <v>0</v>
      </c>
      <c r="BQ48" s="23">
        <v>0</v>
      </c>
      <c r="BR48" s="23">
        <v>0</v>
      </c>
      <c r="BS48" s="23">
        <v>0</v>
      </c>
      <c r="BT48" s="23">
        <v>287</v>
      </c>
      <c r="BU48" s="23">
        <v>20</v>
      </c>
      <c r="BV48" s="23">
        <v>267</v>
      </c>
      <c r="BW48" s="23">
        <v>0</v>
      </c>
      <c r="BX48" s="23">
        <v>0</v>
      </c>
      <c r="BY48" s="23">
        <v>0</v>
      </c>
      <c r="BZ48" s="23">
        <v>0</v>
      </c>
      <c r="CA48" s="23">
        <v>0</v>
      </c>
      <c r="CB48" s="23">
        <v>863</v>
      </c>
      <c r="CC48" s="23">
        <v>0</v>
      </c>
      <c r="CD48" s="23">
        <v>697</v>
      </c>
      <c r="CE48" s="23">
        <v>47</v>
      </c>
      <c r="CF48" s="23">
        <v>52</v>
      </c>
      <c r="CG48" s="23">
        <v>0</v>
      </c>
      <c r="CH48" s="23">
        <v>0</v>
      </c>
      <c r="CI48" s="23">
        <v>67</v>
      </c>
      <c r="CJ48" s="23">
        <v>830</v>
      </c>
      <c r="CK48" s="23">
        <v>0</v>
      </c>
      <c r="CL48" s="23">
        <v>664</v>
      </c>
      <c r="CM48" s="23">
        <v>47</v>
      </c>
      <c r="CN48" s="23">
        <v>52</v>
      </c>
      <c r="CO48" s="23">
        <v>0</v>
      </c>
      <c r="CP48" s="23">
        <v>0</v>
      </c>
      <c r="CQ48" s="23">
        <v>67</v>
      </c>
      <c r="CR48" s="23">
        <v>33</v>
      </c>
      <c r="CS48" s="23">
        <v>0</v>
      </c>
      <c r="CT48" s="23">
        <v>33</v>
      </c>
      <c r="CU48" s="23">
        <v>0</v>
      </c>
      <c r="CV48" s="23">
        <v>0</v>
      </c>
      <c r="CW48" s="23">
        <v>0</v>
      </c>
      <c r="CX48" s="23">
        <v>0</v>
      </c>
      <c r="CY48" s="23">
        <v>0</v>
      </c>
      <c r="CZ48" s="23">
        <v>287</v>
      </c>
      <c r="DA48" s="23">
        <v>20</v>
      </c>
      <c r="DB48" s="23">
        <v>267</v>
      </c>
      <c r="DC48" s="23">
        <v>0</v>
      </c>
      <c r="DD48" s="23">
        <v>0</v>
      </c>
      <c r="DE48" s="23">
        <v>0</v>
      </c>
      <c r="DF48" s="23">
        <v>0</v>
      </c>
      <c r="DG48" s="23">
        <v>0</v>
      </c>
      <c r="DH48" s="23">
        <v>0</v>
      </c>
      <c r="DI48" s="23">
        <v>0</v>
      </c>
      <c r="DJ48" s="23">
        <v>0</v>
      </c>
      <c r="DK48" s="23">
        <v>0</v>
      </c>
      <c r="DL48" s="23">
        <v>0</v>
      </c>
      <c r="DM48" s="23">
        <v>0</v>
      </c>
      <c r="DN48" s="23">
        <v>0</v>
      </c>
      <c r="DO48" s="23">
        <v>0</v>
      </c>
      <c r="DP48" s="23">
        <v>287</v>
      </c>
      <c r="DQ48" s="23">
        <v>20</v>
      </c>
      <c r="DR48" s="23">
        <v>267</v>
      </c>
      <c r="DS48" s="23">
        <v>0</v>
      </c>
      <c r="DT48" s="23">
        <v>0</v>
      </c>
      <c r="DU48" s="23">
        <v>0</v>
      </c>
      <c r="DV48" s="23">
        <v>0</v>
      </c>
      <c r="DW48" s="23">
        <v>0</v>
      </c>
      <c r="DX48" s="23">
        <v>0</v>
      </c>
      <c r="DY48" s="23">
        <v>0</v>
      </c>
      <c r="DZ48" s="23">
        <v>0</v>
      </c>
      <c r="EA48" s="23">
        <v>0</v>
      </c>
      <c r="EB48" s="23">
        <v>0</v>
      </c>
      <c r="EC48" s="23">
        <v>0</v>
      </c>
    </row>
    <row r="49" spans="1:133" ht="13.5" customHeight="1" x14ac:dyDescent="0.55000000000000004">
      <c r="A49" s="21" t="s">
        <v>44</v>
      </c>
      <c r="B49" s="22" t="s">
        <v>129</v>
      </c>
      <c r="C49" s="21" t="s">
        <v>130</v>
      </c>
      <c r="D49" s="23">
        <v>7973</v>
      </c>
      <c r="E49" s="23">
        <v>5656</v>
      </c>
      <c r="F49" s="23">
        <v>0</v>
      </c>
      <c r="G49" s="23">
        <v>0</v>
      </c>
      <c r="H49" s="23">
        <v>0</v>
      </c>
      <c r="I49" s="23">
        <v>0</v>
      </c>
      <c r="J49" s="23">
        <v>4652</v>
      </c>
      <c r="K49" s="23">
        <v>0</v>
      </c>
      <c r="L49" s="23">
        <v>4652</v>
      </c>
      <c r="M49" s="23">
        <v>0</v>
      </c>
      <c r="N49" s="23">
        <v>366</v>
      </c>
      <c r="O49" s="23">
        <v>0</v>
      </c>
      <c r="P49" s="23">
        <v>366</v>
      </c>
      <c r="Q49" s="23">
        <v>0</v>
      </c>
      <c r="R49" s="23">
        <v>638</v>
      </c>
      <c r="S49" s="23">
        <v>0</v>
      </c>
      <c r="T49" s="23">
        <v>638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0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  <c r="AO49" s="23">
        <v>0</v>
      </c>
      <c r="AP49" s="23">
        <v>0</v>
      </c>
      <c r="AQ49" s="23">
        <v>0</v>
      </c>
      <c r="AR49" s="23">
        <v>0</v>
      </c>
      <c r="AS49" s="23">
        <v>0</v>
      </c>
      <c r="AT49" s="23">
        <v>0</v>
      </c>
      <c r="AU49" s="23">
        <v>0</v>
      </c>
      <c r="AV49" s="23">
        <v>0</v>
      </c>
      <c r="AW49" s="23">
        <v>0</v>
      </c>
      <c r="AX49" s="23">
        <v>0</v>
      </c>
      <c r="AY49" s="23">
        <v>0</v>
      </c>
      <c r="AZ49" s="23">
        <v>0</v>
      </c>
      <c r="BA49" s="23">
        <v>0</v>
      </c>
      <c r="BB49" s="23">
        <v>0</v>
      </c>
      <c r="BC49" s="23">
        <v>0</v>
      </c>
      <c r="BD49" s="23">
        <v>0</v>
      </c>
      <c r="BE49" s="23">
        <v>0</v>
      </c>
      <c r="BF49" s="23">
        <v>0</v>
      </c>
      <c r="BG49" s="23">
        <v>0</v>
      </c>
      <c r="BH49" s="23">
        <v>0</v>
      </c>
      <c r="BI49" s="23">
        <v>0</v>
      </c>
      <c r="BJ49" s="23">
        <v>0</v>
      </c>
      <c r="BK49" s="23">
        <v>2317</v>
      </c>
      <c r="BL49" s="23">
        <v>116</v>
      </c>
      <c r="BM49" s="23">
        <v>0</v>
      </c>
      <c r="BN49" s="23">
        <v>71</v>
      </c>
      <c r="BO49" s="23">
        <v>33</v>
      </c>
      <c r="BP49" s="23">
        <v>12</v>
      </c>
      <c r="BQ49" s="23">
        <v>0</v>
      </c>
      <c r="BR49" s="23">
        <v>0</v>
      </c>
      <c r="BS49" s="23">
        <v>0</v>
      </c>
      <c r="BT49" s="23">
        <v>2201</v>
      </c>
      <c r="BU49" s="23">
        <v>0</v>
      </c>
      <c r="BV49" s="23">
        <v>2037</v>
      </c>
      <c r="BW49" s="23">
        <v>77</v>
      </c>
      <c r="BX49" s="23">
        <v>87</v>
      </c>
      <c r="BY49" s="23">
        <v>0</v>
      </c>
      <c r="BZ49" s="23">
        <v>0</v>
      </c>
      <c r="CA49" s="23">
        <v>0</v>
      </c>
      <c r="CB49" s="23">
        <v>5772</v>
      </c>
      <c r="CC49" s="23">
        <v>0</v>
      </c>
      <c r="CD49" s="23">
        <v>4723</v>
      </c>
      <c r="CE49" s="23">
        <v>399</v>
      </c>
      <c r="CF49" s="23">
        <v>650</v>
      </c>
      <c r="CG49" s="23">
        <v>0</v>
      </c>
      <c r="CH49" s="23">
        <v>0</v>
      </c>
      <c r="CI49" s="23">
        <v>0</v>
      </c>
      <c r="CJ49" s="23">
        <v>5656</v>
      </c>
      <c r="CK49" s="23">
        <v>0</v>
      </c>
      <c r="CL49" s="23">
        <v>4652</v>
      </c>
      <c r="CM49" s="23">
        <v>366</v>
      </c>
      <c r="CN49" s="23">
        <v>638</v>
      </c>
      <c r="CO49" s="23">
        <v>0</v>
      </c>
      <c r="CP49" s="23">
        <v>0</v>
      </c>
      <c r="CQ49" s="23">
        <v>0</v>
      </c>
      <c r="CR49" s="23">
        <v>116</v>
      </c>
      <c r="CS49" s="23">
        <v>0</v>
      </c>
      <c r="CT49" s="23">
        <v>71</v>
      </c>
      <c r="CU49" s="23">
        <v>33</v>
      </c>
      <c r="CV49" s="23">
        <v>12</v>
      </c>
      <c r="CW49" s="23">
        <v>0</v>
      </c>
      <c r="CX49" s="23">
        <v>0</v>
      </c>
      <c r="CY49" s="23">
        <v>0</v>
      </c>
      <c r="CZ49" s="23">
        <v>2201</v>
      </c>
      <c r="DA49" s="23">
        <v>0</v>
      </c>
      <c r="DB49" s="23">
        <v>2037</v>
      </c>
      <c r="DC49" s="23">
        <v>77</v>
      </c>
      <c r="DD49" s="23">
        <v>87</v>
      </c>
      <c r="DE49" s="23">
        <v>0</v>
      </c>
      <c r="DF49" s="23">
        <v>0</v>
      </c>
      <c r="DG49" s="23">
        <v>0</v>
      </c>
      <c r="DH49" s="23">
        <v>0</v>
      </c>
      <c r="DI49" s="23">
        <v>0</v>
      </c>
      <c r="DJ49" s="23">
        <v>0</v>
      </c>
      <c r="DK49" s="23">
        <v>0</v>
      </c>
      <c r="DL49" s="23">
        <v>0</v>
      </c>
      <c r="DM49" s="23">
        <v>0</v>
      </c>
      <c r="DN49" s="23">
        <v>0</v>
      </c>
      <c r="DO49" s="23">
        <v>0</v>
      </c>
      <c r="DP49" s="23">
        <v>2201</v>
      </c>
      <c r="DQ49" s="23">
        <v>0</v>
      </c>
      <c r="DR49" s="23">
        <v>2037</v>
      </c>
      <c r="DS49" s="23">
        <v>77</v>
      </c>
      <c r="DT49" s="23">
        <v>87</v>
      </c>
      <c r="DU49" s="23">
        <v>0</v>
      </c>
      <c r="DV49" s="23">
        <v>0</v>
      </c>
      <c r="DW49" s="23">
        <v>0</v>
      </c>
      <c r="DX49" s="23">
        <v>0</v>
      </c>
      <c r="DY49" s="23">
        <v>0</v>
      </c>
      <c r="DZ49" s="23">
        <v>0</v>
      </c>
      <c r="EA49" s="23">
        <v>0</v>
      </c>
      <c r="EB49" s="23">
        <v>0</v>
      </c>
      <c r="EC49" s="23">
        <v>0</v>
      </c>
    </row>
    <row r="50" spans="1:133" ht="13.5" customHeight="1" x14ac:dyDescent="0.55000000000000004">
      <c r="A50" s="21" t="s">
        <v>44</v>
      </c>
      <c r="B50" s="22" t="s">
        <v>131</v>
      </c>
      <c r="C50" s="21" t="s">
        <v>132</v>
      </c>
      <c r="D50" s="23">
        <v>1060</v>
      </c>
      <c r="E50" s="23">
        <v>892</v>
      </c>
      <c r="F50" s="23">
        <v>0</v>
      </c>
      <c r="G50" s="23">
        <v>0</v>
      </c>
      <c r="H50" s="23">
        <v>0</v>
      </c>
      <c r="I50" s="23">
        <v>0</v>
      </c>
      <c r="J50" s="23">
        <v>617</v>
      </c>
      <c r="K50" s="23">
        <v>0</v>
      </c>
      <c r="L50" s="23">
        <v>617</v>
      </c>
      <c r="M50" s="23">
        <v>0</v>
      </c>
      <c r="N50" s="23">
        <v>33</v>
      </c>
      <c r="O50" s="23">
        <v>0</v>
      </c>
      <c r="P50" s="23">
        <v>33</v>
      </c>
      <c r="Q50" s="23">
        <v>0</v>
      </c>
      <c r="R50" s="23">
        <v>145</v>
      </c>
      <c r="S50" s="23">
        <v>0</v>
      </c>
      <c r="T50" s="23">
        <v>145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97</v>
      </c>
      <c r="AE50" s="23">
        <v>51</v>
      </c>
      <c r="AF50" s="23">
        <v>46</v>
      </c>
      <c r="AG50" s="23">
        <v>0</v>
      </c>
      <c r="AH50" s="23">
        <v>128</v>
      </c>
      <c r="AI50" s="23">
        <v>0</v>
      </c>
      <c r="AJ50" s="23">
        <v>0</v>
      </c>
      <c r="AK50" s="23">
        <v>0</v>
      </c>
      <c r="AL50" s="23">
        <v>0</v>
      </c>
      <c r="AM50" s="23">
        <v>123</v>
      </c>
      <c r="AN50" s="23">
        <v>0</v>
      </c>
      <c r="AO50" s="23">
        <v>0</v>
      </c>
      <c r="AP50" s="23">
        <v>123</v>
      </c>
      <c r="AQ50" s="23">
        <v>0</v>
      </c>
      <c r="AR50" s="23">
        <v>0</v>
      </c>
      <c r="AS50" s="23">
        <v>0</v>
      </c>
      <c r="AT50" s="23">
        <v>0</v>
      </c>
      <c r="AU50" s="23">
        <v>5</v>
      </c>
      <c r="AV50" s="23">
        <v>0</v>
      </c>
      <c r="AW50" s="23">
        <v>0</v>
      </c>
      <c r="AX50" s="23">
        <v>5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3">
        <v>0</v>
      </c>
      <c r="BG50" s="23">
        <v>0</v>
      </c>
      <c r="BH50" s="23">
        <v>0</v>
      </c>
      <c r="BI50" s="23">
        <v>0</v>
      </c>
      <c r="BJ50" s="23">
        <v>0</v>
      </c>
      <c r="BK50" s="23">
        <v>40</v>
      </c>
      <c r="BL50" s="23">
        <v>0</v>
      </c>
      <c r="BM50" s="23">
        <v>0</v>
      </c>
      <c r="BN50" s="23">
        <v>0</v>
      </c>
      <c r="BO50" s="23">
        <v>0</v>
      </c>
      <c r="BP50" s="23">
        <v>0</v>
      </c>
      <c r="BQ50" s="23">
        <v>0</v>
      </c>
      <c r="BR50" s="23">
        <v>0</v>
      </c>
      <c r="BS50" s="23">
        <v>0</v>
      </c>
      <c r="BT50" s="23">
        <v>40</v>
      </c>
      <c r="BU50" s="23">
        <v>0</v>
      </c>
      <c r="BV50" s="23">
        <v>36</v>
      </c>
      <c r="BW50" s="23">
        <v>0</v>
      </c>
      <c r="BX50" s="23">
        <v>4</v>
      </c>
      <c r="BY50" s="23">
        <v>0</v>
      </c>
      <c r="BZ50" s="23">
        <v>0</v>
      </c>
      <c r="CA50" s="23">
        <v>0</v>
      </c>
      <c r="CB50" s="23">
        <v>892</v>
      </c>
      <c r="CC50" s="23">
        <v>0</v>
      </c>
      <c r="CD50" s="23">
        <v>617</v>
      </c>
      <c r="CE50" s="23">
        <v>33</v>
      </c>
      <c r="CF50" s="23">
        <v>145</v>
      </c>
      <c r="CG50" s="23">
        <v>0</v>
      </c>
      <c r="CH50" s="23">
        <v>0</v>
      </c>
      <c r="CI50" s="23">
        <v>97</v>
      </c>
      <c r="CJ50" s="23">
        <v>892</v>
      </c>
      <c r="CK50" s="23">
        <v>0</v>
      </c>
      <c r="CL50" s="23">
        <v>617</v>
      </c>
      <c r="CM50" s="23">
        <v>33</v>
      </c>
      <c r="CN50" s="23">
        <v>145</v>
      </c>
      <c r="CO50" s="23">
        <v>0</v>
      </c>
      <c r="CP50" s="23">
        <v>0</v>
      </c>
      <c r="CQ50" s="23">
        <v>97</v>
      </c>
      <c r="CR50" s="23">
        <v>0</v>
      </c>
      <c r="CS50" s="23">
        <v>0</v>
      </c>
      <c r="CT50" s="23">
        <v>0</v>
      </c>
      <c r="CU50" s="23">
        <v>0</v>
      </c>
      <c r="CV50" s="23">
        <v>0</v>
      </c>
      <c r="CW50" s="23">
        <v>0</v>
      </c>
      <c r="CX50" s="23">
        <v>0</v>
      </c>
      <c r="CY50" s="23">
        <v>0</v>
      </c>
      <c r="CZ50" s="23">
        <v>168</v>
      </c>
      <c r="DA50" s="23">
        <v>0</v>
      </c>
      <c r="DB50" s="23">
        <v>159</v>
      </c>
      <c r="DC50" s="23">
        <v>0</v>
      </c>
      <c r="DD50" s="23">
        <v>9</v>
      </c>
      <c r="DE50" s="23">
        <v>0</v>
      </c>
      <c r="DF50" s="23">
        <v>0</v>
      </c>
      <c r="DG50" s="23">
        <v>0</v>
      </c>
      <c r="DH50" s="23">
        <v>128</v>
      </c>
      <c r="DI50" s="23">
        <v>0</v>
      </c>
      <c r="DJ50" s="23">
        <v>123</v>
      </c>
      <c r="DK50" s="23">
        <v>0</v>
      </c>
      <c r="DL50" s="23">
        <v>5</v>
      </c>
      <c r="DM50" s="23">
        <v>0</v>
      </c>
      <c r="DN50" s="23">
        <v>0</v>
      </c>
      <c r="DO50" s="23">
        <v>0</v>
      </c>
      <c r="DP50" s="23">
        <v>40</v>
      </c>
      <c r="DQ50" s="23">
        <v>0</v>
      </c>
      <c r="DR50" s="23">
        <v>36</v>
      </c>
      <c r="DS50" s="23">
        <v>0</v>
      </c>
      <c r="DT50" s="23">
        <v>4</v>
      </c>
      <c r="DU50" s="23">
        <v>0</v>
      </c>
      <c r="DV50" s="23">
        <v>0</v>
      </c>
      <c r="DW50" s="23">
        <v>0</v>
      </c>
      <c r="DX50" s="23">
        <v>0</v>
      </c>
      <c r="DY50" s="23">
        <v>0</v>
      </c>
      <c r="DZ50" s="23">
        <v>0</v>
      </c>
      <c r="EA50" s="23">
        <v>0</v>
      </c>
      <c r="EB50" s="23">
        <v>0</v>
      </c>
      <c r="EC50" s="23">
        <v>0</v>
      </c>
    </row>
    <row r="51" spans="1:133" ht="13.5" customHeight="1" x14ac:dyDescent="0.55000000000000004">
      <c r="A51" s="21" t="s">
        <v>44</v>
      </c>
      <c r="B51" s="22" t="s">
        <v>133</v>
      </c>
      <c r="C51" s="21" t="s">
        <v>134</v>
      </c>
      <c r="D51" s="23">
        <v>4146</v>
      </c>
      <c r="E51" s="23">
        <v>3171</v>
      </c>
      <c r="F51" s="23">
        <v>0</v>
      </c>
      <c r="G51" s="23">
        <v>0</v>
      </c>
      <c r="H51" s="23">
        <v>0</v>
      </c>
      <c r="I51" s="23">
        <v>0</v>
      </c>
      <c r="J51" s="23">
        <v>2076</v>
      </c>
      <c r="K51" s="23">
        <v>8</v>
      </c>
      <c r="L51" s="23">
        <v>2068</v>
      </c>
      <c r="M51" s="23">
        <v>0</v>
      </c>
      <c r="N51" s="23">
        <v>165</v>
      </c>
      <c r="O51" s="23">
        <v>1</v>
      </c>
      <c r="P51" s="23">
        <v>164</v>
      </c>
      <c r="Q51" s="23">
        <v>0</v>
      </c>
      <c r="R51" s="23">
        <v>653</v>
      </c>
      <c r="S51" s="23">
        <v>3</v>
      </c>
      <c r="T51" s="23">
        <v>650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277</v>
      </c>
      <c r="AE51" s="23">
        <v>5</v>
      </c>
      <c r="AF51" s="23">
        <v>272</v>
      </c>
      <c r="AG51" s="23">
        <v>0</v>
      </c>
      <c r="AH51" s="23">
        <v>817</v>
      </c>
      <c r="AI51" s="23">
        <v>0</v>
      </c>
      <c r="AJ51" s="23">
        <v>0</v>
      </c>
      <c r="AK51" s="23">
        <v>0</v>
      </c>
      <c r="AL51" s="23">
        <v>0</v>
      </c>
      <c r="AM51" s="23">
        <v>710</v>
      </c>
      <c r="AN51" s="23">
        <v>0</v>
      </c>
      <c r="AO51" s="23">
        <v>0</v>
      </c>
      <c r="AP51" s="23">
        <v>710</v>
      </c>
      <c r="AQ51" s="23">
        <v>19</v>
      </c>
      <c r="AR51" s="23">
        <v>0</v>
      </c>
      <c r="AS51" s="23">
        <v>0</v>
      </c>
      <c r="AT51" s="23">
        <v>19</v>
      </c>
      <c r="AU51" s="23">
        <v>72</v>
      </c>
      <c r="AV51" s="23">
        <v>28</v>
      </c>
      <c r="AW51" s="23">
        <v>0</v>
      </c>
      <c r="AX51" s="23">
        <v>44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3">
        <v>0</v>
      </c>
      <c r="BG51" s="23">
        <v>16</v>
      </c>
      <c r="BH51" s="23">
        <v>0</v>
      </c>
      <c r="BI51" s="23">
        <v>0</v>
      </c>
      <c r="BJ51" s="23">
        <v>16</v>
      </c>
      <c r="BK51" s="23">
        <v>158</v>
      </c>
      <c r="BL51" s="23">
        <v>81</v>
      </c>
      <c r="BM51" s="23">
        <v>0</v>
      </c>
      <c r="BN51" s="23">
        <v>13</v>
      </c>
      <c r="BO51" s="23">
        <v>4</v>
      </c>
      <c r="BP51" s="23">
        <v>7</v>
      </c>
      <c r="BQ51" s="23">
        <v>0</v>
      </c>
      <c r="BR51" s="23">
        <v>0</v>
      </c>
      <c r="BS51" s="23">
        <v>57</v>
      </c>
      <c r="BT51" s="23">
        <v>77</v>
      </c>
      <c r="BU51" s="23">
        <v>0</v>
      </c>
      <c r="BV51" s="23">
        <v>66</v>
      </c>
      <c r="BW51" s="23">
        <v>1</v>
      </c>
      <c r="BX51" s="23">
        <v>6</v>
      </c>
      <c r="BY51" s="23">
        <v>0</v>
      </c>
      <c r="BZ51" s="23">
        <v>0</v>
      </c>
      <c r="CA51" s="23">
        <v>4</v>
      </c>
      <c r="CB51" s="23">
        <v>3252</v>
      </c>
      <c r="CC51" s="23">
        <v>0</v>
      </c>
      <c r="CD51" s="23">
        <v>2089</v>
      </c>
      <c r="CE51" s="23">
        <v>169</v>
      </c>
      <c r="CF51" s="23">
        <v>660</v>
      </c>
      <c r="CG51" s="23">
        <v>0</v>
      </c>
      <c r="CH51" s="23">
        <v>0</v>
      </c>
      <c r="CI51" s="23">
        <v>334</v>
      </c>
      <c r="CJ51" s="23">
        <v>3171</v>
      </c>
      <c r="CK51" s="23">
        <v>0</v>
      </c>
      <c r="CL51" s="23">
        <v>2076</v>
      </c>
      <c r="CM51" s="23">
        <v>165</v>
      </c>
      <c r="CN51" s="23">
        <v>653</v>
      </c>
      <c r="CO51" s="23">
        <v>0</v>
      </c>
      <c r="CP51" s="23">
        <v>0</v>
      </c>
      <c r="CQ51" s="23">
        <v>277</v>
      </c>
      <c r="CR51" s="23">
        <v>81</v>
      </c>
      <c r="CS51" s="23">
        <v>0</v>
      </c>
      <c r="CT51" s="23">
        <v>13</v>
      </c>
      <c r="CU51" s="23">
        <v>4</v>
      </c>
      <c r="CV51" s="23">
        <v>7</v>
      </c>
      <c r="CW51" s="23">
        <v>0</v>
      </c>
      <c r="CX51" s="23">
        <v>0</v>
      </c>
      <c r="CY51" s="23">
        <v>57</v>
      </c>
      <c r="CZ51" s="23">
        <v>894</v>
      </c>
      <c r="DA51" s="23">
        <v>0</v>
      </c>
      <c r="DB51" s="23">
        <v>776</v>
      </c>
      <c r="DC51" s="23">
        <v>20</v>
      </c>
      <c r="DD51" s="23">
        <v>78</v>
      </c>
      <c r="DE51" s="23">
        <v>0</v>
      </c>
      <c r="DF51" s="23">
        <v>0</v>
      </c>
      <c r="DG51" s="23">
        <v>20</v>
      </c>
      <c r="DH51" s="23">
        <v>817</v>
      </c>
      <c r="DI51" s="23">
        <v>0</v>
      </c>
      <c r="DJ51" s="23">
        <v>710</v>
      </c>
      <c r="DK51" s="23">
        <v>19</v>
      </c>
      <c r="DL51" s="23">
        <v>72</v>
      </c>
      <c r="DM51" s="23">
        <v>0</v>
      </c>
      <c r="DN51" s="23">
        <v>0</v>
      </c>
      <c r="DO51" s="23">
        <v>16</v>
      </c>
      <c r="DP51" s="23">
        <v>77</v>
      </c>
      <c r="DQ51" s="23">
        <v>0</v>
      </c>
      <c r="DR51" s="23">
        <v>66</v>
      </c>
      <c r="DS51" s="23">
        <v>1</v>
      </c>
      <c r="DT51" s="23">
        <v>6</v>
      </c>
      <c r="DU51" s="23">
        <v>0</v>
      </c>
      <c r="DV51" s="23">
        <v>0</v>
      </c>
      <c r="DW51" s="23">
        <v>4</v>
      </c>
      <c r="DX51" s="23">
        <v>0</v>
      </c>
      <c r="DY51" s="23">
        <v>0</v>
      </c>
      <c r="DZ51" s="23">
        <v>0</v>
      </c>
      <c r="EA51" s="23">
        <v>0</v>
      </c>
      <c r="EB51" s="23">
        <v>0</v>
      </c>
      <c r="EC51" s="23">
        <v>0</v>
      </c>
    </row>
    <row r="52" spans="1:133" ht="13.5" customHeight="1" x14ac:dyDescent="0.55000000000000004">
      <c r="A52" s="21" t="s">
        <v>44</v>
      </c>
      <c r="B52" s="22" t="s">
        <v>135</v>
      </c>
      <c r="C52" s="21" t="s">
        <v>136</v>
      </c>
      <c r="D52" s="23">
        <v>5814</v>
      </c>
      <c r="E52" s="23">
        <v>5003</v>
      </c>
      <c r="F52" s="23">
        <v>0</v>
      </c>
      <c r="G52" s="23">
        <v>0</v>
      </c>
      <c r="H52" s="23">
        <v>0</v>
      </c>
      <c r="I52" s="23">
        <v>0</v>
      </c>
      <c r="J52" s="23">
        <v>3545</v>
      </c>
      <c r="K52" s="23">
        <v>0</v>
      </c>
      <c r="L52" s="23">
        <v>3545</v>
      </c>
      <c r="M52" s="23">
        <v>0</v>
      </c>
      <c r="N52" s="23">
        <v>473</v>
      </c>
      <c r="O52" s="23">
        <v>0</v>
      </c>
      <c r="P52" s="23">
        <v>473</v>
      </c>
      <c r="Q52" s="23">
        <v>0</v>
      </c>
      <c r="R52" s="23">
        <v>984</v>
      </c>
      <c r="S52" s="23">
        <v>5</v>
      </c>
      <c r="T52" s="23">
        <v>979</v>
      </c>
      <c r="U52" s="23">
        <v>0</v>
      </c>
      <c r="V52" s="23">
        <v>5</v>
      </c>
      <c r="W52" s="23">
        <v>5</v>
      </c>
      <c r="X52" s="23">
        <v>0</v>
      </c>
      <c r="Y52" s="23">
        <v>0</v>
      </c>
      <c r="Z52" s="23">
        <v>1</v>
      </c>
      <c r="AA52" s="23">
        <v>1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97</v>
      </c>
      <c r="AI52" s="23">
        <v>0</v>
      </c>
      <c r="AJ52" s="23">
        <v>0</v>
      </c>
      <c r="AK52" s="23">
        <v>0</v>
      </c>
      <c r="AL52" s="23">
        <v>0</v>
      </c>
      <c r="AM52" s="23">
        <v>5</v>
      </c>
      <c r="AN52" s="23">
        <v>0</v>
      </c>
      <c r="AO52" s="23">
        <v>0</v>
      </c>
      <c r="AP52" s="23">
        <v>5</v>
      </c>
      <c r="AQ52" s="23">
        <v>8</v>
      </c>
      <c r="AR52" s="23">
        <v>0</v>
      </c>
      <c r="AS52" s="23">
        <v>0</v>
      </c>
      <c r="AT52" s="23">
        <v>8</v>
      </c>
      <c r="AU52" s="23">
        <v>59</v>
      </c>
      <c r="AV52" s="23">
        <v>0</v>
      </c>
      <c r="AW52" s="23">
        <v>0</v>
      </c>
      <c r="AX52" s="23">
        <v>59</v>
      </c>
      <c r="AY52" s="23">
        <v>0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3">
        <v>0</v>
      </c>
      <c r="BG52" s="23">
        <v>25</v>
      </c>
      <c r="BH52" s="23">
        <v>0</v>
      </c>
      <c r="BI52" s="23">
        <v>0</v>
      </c>
      <c r="BJ52" s="23">
        <v>25</v>
      </c>
      <c r="BK52" s="23">
        <v>714</v>
      </c>
      <c r="BL52" s="23">
        <v>459</v>
      </c>
      <c r="BM52" s="23">
        <v>0</v>
      </c>
      <c r="BN52" s="23">
        <v>84</v>
      </c>
      <c r="BO52" s="23">
        <v>324</v>
      </c>
      <c r="BP52" s="23">
        <v>42</v>
      </c>
      <c r="BQ52" s="23">
        <v>0</v>
      </c>
      <c r="BR52" s="23">
        <v>0</v>
      </c>
      <c r="BS52" s="23">
        <v>9</v>
      </c>
      <c r="BT52" s="23">
        <v>255</v>
      </c>
      <c r="BU52" s="23">
        <v>0</v>
      </c>
      <c r="BV52" s="23">
        <v>231</v>
      </c>
      <c r="BW52" s="23">
        <v>7</v>
      </c>
      <c r="BX52" s="23">
        <v>0</v>
      </c>
      <c r="BY52" s="23">
        <v>0</v>
      </c>
      <c r="BZ52" s="23">
        <v>0</v>
      </c>
      <c r="CA52" s="23">
        <v>17</v>
      </c>
      <c r="CB52" s="23">
        <v>5462</v>
      </c>
      <c r="CC52" s="23">
        <v>0</v>
      </c>
      <c r="CD52" s="23">
        <v>3629</v>
      </c>
      <c r="CE52" s="23">
        <v>797</v>
      </c>
      <c r="CF52" s="23">
        <v>1026</v>
      </c>
      <c r="CG52" s="23">
        <v>5</v>
      </c>
      <c r="CH52" s="23">
        <v>1</v>
      </c>
      <c r="CI52" s="23">
        <v>9</v>
      </c>
      <c r="CJ52" s="23">
        <v>5003</v>
      </c>
      <c r="CK52" s="23">
        <v>0</v>
      </c>
      <c r="CL52" s="23">
        <v>3545</v>
      </c>
      <c r="CM52" s="23">
        <v>473</v>
      </c>
      <c r="CN52" s="23">
        <v>984</v>
      </c>
      <c r="CO52" s="23">
        <v>5</v>
      </c>
      <c r="CP52" s="23">
        <v>1</v>
      </c>
      <c r="CQ52" s="23">
        <v>0</v>
      </c>
      <c r="CR52" s="23">
        <v>459</v>
      </c>
      <c r="CS52" s="23">
        <v>0</v>
      </c>
      <c r="CT52" s="23">
        <v>84</v>
      </c>
      <c r="CU52" s="23">
        <v>324</v>
      </c>
      <c r="CV52" s="23">
        <v>42</v>
      </c>
      <c r="CW52" s="23">
        <v>0</v>
      </c>
      <c r="CX52" s="23">
        <v>0</v>
      </c>
      <c r="CY52" s="23">
        <v>9</v>
      </c>
      <c r="CZ52" s="23">
        <v>352</v>
      </c>
      <c r="DA52" s="23">
        <v>0</v>
      </c>
      <c r="DB52" s="23">
        <v>236</v>
      </c>
      <c r="DC52" s="23">
        <v>15</v>
      </c>
      <c r="DD52" s="23">
        <v>59</v>
      </c>
      <c r="DE52" s="23">
        <v>0</v>
      </c>
      <c r="DF52" s="23">
        <v>0</v>
      </c>
      <c r="DG52" s="23">
        <v>42</v>
      </c>
      <c r="DH52" s="23">
        <v>97</v>
      </c>
      <c r="DI52" s="23">
        <v>0</v>
      </c>
      <c r="DJ52" s="23">
        <v>5</v>
      </c>
      <c r="DK52" s="23">
        <v>8</v>
      </c>
      <c r="DL52" s="23">
        <v>59</v>
      </c>
      <c r="DM52" s="23">
        <v>0</v>
      </c>
      <c r="DN52" s="23">
        <v>0</v>
      </c>
      <c r="DO52" s="23">
        <v>25</v>
      </c>
      <c r="DP52" s="23">
        <v>255</v>
      </c>
      <c r="DQ52" s="23">
        <v>0</v>
      </c>
      <c r="DR52" s="23">
        <v>231</v>
      </c>
      <c r="DS52" s="23">
        <v>7</v>
      </c>
      <c r="DT52" s="23">
        <v>0</v>
      </c>
      <c r="DU52" s="23">
        <v>0</v>
      </c>
      <c r="DV52" s="23">
        <v>0</v>
      </c>
      <c r="DW52" s="23">
        <v>17</v>
      </c>
      <c r="DX52" s="23">
        <v>0</v>
      </c>
      <c r="DY52" s="23">
        <v>0</v>
      </c>
      <c r="DZ52" s="23">
        <v>0</v>
      </c>
      <c r="EA52" s="23">
        <v>0</v>
      </c>
      <c r="EB52" s="23">
        <v>0</v>
      </c>
      <c r="EC52" s="23">
        <v>0</v>
      </c>
    </row>
    <row r="53" spans="1:133" ht="13.5" customHeight="1" x14ac:dyDescent="0.55000000000000004">
      <c r="A53" s="21" t="s">
        <v>44</v>
      </c>
      <c r="B53" s="22" t="s">
        <v>137</v>
      </c>
      <c r="C53" s="21" t="s">
        <v>138</v>
      </c>
      <c r="D53" s="23">
        <v>1884</v>
      </c>
      <c r="E53" s="23">
        <v>1700</v>
      </c>
      <c r="F53" s="23">
        <v>0</v>
      </c>
      <c r="G53" s="23">
        <v>0</v>
      </c>
      <c r="H53" s="23">
        <v>0</v>
      </c>
      <c r="I53" s="23">
        <v>0</v>
      </c>
      <c r="J53" s="23">
        <v>1259</v>
      </c>
      <c r="K53" s="23">
        <v>0</v>
      </c>
      <c r="L53" s="23">
        <v>1194</v>
      </c>
      <c r="M53" s="23">
        <v>65</v>
      </c>
      <c r="N53" s="23">
        <v>37</v>
      </c>
      <c r="O53" s="23">
        <v>0</v>
      </c>
      <c r="P53" s="23">
        <v>37</v>
      </c>
      <c r="Q53" s="23">
        <v>0</v>
      </c>
      <c r="R53" s="23">
        <v>266</v>
      </c>
      <c r="S53" s="23">
        <v>0</v>
      </c>
      <c r="T53" s="23">
        <v>266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3</v>
      </c>
      <c r="AA53" s="23">
        <v>0</v>
      </c>
      <c r="AB53" s="23">
        <v>3</v>
      </c>
      <c r="AC53" s="23">
        <v>0</v>
      </c>
      <c r="AD53" s="23">
        <v>135</v>
      </c>
      <c r="AE53" s="23">
        <v>0</v>
      </c>
      <c r="AF53" s="23">
        <v>117</v>
      </c>
      <c r="AG53" s="23">
        <v>18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  <c r="AO53" s="23">
        <v>0</v>
      </c>
      <c r="AP53" s="23">
        <v>0</v>
      </c>
      <c r="AQ53" s="23">
        <v>0</v>
      </c>
      <c r="AR53" s="23">
        <v>0</v>
      </c>
      <c r="AS53" s="23">
        <v>0</v>
      </c>
      <c r="AT53" s="23">
        <v>0</v>
      </c>
      <c r="AU53" s="23">
        <v>0</v>
      </c>
      <c r="AV53" s="23">
        <v>0</v>
      </c>
      <c r="AW53" s="23">
        <v>0</v>
      </c>
      <c r="AX53" s="23">
        <v>0</v>
      </c>
      <c r="AY53" s="23">
        <v>0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  <c r="BF53" s="23">
        <v>0</v>
      </c>
      <c r="BG53" s="23">
        <v>0</v>
      </c>
      <c r="BH53" s="23">
        <v>0</v>
      </c>
      <c r="BI53" s="23">
        <v>0</v>
      </c>
      <c r="BJ53" s="23">
        <v>0</v>
      </c>
      <c r="BK53" s="23">
        <v>184</v>
      </c>
      <c r="BL53" s="23">
        <v>108</v>
      </c>
      <c r="BM53" s="23">
        <v>0</v>
      </c>
      <c r="BN53" s="23">
        <v>19</v>
      </c>
      <c r="BO53" s="23">
        <v>22</v>
      </c>
      <c r="BP53" s="23">
        <v>13</v>
      </c>
      <c r="BQ53" s="23">
        <v>0</v>
      </c>
      <c r="BR53" s="23">
        <v>0</v>
      </c>
      <c r="BS53" s="23">
        <v>54</v>
      </c>
      <c r="BT53" s="23">
        <v>76</v>
      </c>
      <c r="BU53" s="23">
        <v>0</v>
      </c>
      <c r="BV53" s="23">
        <v>29</v>
      </c>
      <c r="BW53" s="23">
        <v>0</v>
      </c>
      <c r="BX53" s="23">
        <v>0</v>
      </c>
      <c r="BY53" s="23">
        <v>0</v>
      </c>
      <c r="BZ53" s="23">
        <v>0</v>
      </c>
      <c r="CA53" s="23">
        <v>47</v>
      </c>
      <c r="CB53" s="23">
        <v>1808</v>
      </c>
      <c r="CC53" s="23">
        <v>0</v>
      </c>
      <c r="CD53" s="23">
        <v>1278</v>
      </c>
      <c r="CE53" s="23">
        <v>59</v>
      </c>
      <c r="CF53" s="23">
        <v>279</v>
      </c>
      <c r="CG53" s="23">
        <v>0</v>
      </c>
      <c r="CH53" s="23">
        <v>3</v>
      </c>
      <c r="CI53" s="23">
        <v>189</v>
      </c>
      <c r="CJ53" s="23">
        <v>1700</v>
      </c>
      <c r="CK53" s="23">
        <v>0</v>
      </c>
      <c r="CL53" s="23">
        <v>1259</v>
      </c>
      <c r="CM53" s="23">
        <v>37</v>
      </c>
      <c r="CN53" s="23">
        <v>266</v>
      </c>
      <c r="CO53" s="23">
        <v>0</v>
      </c>
      <c r="CP53" s="23">
        <v>3</v>
      </c>
      <c r="CQ53" s="23">
        <v>135</v>
      </c>
      <c r="CR53" s="23">
        <v>108</v>
      </c>
      <c r="CS53" s="23">
        <v>0</v>
      </c>
      <c r="CT53" s="23">
        <v>19</v>
      </c>
      <c r="CU53" s="23">
        <v>22</v>
      </c>
      <c r="CV53" s="23">
        <v>13</v>
      </c>
      <c r="CW53" s="23">
        <v>0</v>
      </c>
      <c r="CX53" s="23">
        <v>0</v>
      </c>
      <c r="CY53" s="23">
        <v>54</v>
      </c>
      <c r="CZ53" s="23">
        <v>76</v>
      </c>
      <c r="DA53" s="23">
        <v>0</v>
      </c>
      <c r="DB53" s="23">
        <v>29</v>
      </c>
      <c r="DC53" s="23">
        <v>0</v>
      </c>
      <c r="DD53" s="23">
        <v>0</v>
      </c>
      <c r="DE53" s="23">
        <v>0</v>
      </c>
      <c r="DF53" s="23">
        <v>0</v>
      </c>
      <c r="DG53" s="23">
        <v>47</v>
      </c>
      <c r="DH53" s="23">
        <v>0</v>
      </c>
      <c r="DI53" s="23">
        <v>0</v>
      </c>
      <c r="DJ53" s="23">
        <v>0</v>
      </c>
      <c r="DK53" s="23">
        <v>0</v>
      </c>
      <c r="DL53" s="23">
        <v>0</v>
      </c>
      <c r="DM53" s="23">
        <v>0</v>
      </c>
      <c r="DN53" s="23">
        <v>0</v>
      </c>
      <c r="DO53" s="23">
        <v>0</v>
      </c>
      <c r="DP53" s="23">
        <v>76</v>
      </c>
      <c r="DQ53" s="23">
        <v>0</v>
      </c>
      <c r="DR53" s="23">
        <v>29</v>
      </c>
      <c r="DS53" s="23">
        <v>0</v>
      </c>
      <c r="DT53" s="23">
        <v>0</v>
      </c>
      <c r="DU53" s="23">
        <v>0</v>
      </c>
      <c r="DV53" s="23">
        <v>0</v>
      </c>
      <c r="DW53" s="23">
        <v>47</v>
      </c>
      <c r="DX53" s="23">
        <v>0</v>
      </c>
      <c r="DY53" s="23">
        <v>0</v>
      </c>
      <c r="DZ53" s="23">
        <v>0</v>
      </c>
      <c r="EA53" s="23">
        <v>0</v>
      </c>
      <c r="EB53" s="23">
        <v>0</v>
      </c>
      <c r="EC53" s="23">
        <v>0</v>
      </c>
    </row>
    <row r="54" spans="1:133" ht="13.5" customHeight="1" x14ac:dyDescent="0.55000000000000004">
      <c r="A54" s="21" t="s">
        <v>44</v>
      </c>
      <c r="B54" s="22" t="s">
        <v>139</v>
      </c>
      <c r="C54" s="21" t="s">
        <v>140</v>
      </c>
      <c r="D54" s="23">
        <v>2523</v>
      </c>
      <c r="E54" s="23">
        <v>1133</v>
      </c>
      <c r="F54" s="23">
        <v>0</v>
      </c>
      <c r="G54" s="23">
        <v>0</v>
      </c>
      <c r="H54" s="23">
        <v>0</v>
      </c>
      <c r="I54" s="23">
        <v>0</v>
      </c>
      <c r="J54" s="23">
        <v>832</v>
      </c>
      <c r="K54" s="23">
        <v>0</v>
      </c>
      <c r="L54" s="23">
        <v>832</v>
      </c>
      <c r="M54" s="23">
        <v>0</v>
      </c>
      <c r="N54" s="23">
        <v>301</v>
      </c>
      <c r="O54" s="23">
        <v>0</v>
      </c>
      <c r="P54" s="23">
        <v>301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797</v>
      </c>
      <c r="AI54" s="23">
        <v>0</v>
      </c>
      <c r="AJ54" s="23">
        <v>0</v>
      </c>
      <c r="AK54" s="23">
        <v>0</v>
      </c>
      <c r="AL54" s="23">
        <v>0</v>
      </c>
      <c r="AM54" s="23">
        <v>520</v>
      </c>
      <c r="AN54" s="23">
        <v>0</v>
      </c>
      <c r="AO54" s="23">
        <v>0</v>
      </c>
      <c r="AP54" s="23">
        <v>520</v>
      </c>
      <c r="AQ54" s="23">
        <v>205</v>
      </c>
      <c r="AR54" s="23">
        <v>0</v>
      </c>
      <c r="AS54" s="23">
        <v>0</v>
      </c>
      <c r="AT54" s="23">
        <v>205</v>
      </c>
      <c r="AU54" s="23">
        <v>0</v>
      </c>
      <c r="AV54" s="23">
        <v>0</v>
      </c>
      <c r="AW54" s="23">
        <v>0</v>
      </c>
      <c r="AX54" s="23">
        <v>0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3">
        <v>0</v>
      </c>
      <c r="BG54" s="23">
        <v>72</v>
      </c>
      <c r="BH54" s="23">
        <v>0</v>
      </c>
      <c r="BI54" s="23">
        <v>0</v>
      </c>
      <c r="BJ54" s="23">
        <v>72</v>
      </c>
      <c r="BK54" s="23">
        <v>593</v>
      </c>
      <c r="BL54" s="23">
        <v>238</v>
      </c>
      <c r="BM54" s="23">
        <v>0</v>
      </c>
      <c r="BN54" s="23">
        <v>89</v>
      </c>
      <c r="BO54" s="23">
        <v>81</v>
      </c>
      <c r="BP54" s="23">
        <v>0</v>
      </c>
      <c r="BQ54" s="23">
        <v>0</v>
      </c>
      <c r="BR54" s="23">
        <v>0</v>
      </c>
      <c r="BS54" s="23">
        <v>68</v>
      </c>
      <c r="BT54" s="23">
        <v>355</v>
      </c>
      <c r="BU54" s="23">
        <v>0</v>
      </c>
      <c r="BV54" s="23">
        <v>271</v>
      </c>
      <c r="BW54" s="23">
        <v>70</v>
      </c>
      <c r="BX54" s="23">
        <v>0</v>
      </c>
      <c r="BY54" s="23">
        <v>0</v>
      </c>
      <c r="BZ54" s="23">
        <v>0</v>
      </c>
      <c r="CA54" s="23">
        <v>14</v>
      </c>
      <c r="CB54" s="23">
        <v>1371</v>
      </c>
      <c r="CC54" s="23">
        <v>0</v>
      </c>
      <c r="CD54" s="23">
        <v>921</v>
      </c>
      <c r="CE54" s="23">
        <v>382</v>
      </c>
      <c r="CF54" s="23">
        <v>0</v>
      </c>
      <c r="CG54" s="23">
        <v>0</v>
      </c>
      <c r="CH54" s="23">
        <v>0</v>
      </c>
      <c r="CI54" s="23">
        <v>68</v>
      </c>
      <c r="CJ54" s="23">
        <v>1133</v>
      </c>
      <c r="CK54" s="23">
        <v>0</v>
      </c>
      <c r="CL54" s="23">
        <v>832</v>
      </c>
      <c r="CM54" s="23">
        <v>301</v>
      </c>
      <c r="CN54" s="23">
        <v>0</v>
      </c>
      <c r="CO54" s="23">
        <v>0</v>
      </c>
      <c r="CP54" s="23">
        <v>0</v>
      </c>
      <c r="CQ54" s="23">
        <v>0</v>
      </c>
      <c r="CR54" s="23">
        <v>238</v>
      </c>
      <c r="CS54" s="23">
        <v>0</v>
      </c>
      <c r="CT54" s="23">
        <v>89</v>
      </c>
      <c r="CU54" s="23">
        <v>81</v>
      </c>
      <c r="CV54" s="23">
        <v>0</v>
      </c>
      <c r="CW54" s="23">
        <v>0</v>
      </c>
      <c r="CX54" s="23">
        <v>0</v>
      </c>
      <c r="CY54" s="23">
        <v>68</v>
      </c>
      <c r="CZ54" s="23">
        <v>1152</v>
      </c>
      <c r="DA54" s="23">
        <v>0</v>
      </c>
      <c r="DB54" s="23">
        <v>791</v>
      </c>
      <c r="DC54" s="23">
        <v>275</v>
      </c>
      <c r="DD54" s="23">
        <v>0</v>
      </c>
      <c r="DE54" s="23">
        <v>0</v>
      </c>
      <c r="DF54" s="23">
        <v>0</v>
      </c>
      <c r="DG54" s="23">
        <v>86</v>
      </c>
      <c r="DH54" s="23">
        <v>797</v>
      </c>
      <c r="DI54" s="23">
        <v>0</v>
      </c>
      <c r="DJ54" s="23">
        <v>520</v>
      </c>
      <c r="DK54" s="23">
        <v>205</v>
      </c>
      <c r="DL54" s="23">
        <v>0</v>
      </c>
      <c r="DM54" s="23">
        <v>0</v>
      </c>
      <c r="DN54" s="23">
        <v>0</v>
      </c>
      <c r="DO54" s="23">
        <v>72</v>
      </c>
      <c r="DP54" s="23">
        <v>355</v>
      </c>
      <c r="DQ54" s="23">
        <v>0</v>
      </c>
      <c r="DR54" s="23">
        <v>271</v>
      </c>
      <c r="DS54" s="23">
        <v>70</v>
      </c>
      <c r="DT54" s="23">
        <v>0</v>
      </c>
      <c r="DU54" s="23">
        <v>0</v>
      </c>
      <c r="DV54" s="23">
        <v>0</v>
      </c>
      <c r="DW54" s="23">
        <v>14</v>
      </c>
      <c r="DX54" s="23">
        <v>0</v>
      </c>
      <c r="DY54" s="23">
        <v>0</v>
      </c>
      <c r="DZ54" s="23">
        <v>0</v>
      </c>
      <c r="EA54" s="23">
        <v>0</v>
      </c>
      <c r="EB54" s="23">
        <v>0</v>
      </c>
      <c r="EC54" s="23">
        <v>0</v>
      </c>
    </row>
    <row r="55" spans="1:133" ht="13.5" customHeight="1" x14ac:dyDescent="0.55000000000000004">
      <c r="A55" s="21" t="s">
        <v>44</v>
      </c>
      <c r="B55" s="22" t="s">
        <v>141</v>
      </c>
      <c r="C55" s="21" t="s">
        <v>142</v>
      </c>
      <c r="D55" s="23">
        <v>1247</v>
      </c>
      <c r="E55" s="23">
        <v>807</v>
      </c>
      <c r="F55" s="23">
        <v>0</v>
      </c>
      <c r="G55" s="23">
        <v>0</v>
      </c>
      <c r="H55" s="23">
        <v>0</v>
      </c>
      <c r="I55" s="23">
        <v>0</v>
      </c>
      <c r="J55" s="23">
        <v>557</v>
      </c>
      <c r="K55" s="23">
        <v>0</v>
      </c>
      <c r="L55" s="23">
        <v>557</v>
      </c>
      <c r="M55" s="23">
        <v>0</v>
      </c>
      <c r="N55" s="23">
        <v>250</v>
      </c>
      <c r="O55" s="23">
        <v>0</v>
      </c>
      <c r="P55" s="23">
        <v>250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0</v>
      </c>
      <c r="AH55" s="23">
        <v>223</v>
      </c>
      <c r="AI55" s="23">
        <v>0</v>
      </c>
      <c r="AJ55" s="23">
        <v>0</v>
      </c>
      <c r="AK55" s="23">
        <v>0</v>
      </c>
      <c r="AL55" s="23">
        <v>0</v>
      </c>
      <c r="AM55" s="23">
        <v>175</v>
      </c>
      <c r="AN55" s="23">
        <v>0</v>
      </c>
      <c r="AO55" s="23">
        <v>0</v>
      </c>
      <c r="AP55" s="23">
        <v>175</v>
      </c>
      <c r="AQ55" s="23">
        <v>36</v>
      </c>
      <c r="AR55" s="23">
        <v>0</v>
      </c>
      <c r="AS55" s="23">
        <v>0</v>
      </c>
      <c r="AT55" s="23">
        <v>36</v>
      </c>
      <c r="AU55" s="23">
        <v>0</v>
      </c>
      <c r="AV55" s="23">
        <v>0</v>
      </c>
      <c r="AW55" s="23">
        <v>0</v>
      </c>
      <c r="AX55" s="23">
        <v>0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3">
        <v>0</v>
      </c>
      <c r="BG55" s="23">
        <v>12</v>
      </c>
      <c r="BH55" s="23">
        <v>0</v>
      </c>
      <c r="BI55" s="23">
        <v>0</v>
      </c>
      <c r="BJ55" s="23">
        <v>12</v>
      </c>
      <c r="BK55" s="23">
        <v>217</v>
      </c>
      <c r="BL55" s="23">
        <v>149</v>
      </c>
      <c r="BM55" s="23">
        <v>0</v>
      </c>
      <c r="BN55" s="23">
        <v>48</v>
      </c>
      <c r="BO55" s="23">
        <v>64</v>
      </c>
      <c r="BP55" s="23">
        <v>0</v>
      </c>
      <c r="BQ55" s="23">
        <v>0</v>
      </c>
      <c r="BR55" s="23">
        <v>0</v>
      </c>
      <c r="BS55" s="23">
        <v>37</v>
      </c>
      <c r="BT55" s="23">
        <v>68</v>
      </c>
      <c r="BU55" s="23">
        <v>0</v>
      </c>
      <c r="BV55" s="23">
        <v>40</v>
      </c>
      <c r="BW55" s="23">
        <v>16</v>
      </c>
      <c r="BX55" s="23">
        <v>0</v>
      </c>
      <c r="BY55" s="23">
        <v>0</v>
      </c>
      <c r="BZ55" s="23">
        <v>0</v>
      </c>
      <c r="CA55" s="23">
        <v>12</v>
      </c>
      <c r="CB55" s="23">
        <v>956</v>
      </c>
      <c r="CC55" s="23">
        <v>0</v>
      </c>
      <c r="CD55" s="23">
        <v>605</v>
      </c>
      <c r="CE55" s="23">
        <v>314</v>
      </c>
      <c r="CF55" s="23">
        <v>0</v>
      </c>
      <c r="CG55" s="23">
        <v>0</v>
      </c>
      <c r="CH55" s="23">
        <v>0</v>
      </c>
      <c r="CI55" s="23">
        <v>37</v>
      </c>
      <c r="CJ55" s="23">
        <v>807</v>
      </c>
      <c r="CK55" s="23">
        <v>0</v>
      </c>
      <c r="CL55" s="23">
        <v>557</v>
      </c>
      <c r="CM55" s="23">
        <v>250</v>
      </c>
      <c r="CN55" s="23">
        <v>0</v>
      </c>
      <c r="CO55" s="23">
        <v>0</v>
      </c>
      <c r="CP55" s="23">
        <v>0</v>
      </c>
      <c r="CQ55" s="23">
        <v>0</v>
      </c>
      <c r="CR55" s="23">
        <v>149</v>
      </c>
      <c r="CS55" s="23">
        <v>0</v>
      </c>
      <c r="CT55" s="23">
        <v>48</v>
      </c>
      <c r="CU55" s="23">
        <v>64</v>
      </c>
      <c r="CV55" s="23">
        <v>0</v>
      </c>
      <c r="CW55" s="23">
        <v>0</v>
      </c>
      <c r="CX55" s="23">
        <v>0</v>
      </c>
      <c r="CY55" s="23">
        <v>37</v>
      </c>
      <c r="CZ55" s="23">
        <v>291</v>
      </c>
      <c r="DA55" s="23">
        <v>0</v>
      </c>
      <c r="DB55" s="23">
        <v>215</v>
      </c>
      <c r="DC55" s="23">
        <v>52</v>
      </c>
      <c r="DD55" s="23">
        <v>0</v>
      </c>
      <c r="DE55" s="23">
        <v>0</v>
      </c>
      <c r="DF55" s="23">
        <v>0</v>
      </c>
      <c r="DG55" s="23">
        <v>24</v>
      </c>
      <c r="DH55" s="23">
        <v>223</v>
      </c>
      <c r="DI55" s="23">
        <v>0</v>
      </c>
      <c r="DJ55" s="23">
        <v>175</v>
      </c>
      <c r="DK55" s="23">
        <v>36</v>
      </c>
      <c r="DL55" s="23">
        <v>0</v>
      </c>
      <c r="DM55" s="23">
        <v>0</v>
      </c>
      <c r="DN55" s="23">
        <v>0</v>
      </c>
      <c r="DO55" s="23">
        <v>12</v>
      </c>
      <c r="DP55" s="23">
        <v>68</v>
      </c>
      <c r="DQ55" s="23">
        <v>0</v>
      </c>
      <c r="DR55" s="23">
        <v>40</v>
      </c>
      <c r="DS55" s="23">
        <v>16</v>
      </c>
      <c r="DT55" s="23">
        <v>0</v>
      </c>
      <c r="DU55" s="23">
        <v>0</v>
      </c>
      <c r="DV55" s="23">
        <v>0</v>
      </c>
      <c r="DW55" s="23">
        <v>12</v>
      </c>
      <c r="DX55" s="23">
        <v>0</v>
      </c>
      <c r="DY55" s="23">
        <v>0</v>
      </c>
      <c r="DZ55" s="23">
        <v>0</v>
      </c>
      <c r="EA55" s="23">
        <v>0</v>
      </c>
      <c r="EB55" s="23">
        <v>0</v>
      </c>
      <c r="EC55" s="23">
        <v>0</v>
      </c>
    </row>
    <row r="56" spans="1:133" ht="13.5" customHeight="1" x14ac:dyDescent="0.55000000000000004">
      <c r="A56" s="21" t="s">
        <v>44</v>
      </c>
      <c r="B56" s="22" t="s">
        <v>143</v>
      </c>
      <c r="C56" s="21" t="s">
        <v>144</v>
      </c>
      <c r="D56" s="23">
        <v>1174</v>
      </c>
      <c r="E56" s="23">
        <v>671</v>
      </c>
      <c r="F56" s="23">
        <v>0</v>
      </c>
      <c r="G56" s="23">
        <v>0</v>
      </c>
      <c r="H56" s="23">
        <v>0</v>
      </c>
      <c r="I56" s="23">
        <v>0</v>
      </c>
      <c r="J56" s="23">
        <v>467</v>
      </c>
      <c r="K56" s="23">
        <v>0</v>
      </c>
      <c r="L56" s="23">
        <v>467</v>
      </c>
      <c r="M56" s="23">
        <v>0</v>
      </c>
      <c r="N56" s="23">
        <v>204</v>
      </c>
      <c r="O56" s="23">
        <v>0</v>
      </c>
      <c r="P56" s="23">
        <v>204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3">
        <v>0</v>
      </c>
      <c r="AH56" s="23">
        <v>287</v>
      </c>
      <c r="AI56" s="23">
        <v>0</v>
      </c>
      <c r="AJ56" s="23">
        <v>0</v>
      </c>
      <c r="AK56" s="23">
        <v>0</v>
      </c>
      <c r="AL56" s="23">
        <v>0</v>
      </c>
      <c r="AM56" s="23">
        <v>250</v>
      </c>
      <c r="AN56" s="23">
        <v>0</v>
      </c>
      <c r="AO56" s="23">
        <v>0</v>
      </c>
      <c r="AP56" s="23">
        <v>250</v>
      </c>
      <c r="AQ56" s="23">
        <v>25</v>
      </c>
      <c r="AR56" s="23">
        <v>0</v>
      </c>
      <c r="AS56" s="23">
        <v>0</v>
      </c>
      <c r="AT56" s="23">
        <v>25</v>
      </c>
      <c r="AU56" s="23">
        <v>0</v>
      </c>
      <c r="AV56" s="23">
        <v>0</v>
      </c>
      <c r="AW56" s="23">
        <v>0</v>
      </c>
      <c r="AX56" s="23">
        <v>0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3">
        <v>0</v>
      </c>
      <c r="BG56" s="23">
        <v>12</v>
      </c>
      <c r="BH56" s="23">
        <v>0</v>
      </c>
      <c r="BI56" s="23">
        <v>0</v>
      </c>
      <c r="BJ56" s="23">
        <v>12</v>
      </c>
      <c r="BK56" s="23">
        <v>216</v>
      </c>
      <c r="BL56" s="23">
        <v>147</v>
      </c>
      <c r="BM56" s="23">
        <v>0</v>
      </c>
      <c r="BN56" s="23">
        <v>51</v>
      </c>
      <c r="BO56" s="23">
        <v>60</v>
      </c>
      <c r="BP56" s="23">
        <v>0</v>
      </c>
      <c r="BQ56" s="23">
        <v>0</v>
      </c>
      <c r="BR56" s="23">
        <v>0</v>
      </c>
      <c r="BS56" s="23">
        <v>36</v>
      </c>
      <c r="BT56" s="23">
        <v>69</v>
      </c>
      <c r="BU56" s="23">
        <v>0</v>
      </c>
      <c r="BV56" s="23">
        <v>55</v>
      </c>
      <c r="BW56" s="23">
        <v>12</v>
      </c>
      <c r="BX56" s="23">
        <v>0</v>
      </c>
      <c r="BY56" s="23">
        <v>0</v>
      </c>
      <c r="BZ56" s="23">
        <v>0</v>
      </c>
      <c r="CA56" s="23">
        <v>2</v>
      </c>
      <c r="CB56" s="23">
        <v>818</v>
      </c>
      <c r="CC56" s="23">
        <v>0</v>
      </c>
      <c r="CD56" s="23">
        <v>518</v>
      </c>
      <c r="CE56" s="23">
        <v>264</v>
      </c>
      <c r="CF56" s="23">
        <v>0</v>
      </c>
      <c r="CG56" s="23">
        <v>0</v>
      </c>
      <c r="CH56" s="23">
        <v>0</v>
      </c>
      <c r="CI56" s="23">
        <v>36</v>
      </c>
      <c r="CJ56" s="23">
        <v>671</v>
      </c>
      <c r="CK56" s="23">
        <v>0</v>
      </c>
      <c r="CL56" s="23">
        <v>467</v>
      </c>
      <c r="CM56" s="23">
        <v>204</v>
      </c>
      <c r="CN56" s="23">
        <v>0</v>
      </c>
      <c r="CO56" s="23">
        <v>0</v>
      </c>
      <c r="CP56" s="23">
        <v>0</v>
      </c>
      <c r="CQ56" s="23">
        <v>0</v>
      </c>
      <c r="CR56" s="23">
        <v>147</v>
      </c>
      <c r="CS56" s="23">
        <v>0</v>
      </c>
      <c r="CT56" s="23">
        <v>51</v>
      </c>
      <c r="CU56" s="23">
        <v>60</v>
      </c>
      <c r="CV56" s="23">
        <v>0</v>
      </c>
      <c r="CW56" s="23">
        <v>0</v>
      </c>
      <c r="CX56" s="23">
        <v>0</v>
      </c>
      <c r="CY56" s="23">
        <v>36</v>
      </c>
      <c r="CZ56" s="23">
        <v>356</v>
      </c>
      <c r="DA56" s="23">
        <v>0</v>
      </c>
      <c r="DB56" s="23">
        <v>305</v>
      </c>
      <c r="DC56" s="23">
        <v>37</v>
      </c>
      <c r="DD56" s="23">
        <v>0</v>
      </c>
      <c r="DE56" s="23">
        <v>0</v>
      </c>
      <c r="DF56" s="23">
        <v>0</v>
      </c>
      <c r="DG56" s="23">
        <v>14</v>
      </c>
      <c r="DH56" s="23">
        <v>287</v>
      </c>
      <c r="DI56" s="23">
        <v>0</v>
      </c>
      <c r="DJ56" s="23">
        <v>250</v>
      </c>
      <c r="DK56" s="23">
        <v>25</v>
      </c>
      <c r="DL56" s="23">
        <v>0</v>
      </c>
      <c r="DM56" s="23">
        <v>0</v>
      </c>
      <c r="DN56" s="23">
        <v>0</v>
      </c>
      <c r="DO56" s="23">
        <v>12</v>
      </c>
      <c r="DP56" s="23">
        <v>69</v>
      </c>
      <c r="DQ56" s="23">
        <v>0</v>
      </c>
      <c r="DR56" s="23">
        <v>55</v>
      </c>
      <c r="DS56" s="23">
        <v>12</v>
      </c>
      <c r="DT56" s="23">
        <v>0</v>
      </c>
      <c r="DU56" s="23">
        <v>0</v>
      </c>
      <c r="DV56" s="23">
        <v>0</v>
      </c>
      <c r="DW56" s="23">
        <v>2</v>
      </c>
      <c r="DX56" s="23">
        <v>0</v>
      </c>
      <c r="DY56" s="23">
        <v>0</v>
      </c>
      <c r="DZ56" s="23">
        <v>0</v>
      </c>
      <c r="EA56" s="23">
        <v>0</v>
      </c>
      <c r="EB56" s="23">
        <v>0</v>
      </c>
      <c r="EC56" s="23">
        <v>0</v>
      </c>
    </row>
    <row r="57" spans="1:133" ht="13.5" customHeight="1" x14ac:dyDescent="0.55000000000000004">
      <c r="A57" s="21" t="s">
        <v>44</v>
      </c>
      <c r="B57" s="22" t="s">
        <v>145</v>
      </c>
      <c r="C57" s="21" t="s">
        <v>146</v>
      </c>
      <c r="D57" s="23">
        <v>1010</v>
      </c>
      <c r="E57" s="23">
        <v>614</v>
      </c>
      <c r="F57" s="23">
        <v>0</v>
      </c>
      <c r="G57" s="23">
        <v>0</v>
      </c>
      <c r="H57" s="23">
        <v>0</v>
      </c>
      <c r="I57" s="23">
        <v>0</v>
      </c>
      <c r="J57" s="23">
        <v>453</v>
      </c>
      <c r="K57" s="23">
        <v>0</v>
      </c>
      <c r="L57" s="23">
        <v>453</v>
      </c>
      <c r="M57" s="23">
        <v>0</v>
      </c>
      <c r="N57" s="23">
        <v>161</v>
      </c>
      <c r="O57" s="23">
        <v>0</v>
      </c>
      <c r="P57" s="23">
        <v>161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106</v>
      </c>
      <c r="AI57" s="23">
        <v>0</v>
      </c>
      <c r="AJ57" s="23">
        <v>0</v>
      </c>
      <c r="AK57" s="23">
        <v>0</v>
      </c>
      <c r="AL57" s="23">
        <v>0</v>
      </c>
      <c r="AM57" s="23">
        <v>56</v>
      </c>
      <c r="AN57" s="23">
        <v>0</v>
      </c>
      <c r="AO57" s="23">
        <v>0</v>
      </c>
      <c r="AP57" s="23">
        <v>56</v>
      </c>
      <c r="AQ57" s="23">
        <v>27</v>
      </c>
      <c r="AR57" s="23">
        <v>0</v>
      </c>
      <c r="AS57" s="23">
        <v>0</v>
      </c>
      <c r="AT57" s="23">
        <v>27</v>
      </c>
      <c r="AU57" s="23">
        <v>0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3">
        <v>0</v>
      </c>
      <c r="BG57" s="23">
        <v>23</v>
      </c>
      <c r="BH57" s="23">
        <v>0</v>
      </c>
      <c r="BI57" s="23">
        <v>0</v>
      </c>
      <c r="BJ57" s="23">
        <v>23</v>
      </c>
      <c r="BK57" s="23">
        <v>290</v>
      </c>
      <c r="BL57" s="23">
        <v>138</v>
      </c>
      <c r="BM57" s="23">
        <v>0</v>
      </c>
      <c r="BN57" s="23">
        <v>47</v>
      </c>
      <c r="BO57" s="23">
        <v>55</v>
      </c>
      <c r="BP57" s="23">
        <v>0</v>
      </c>
      <c r="BQ57" s="23">
        <v>0</v>
      </c>
      <c r="BR57" s="23">
        <v>0</v>
      </c>
      <c r="BS57" s="23">
        <v>36</v>
      </c>
      <c r="BT57" s="23">
        <v>152</v>
      </c>
      <c r="BU57" s="23">
        <v>0</v>
      </c>
      <c r="BV57" s="23">
        <v>118</v>
      </c>
      <c r="BW57" s="23">
        <v>26</v>
      </c>
      <c r="BX57" s="23">
        <v>0</v>
      </c>
      <c r="BY57" s="23">
        <v>0</v>
      </c>
      <c r="BZ57" s="23">
        <v>0</v>
      </c>
      <c r="CA57" s="23">
        <v>8</v>
      </c>
      <c r="CB57" s="23">
        <v>752</v>
      </c>
      <c r="CC57" s="23">
        <v>0</v>
      </c>
      <c r="CD57" s="23">
        <v>500</v>
      </c>
      <c r="CE57" s="23">
        <v>216</v>
      </c>
      <c r="CF57" s="23">
        <v>0</v>
      </c>
      <c r="CG57" s="23">
        <v>0</v>
      </c>
      <c r="CH57" s="23">
        <v>0</v>
      </c>
      <c r="CI57" s="23">
        <v>36</v>
      </c>
      <c r="CJ57" s="23">
        <v>614</v>
      </c>
      <c r="CK57" s="23">
        <v>0</v>
      </c>
      <c r="CL57" s="23">
        <v>453</v>
      </c>
      <c r="CM57" s="23">
        <v>161</v>
      </c>
      <c r="CN57" s="23">
        <v>0</v>
      </c>
      <c r="CO57" s="23">
        <v>0</v>
      </c>
      <c r="CP57" s="23">
        <v>0</v>
      </c>
      <c r="CQ57" s="23">
        <v>0</v>
      </c>
      <c r="CR57" s="23">
        <v>138</v>
      </c>
      <c r="CS57" s="23">
        <v>0</v>
      </c>
      <c r="CT57" s="23">
        <v>47</v>
      </c>
      <c r="CU57" s="23">
        <v>55</v>
      </c>
      <c r="CV57" s="23">
        <v>0</v>
      </c>
      <c r="CW57" s="23">
        <v>0</v>
      </c>
      <c r="CX57" s="23">
        <v>0</v>
      </c>
      <c r="CY57" s="23">
        <v>36</v>
      </c>
      <c r="CZ57" s="23">
        <v>258</v>
      </c>
      <c r="DA57" s="23">
        <v>0</v>
      </c>
      <c r="DB57" s="23">
        <v>174</v>
      </c>
      <c r="DC57" s="23">
        <v>53</v>
      </c>
      <c r="DD57" s="23">
        <v>0</v>
      </c>
      <c r="DE57" s="23">
        <v>0</v>
      </c>
      <c r="DF57" s="23">
        <v>0</v>
      </c>
      <c r="DG57" s="23">
        <v>31</v>
      </c>
      <c r="DH57" s="23">
        <v>106</v>
      </c>
      <c r="DI57" s="23">
        <v>0</v>
      </c>
      <c r="DJ57" s="23">
        <v>56</v>
      </c>
      <c r="DK57" s="23">
        <v>27</v>
      </c>
      <c r="DL57" s="23">
        <v>0</v>
      </c>
      <c r="DM57" s="23">
        <v>0</v>
      </c>
      <c r="DN57" s="23">
        <v>0</v>
      </c>
      <c r="DO57" s="23">
        <v>23</v>
      </c>
      <c r="DP57" s="23">
        <v>152</v>
      </c>
      <c r="DQ57" s="23">
        <v>0</v>
      </c>
      <c r="DR57" s="23">
        <v>118</v>
      </c>
      <c r="DS57" s="23">
        <v>26</v>
      </c>
      <c r="DT57" s="23">
        <v>0</v>
      </c>
      <c r="DU57" s="23">
        <v>0</v>
      </c>
      <c r="DV57" s="23">
        <v>0</v>
      </c>
      <c r="DW57" s="23">
        <v>8</v>
      </c>
      <c r="DX57" s="23">
        <v>0</v>
      </c>
      <c r="DY57" s="23">
        <v>0</v>
      </c>
      <c r="DZ57" s="23">
        <v>0</v>
      </c>
      <c r="EA57" s="23">
        <v>0</v>
      </c>
      <c r="EB57" s="23">
        <v>0</v>
      </c>
      <c r="EC57" s="23">
        <v>0</v>
      </c>
    </row>
    <row r="58" spans="1:133" ht="13.5" customHeight="1" x14ac:dyDescent="0.55000000000000004">
      <c r="A58" s="21" t="s">
        <v>44</v>
      </c>
      <c r="B58" s="22" t="s">
        <v>147</v>
      </c>
      <c r="C58" s="21" t="s">
        <v>148</v>
      </c>
      <c r="D58" s="23">
        <v>1190</v>
      </c>
      <c r="E58" s="23">
        <v>457</v>
      </c>
      <c r="F58" s="23">
        <v>0</v>
      </c>
      <c r="G58" s="23">
        <v>0</v>
      </c>
      <c r="H58" s="23">
        <v>0</v>
      </c>
      <c r="I58" s="23">
        <v>0</v>
      </c>
      <c r="J58" s="23">
        <v>382</v>
      </c>
      <c r="K58" s="23">
        <v>0</v>
      </c>
      <c r="L58" s="23">
        <v>382</v>
      </c>
      <c r="M58" s="23">
        <v>0</v>
      </c>
      <c r="N58" s="23">
        <v>41</v>
      </c>
      <c r="O58" s="23">
        <v>0</v>
      </c>
      <c r="P58" s="23">
        <v>41</v>
      </c>
      <c r="Q58" s="23">
        <v>0</v>
      </c>
      <c r="R58" s="23">
        <v>34</v>
      </c>
      <c r="S58" s="23">
        <v>0</v>
      </c>
      <c r="T58" s="23">
        <v>34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0</v>
      </c>
      <c r="AV58" s="23">
        <v>0</v>
      </c>
      <c r="AW58" s="23">
        <v>0</v>
      </c>
      <c r="AX58" s="23">
        <v>0</v>
      </c>
      <c r="AY58" s="23">
        <v>0</v>
      </c>
      <c r="AZ58" s="23">
        <v>0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733</v>
      </c>
      <c r="BL58" s="23">
        <v>397</v>
      </c>
      <c r="BM58" s="23">
        <v>0</v>
      </c>
      <c r="BN58" s="23">
        <v>321</v>
      </c>
      <c r="BO58" s="23">
        <v>76</v>
      </c>
      <c r="BP58" s="23">
        <v>0</v>
      </c>
      <c r="BQ58" s="23">
        <v>0</v>
      </c>
      <c r="BR58" s="23">
        <v>0</v>
      </c>
      <c r="BS58" s="23">
        <v>0</v>
      </c>
      <c r="BT58" s="23">
        <v>336</v>
      </c>
      <c r="BU58" s="23">
        <v>0</v>
      </c>
      <c r="BV58" s="23">
        <v>238</v>
      </c>
      <c r="BW58" s="23">
        <v>98</v>
      </c>
      <c r="BX58" s="23">
        <v>0</v>
      </c>
      <c r="BY58" s="23">
        <v>0</v>
      </c>
      <c r="BZ58" s="23">
        <v>0</v>
      </c>
      <c r="CA58" s="23">
        <v>0</v>
      </c>
      <c r="CB58" s="23">
        <v>854</v>
      </c>
      <c r="CC58" s="23">
        <v>0</v>
      </c>
      <c r="CD58" s="23">
        <v>703</v>
      </c>
      <c r="CE58" s="23">
        <v>117</v>
      </c>
      <c r="CF58" s="23">
        <v>34</v>
      </c>
      <c r="CG58" s="23">
        <v>0</v>
      </c>
      <c r="CH58" s="23">
        <v>0</v>
      </c>
      <c r="CI58" s="23">
        <v>0</v>
      </c>
      <c r="CJ58" s="23">
        <v>457</v>
      </c>
      <c r="CK58" s="23">
        <v>0</v>
      </c>
      <c r="CL58" s="23">
        <v>382</v>
      </c>
      <c r="CM58" s="23">
        <v>41</v>
      </c>
      <c r="CN58" s="23">
        <v>34</v>
      </c>
      <c r="CO58" s="23">
        <v>0</v>
      </c>
      <c r="CP58" s="23">
        <v>0</v>
      </c>
      <c r="CQ58" s="23">
        <v>0</v>
      </c>
      <c r="CR58" s="23">
        <v>397</v>
      </c>
      <c r="CS58" s="23">
        <v>0</v>
      </c>
      <c r="CT58" s="23">
        <v>321</v>
      </c>
      <c r="CU58" s="23">
        <v>76</v>
      </c>
      <c r="CV58" s="23">
        <v>0</v>
      </c>
      <c r="CW58" s="23">
        <v>0</v>
      </c>
      <c r="CX58" s="23">
        <v>0</v>
      </c>
      <c r="CY58" s="23">
        <v>0</v>
      </c>
      <c r="CZ58" s="23">
        <v>336</v>
      </c>
      <c r="DA58" s="23">
        <v>0</v>
      </c>
      <c r="DB58" s="23">
        <v>238</v>
      </c>
      <c r="DC58" s="23">
        <v>98</v>
      </c>
      <c r="DD58" s="23">
        <v>0</v>
      </c>
      <c r="DE58" s="23">
        <v>0</v>
      </c>
      <c r="DF58" s="23">
        <v>0</v>
      </c>
      <c r="DG58" s="23">
        <v>0</v>
      </c>
      <c r="DH58" s="23">
        <v>0</v>
      </c>
      <c r="DI58" s="23">
        <v>0</v>
      </c>
      <c r="DJ58" s="23">
        <v>0</v>
      </c>
      <c r="DK58" s="23">
        <v>0</v>
      </c>
      <c r="DL58" s="23">
        <v>0</v>
      </c>
      <c r="DM58" s="23">
        <v>0</v>
      </c>
      <c r="DN58" s="23">
        <v>0</v>
      </c>
      <c r="DO58" s="23">
        <v>0</v>
      </c>
      <c r="DP58" s="23">
        <v>336</v>
      </c>
      <c r="DQ58" s="23">
        <v>0</v>
      </c>
      <c r="DR58" s="23">
        <v>238</v>
      </c>
      <c r="DS58" s="23">
        <v>98</v>
      </c>
      <c r="DT58" s="23">
        <v>0</v>
      </c>
      <c r="DU58" s="23">
        <v>0</v>
      </c>
      <c r="DV58" s="23">
        <v>0</v>
      </c>
      <c r="DW58" s="23">
        <v>0</v>
      </c>
      <c r="DX58" s="23">
        <v>0</v>
      </c>
      <c r="DY58" s="23">
        <v>0</v>
      </c>
      <c r="DZ58" s="23">
        <v>0</v>
      </c>
      <c r="EA58" s="23">
        <v>0</v>
      </c>
      <c r="EB58" s="23">
        <v>0</v>
      </c>
      <c r="EC58" s="23">
        <v>0</v>
      </c>
    </row>
    <row r="59" spans="1:133" ht="13.5" customHeight="1" x14ac:dyDescent="0.55000000000000004">
      <c r="A59" s="21" t="s">
        <v>44</v>
      </c>
      <c r="B59" s="22" t="s">
        <v>149</v>
      </c>
      <c r="C59" s="21" t="s">
        <v>150</v>
      </c>
      <c r="D59" s="23">
        <v>1898</v>
      </c>
      <c r="E59" s="23">
        <v>649</v>
      </c>
      <c r="F59" s="23">
        <v>15</v>
      </c>
      <c r="G59" s="23">
        <v>0</v>
      </c>
      <c r="H59" s="23">
        <v>0</v>
      </c>
      <c r="I59" s="23">
        <v>15</v>
      </c>
      <c r="J59" s="23">
        <v>465</v>
      </c>
      <c r="K59" s="23">
        <v>0</v>
      </c>
      <c r="L59" s="23">
        <v>465</v>
      </c>
      <c r="M59" s="23">
        <v>0</v>
      </c>
      <c r="N59" s="23">
        <v>99</v>
      </c>
      <c r="O59" s="23">
        <v>0</v>
      </c>
      <c r="P59" s="23">
        <v>99</v>
      </c>
      <c r="Q59" s="23">
        <v>0</v>
      </c>
      <c r="R59" s="23">
        <v>70</v>
      </c>
      <c r="S59" s="23">
        <v>0</v>
      </c>
      <c r="T59" s="23">
        <v>70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3">
        <v>0</v>
      </c>
      <c r="AH59" s="23">
        <v>300</v>
      </c>
      <c r="AI59" s="23">
        <v>300</v>
      </c>
      <c r="AJ59" s="23">
        <v>0</v>
      </c>
      <c r="AK59" s="23">
        <v>0</v>
      </c>
      <c r="AL59" s="23">
        <v>300</v>
      </c>
      <c r="AM59" s="23">
        <v>0</v>
      </c>
      <c r="AN59" s="23">
        <v>0</v>
      </c>
      <c r="AO59" s="23">
        <v>0</v>
      </c>
      <c r="AP59" s="23">
        <v>0</v>
      </c>
      <c r="AQ59" s="23">
        <v>0</v>
      </c>
      <c r="AR59" s="23">
        <v>0</v>
      </c>
      <c r="AS59" s="23">
        <v>0</v>
      </c>
      <c r="AT59" s="23">
        <v>0</v>
      </c>
      <c r="AU59" s="23">
        <v>0</v>
      </c>
      <c r="AV59" s="23">
        <v>0</v>
      </c>
      <c r="AW59" s="23">
        <v>0</v>
      </c>
      <c r="AX59" s="23">
        <v>0</v>
      </c>
      <c r="AY59" s="23">
        <v>0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3">
        <v>0</v>
      </c>
      <c r="BG59" s="23">
        <v>0</v>
      </c>
      <c r="BH59" s="23">
        <v>0</v>
      </c>
      <c r="BI59" s="23">
        <v>0</v>
      </c>
      <c r="BJ59" s="23">
        <v>0</v>
      </c>
      <c r="BK59" s="23">
        <v>949</v>
      </c>
      <c r="BL59" s="23">
        <v>245</v>
      </c>
      <c r="BM59" s="23">
        <v>209</v>
      </c>
      <c r="BN59" s="23">
        <v>0</v>
      </c>
      <c r="BO59" s="23">
        <v>0</v>
      </c>
      <c r="BP59" s="23">
        <v>36</v>
      </c>
      <c r="BQ59" s="23">
        <v>0</v>
      </c>
      <c r="BR59" s="23">
        <v>0</v>
      </c>
      <c r="BS59" s="23">
        <v>0</v>
      </c>
      <c r="BT59" s="23">
        <v>704</v>
      </c>
      <c r="BU59" s="23">
        <v>704</v>
      </c>
      <c r="BV59" s="23">
        <v>0</v>
      </c>
      <c r="BW59" s="23">
        <v>0</v>
      </c>
      <c r="BX59" s="23">
        <v>0</v>
      </c>
      <c r="BY59" s="23">
        <v>0</v>
      </c>
      <c r="BZ59" s="23">
        <v>0</v>
      </c>
      <c r="CA59" s="23">
        <v>0</v>
      </c>
      <c r="CB59" s="23">
        <v>894</v>
      </c>
      <c r="CC59" s="23">
        <v>224</v>
      </c>
      <c r="CD59" s="23">
        <v>465</v>
      </c>
      <c r="CE59" s="23">
        <v>99</v>
      </c>
      <c r="CF59" s="23">
        <v>106</v>
      </c>
      <c r="CG59" s="23">
        <v>0</v>
      </c>
      <c r="CH59" s="23">
        <v>0</v>
      </c>
      <c r="CI59" s="23">
        <v>0</v>
      </c>
      <c r="CJ59" s="23">
        <v>649</v>
      </c>
      <c r="CK59" s="23">
        <v>15</v>
      </c>
      <c r="CL59" s="23">
        <v>465</v>
      </c>
      <c r="CM59" s="23">
        <v>99</v>
      </c>
      <c r="CN59" s="23">
        <v>70</v>
      </c>
      <c r="CO59" s="23">
        <v>0</v>
      </c>
      <c r="CP59" s="23">
        <v>0</v>
      </c>
      <c r="CQ59" s="23">
        <v>0</v>
      </c>
      <c r="CR59" s="23">
        <v>245</v>
      </c>
      <c r="CS59" s="23">
        <v>209</v>
      </c>
      <c r="CT59" s="23">
        <v>0</v>
      </c>
      <c r="CU59" s="23">
        <v>0</v>
      </c>
      <c r="CV59" s="23">
        <v>36</v>
      </c>
      <c r="CW59" s="23">
        <v>0</v>
      </c>
      <c r="CX59" s="23">
        <v>0</v>
      </c>
      <c r="CY59" s="23">
        <v>0</v>
      </c>
      <c r="CZ59" s="23">
        <v>1004</v>
      </c>
      <c r="DA59" s="23">
        <v>1004</v>
      </c>
      <c r="DB59" s="23">
        <v>0</v>
      </c>
      <c r="DC59" s="23">
        <v>0</v>
      </c>
      <c r="DD59" s="23">
        <v>0</v>
      </c>
      <c r="DE59" s="23">
        <v>0</v>
      </c>
      <c r="DF59" s="23">
        <v>0</v>
      </c>
      <c r="DG59" s="23">
        <v>0</v>
      </c>
      <c r="DH59" s="23">
        <v>300</v>
      </c>
      <c r="DI59" s="23">
        <v>300</v>
      </c>
      <c r="DJ59" s="23">
        <v>0</v>
      </c>
      <c r="DK59" s="23">
        <v>0</v>
      </c>
      <c r="DL59" s="23">
        <v>0</v>
      </c>
      <c r="DM59" s="23">
        <v>0</v>
      </c>
      <c r="DN59" s="23">
        <v>0</v>
      </c>
      <c r="DO59" s="23">
        <v>0</v>
      </c>
      <c r="DP59" s="23">
        <v>704</v>
      </c>
      <c r="DQ59" s="23">
        <v>704</v>
      </c>
      <c r="DR59" s="23">
        <v>0</v>
      </c>
      <c r="DS59" s="23">
        <v>0</v>
      </c>
      <c r="DT59" s="23">
        <v>0</v>
      </c>
      <c r="DU59" s="23">
        <v>0</v>
      </c>
      <c r="DV59" s="23">
        <v>0</v>
      </c>
      <c r="DW59" s="23">
        <v>0</v>
      </c>
      <c r="DX59" s="23">
        <v>3</v>
      </c>
      <c r="DY59" s="23">
        <v>0</v>
      </c>
      <c r="DZ59" s="23">
        <v>0</v>
      </c>
      <c r="EA59" s="23">
        <v>0</v>
      </c>
      <c r="EB59" s="23">
        <v>0</v>
      </c>
      <c r="EC59" s="23">
        <v>0</v>
      </c>
    </row>
    <row r="60" spans="1:133" ht="13.5" customHeight="1" x14ac:dyDescent="0.55000000000000004">
      <c r="A60" s="21" t="s">
        <v>44</v>
      </c>
      <c r="B60" s="22" t="s">
        <v>151</v>
      </c>
      <c r="C60" s="21" t="s">
        <v>152</v>
      </c>
      <c r="D60" s="23">
        <v>3207</v>
      </c>
      <c r="E60" s="23">
        <v>1097</v>
      </c>
      <c r="F60" s="23">
        <v>31</v>
      </c>
      <c r="G60" s="23">
        <v>0</v>
      </c>
      <c r="H60" s="23">
        <v>0</v>
      </c>
      <c r="I60" s="23">
        <v>31</v>
      </c>
      <c r="J60" s="23">
        <v>812</v>
      </c>
      <c r="K60" s="23">
        <v>0</v>
      </c>
      <c r="L60" s="23">
        <v>812</v>
      </c>
      <c r="M60" s="23">
        <v>0</v>
      </c>
      <c r="N60" s="23">
        <v>175</v>
      </c>
      <c r="O60" s="23">
        <v>0</v>
      </c>
      <c r="P60" s="23">
        <v>175</v>
      </c>
      <c r="Q60" s="23">
        <v>0</v>
      </c>
      <c r="R60" s="23">
        <v>79</v>
      </c>
      <c r="S60" s="23">
        <v>0</v>
      </c>
      <c r="T60" s="23">
        <v>79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0</v>
      </c>
      <c r="AG60" s="23">
        <v>0</v>
      </c>
      <c r="AH60" s="23">
        <v>420</v>
      </c>
      <c r="AI60" s="23">
        <v>420</v>
      </c>
      <c r="AJ60" s="23">
        <v>0</v>
      </c>
      <c r="AK60" s="23">
        <v>0</v>
      </c>
      <c r="AL60" s="23">
        <v>420</v>
      </c>
      <c r="AM60" s="23">
        <v>0</v>
      </c>
      <c r="AN60" s="23">
        <v>0</v>
      </c>
      <c r="AO60" s="23">
        <v>0</v>
      </c>
      <c r="AP60" s="23">
        <v>0</v>
      </c>
      <c r="AQ60" s="23">
        <v>0</v>
      </c>
      <c r="AR60" s="23">
        <v>0</v>
      </c>
      <c r="AS60" s="23">
        <v>0</v>
      </c>
      <c r="AT60" s="23">
        <v>0</v>
      </c>
      <c r="AU60" s="23">
        <v>0</v>
      </c>
      <c r="AV60" s="23">
        <v>0</v>
      </c>
      <c r="AW60" s="23">
        <v>0</v>
      </c>
      <c r="AX60" s="23">
        <v>0</v>
      </c>
      <c r="AY60" s="23">
        <v>0</v>
      </c>
      <c r="AZ60" s="23">
        <v>0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  <c r="BF60" s="23">
        <v>0</v>
      </c>
      <c r="BG60" s="23">
        <v>0</v>
      </c>
      <c r="BH60" s="23">
        <v>0</v>
      </c>
      <c r="BI60" s="23">
        <v>0</v>
      </c>
      <c r="BJ60" s="23">
        <v>0</v>
      </c>
      <c r="BK60" s="23">
        <v>1690</v>
      </c>
      <c r="BL60" s="23">
        <v>405</v>
      </c>
      <c r="BM60" s="23">
        <v>360</v>
      </c>
      <c r="BN60" s="23">
        <v>0</v>
      </c>
      <c r="BO60" s="23">
        <v>0</v>
      </c>
      <c r="BP60" s="23">
        <v>45</v>
      </c>
      <c r="BQ60" s="23">
        <v>0</v>
      </c>
      <c r="BR60" s="23">
        <v>0</v>
      </c>
      <c r="BS60" s="23">
        <v>0</v>
      </c>
      <c r="BT60" s="23">
        <v>1285</v>
      </c>
      <c r="BU60" s="23">
        <v>1285</v>
      </c>
      <c r="BV60" s="23">
        <v>0</v>
      </c>
      <c r="BW60" s="23">
        <v>0</v>
      </c>
      <c r="BX60" s="23">
        <v>0</v>
      </c>
      <c r="BY60" s="23">
        <v>0</v>
      </c>
      <c r="BZ60" s="23">
        <v>0</v>
      </c>
      <c r="CA60" s="23">
        <v>0</v>
      </c>
      <c r="CB60" s="23">
        <v>1502</v>
      </c>
      <c r="CC60" s="23">
        <v>391</v>
      </c>
      <c r="CD60" s="23">
        <v>812</v>
      </c>
      <c r="CE60" s="23">
        <v>175</v>
      </c>
      <c r="CF60" s="23">
        <v>124</v>
      </c>
      <c r="CG60" s="23">
        <v>0</v>
      </c>
      <c r="CH60" s="23">
        <v>0</v>
      </c>
      <c r="CI60" s="23">
        <v>0</v>
      </c>
      <c r="CJ60" s="23">
        <v>1097</v>
      </c>
      <c r="CK60" s="23">
        <v>31</v>
      </c>
      <c r="CL60" s="23">
        <v>812</v>
      </c>
      <c r="CM60" s="23">
        <v>175</v>
      </c>
      <c r="CN60" s="23">
        <v>79</v>
      </c>
      <c r="CO60" s="23">
        <v>0</v>
      </c>
      <c r="CP60" s="23">
        <v>0</v>
      </c>
      <c r="CQ60" s="23">
        <v>0</v>
      </c>
      <c r="CR60" s="23">
        <v>405</v>
      </c>
      <c r="CS60" s="23">
        <v>360</v>
      </c>
      <c r="CT60" s="23">
        <v>0</v>
      </c>
      <c r="CU60" s="23">
        <v>0</v>
      </c>
      <c r="CV60" s="23">
        <v>45</v>
      </c>
      <c r="CW60" s="23">
        <v>0</v>
      </c>
      <c r="CX60" s="23">
        <v>0</v>
      </c>
      <c r="CY60" s="23">
        <v>0</v>
      </c>
      <c r="CZ60" s="23">
        <v>1705</v>
      </c>
      <c r="DA60" s="23">
        <v>1705</v>
      </c>
      <c r="DB60" s="23">
        <v>0</v>
      </c>
      <c r="DC60" s="23">
        <v>0</v>
      </c>
      <c r="DD60" s="23">
        <v>0</v>
      </c>
      <c r="DE60" s="23">
        <v>0</v>
      </c>
      <c r="DF60" s="23">
        <v>0</v>
      </c>
      <c r="DG60" s="23">
        <v>0</v>
      </c>
      <c r="DH60" s="23">
        <v>420</v>
      </c>
      <c r="DI60" s="23">
        <v>420</v>
      </c>
      <c r="DJ60" s="23">
        <v>0</v>
      </c>
      <c r="DK60" s="23">
        <v>0</v>
      </c>
      <c r="DL60" s="23">
        <v>0</v>
      </c>
      <c r="DM60" s="23">
        <v>0</v>
      </c>
      <c r="DN60" s="23">
        <v>0</v>
      </c>
      <c r="DO60" s="23">
        <v>0</v>
      </c>
      <c r="DP60" s="23">
        <v>1285</v>
      </c>
      <c r="DQ60" s="23">
        <v>1285</v>
      </c>
      <c r="DR60" s="23">
        <v>0</v>
      </c>
      <c r="DS60" s="23">
        <v>0</v>
      </c>
      <c r="DT60" s="23">
        <v>0</v>
      </c>
      <c r="DU60" s="23">
        <v>0</v>
      </c>
      <c r="DV60" s="23">
        <v>0</v>
      </c>
      <c r="DW60" s="23">
        <v>0</v>
      </c>
      <c r="DX60" s="23">
        <v>13</v>
      </c>
      <c r="DY60" s="23">
        <v>0</v>
      </c>
      <c r="DZ60" s="23">
        <v>0</v>
      </c>
      <c r="EA60" s="23">
        <v>0</v>
      </c>
      <c r="EB60" s="23">
        <v>0</v>
      </c>
      <c r="EC60" s="23">
        <v>0</v>
      </c>
    </row>
    <row r="61" spans="1:133" ht="13.5" customHeight="1" x14ac:dyDescent="0.55000000000000004">
      <c r="A61" s="21" t="s">
        <v>44</v>
      </c>
      <c r="B61" s="22" t="s">
        <v>153</v>
      </c>
      <c r="C61" s="21" t="s">
        <v>154</v>
      </c>
      <c r="D61" s="23">
        <v>364</v>
      </c>
      <c r="E61" s="23">
        <v>143</v>
      </c>
      <c r="F61" s="23">
        <v>0</v>
      </c>
      <c r="G61" s="23">
        <v>0</v>
      </c>
      <c r="H61" s="23">
        <v>0</v>
      </c>
      <c r="I61" s="23">
        <v>0</v>
      </c>
      <c r="J61" s="23">
        <v>108</v>
      </c>
      <c r="K61" s="23">
        <v>0</v>
      </c>
      <c r="L61" s="23">
        <v>108</v>
      </c>
      <c r="M61" s="23">
        <v>0</v>
      </c>
      <c r="N61" s="23">
        <v>17</v>
      </c>
      <c r="O61" s="23">
        <v>0</v>
      </c>
      <c r="P61" s="23">
        <v>17</v>
      </c>
      <c r="Q61" s="23">
        <v>0</v>
      </c>
      <c r="R61" s="23">
        <v>13</v>
      </c>
      <c r="S61" s="23">
        <v>0</v>
      </c>
      <c r="T61" s="23">
        <v>13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1</v>
      </c>
      <c r="AA61" s="23">
        <v>0</v>
      </c>
      <c r="AB61" s="23">
        <v>1</v>
      </c>
      <c r="AC61" s="23">
        <v>0</v>
      </c>
      <c r="AD61" s="23">
        <v>4</v>
      </c>
      <c r="AE61" s="23">
        <v>0</v>
      </c>
      <c r="AF61" s="23">
        <v>4</v>
      </c>
      <c r="AG61" s="23">
        <v>0</v>
      </c>
      <c r="AH61" s="23">
        <v>34</v>
      </c>
      <c r="AI61" s="23">
        <v>0</v>
      </c>
      <c r="AJ61" s="23">
        <v>0</v>
      </c>
      <c r="AK61" s="23">
        <v>0</v>
      </c>
      <c r="AL61" s="23">
        <v>0</v>
      </c>
      <c r="AM61" s="23">
        <v>26</v>
      </c>
      <c r="AN61" s="23">
        <v>0</v>
      </c>
      <c r="AO61" s="23">
        <v>26</v>
      </c>
      <c r="AP61" s="23">
        <v>0</v>
      </c>
      <c r="AQ61" s="23">
        <v>4</v>
      </c>
      <c r="AR61" s="23">
        <v>0</v>
      </c>
      <c r="AS61" s="23">
        <v>4</v>
      </c>
      <c r="AT61" s="23">
        <v>0</v>
      </c>
      <c r="AU61" s="23">
        <v>3</v>
      </c>
      <c r="AV61" s="23">
        <v>0</v>
      </c>
      <c r="AW61" s="23">
        <v>3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3">
        <v>0</v>
      </c>
      <c r="BG61" s="23">
        <v>1</v>
      </c>
      <c r="BH61" s="23">
        <v>0</v>
      </c>
      <c r="BI61" s="23">
        <v>1</v>
      </c>
      <c r="BJ61" s="23">
        <v>0</v>
      </c>
      <c r="BK61" s="23">
        <v>187</v>
      </c>
      <c r="BL61" s="23">
        <v>110</v>
      </c>
      <c r="BM61" s="23">
        <v>0</v>
      </c>
      <c r="BN61" s="23">
        <v>80</v>
      </c>
      <c r="BO61" s="23">
        <v>29</v>
      </c>
      <c r="BP61" s="23">
        <v>1</v>
      </c>
      <c r="BQ61" s="23">
        <v>0</v>
      </c>
      <c r="BR61" s="23">
        <v>0</v>
      </c>
      <c r="BS61" s="23">
        <v>0</v>
      </c>
      <c r="BT61" s="23">
        <v>77</v>
      </c>
      <c r="BU61" s="23">
        <v>0</v>
      </c>
      <c r="BV61" s="23">
        <v>56</v>
      </c>
      <c r="BW61" s="23">
        <v>21</v>
      </c>
      <c r="BX61" s="23">
        <v>0</v>
      </c>
      <c r="BY61" s="23">
        <v>0</v>
      </c>
      <c r="BZ61" s="23">
        <v>0</v>
      </c>
      <c r="CA61" s="23">
        <v>0</v>
      </c>
      <c r="CB61" s="23">
        <v>253</v>
      </c>
      <c r="CC61" s="23">
        <v>0</v>
      </c>
      <c r="CD61" s="23">
        <v>188</v>
      </c>
      <c r="CE61" s="23">
        <v>46</v>
      </c>
      <c r="CF61" s="23">
        <v>14</v>
      </c>
      <c r="CG61" s="23">
        <v>0</v>
      </c>
      <c r="CH61" s="23">
        <v>1</v>
      </c>
      <c r="CI61" s="23">
        <v>4</v>
      </c>
      <c r="CJ61" s="23">
        <v>143</v>
      </c>
      <c r="CK61" s="23">
        <v>0</v>
      </c>
      <c r="CL61" s="23">
        <v>108</v>
      </c>
      <c r="CM61" s="23">
        <v>17</v>
      </c>
      <c r="CN61" s="23">
        <v>13</v>
      </c>
      <c r="CO61" s="23">
        <v>0</v>
      </c>
      <c r="CP61" s="23">
        <v>1</v>
      </c>
      <c r="CQ61" s="23">
        <v>4</v>
      </c>
      <c r="CR61" s="23">
        <v>110</v>
      </c>
      <c r="CS61" s="23">
        <v>0</v>
      </c>
      <c r="CT61" s="23">
        <v>80</v>
      </c>
      <c r="CU61" s="23">
        <v>29</v>
      </c>
      <c r="CV61" s="23">
        <v>1</v>
      </c>
      <c r="CW61" s="23">
        <v>0</v>
      </c>
      <c r="CX61" s="23">
        <v>0</v>
      </c>
      <c r="CY61" s="23">
        <v>0</v>
      </c>
      <c r="CZ61" s="23">
        <v>111</v>
      </c>
      <c r="DA61" s="23">
        <v>0</v>
      </c>
      <c r="DB61" s="23">
        <v>82</v>
      </c>
      <c r="DC61" s="23">
        <v>25</v>
      </c>
      <c r="DD61" s="23">
        <v>3</v>
      </c>
      <c r="DE61" s="23">
        <v>0</v>
      </c>
      <c r="DF61" s="23">
        <v>0</v>
      </c>
      <c r="DG61" s="23">
        <v>1</v>
      </c>
      <c r="DH61" s="23">
        <v>34</v>
      </c>
      <c r="DI61" s="23">
        <v>0</v>
      </c>
      <c r="DJ61" s="23">
        <v>26</v>
      </c>
      <c r="DK61" s="23">
        <v>4</v>
      </c>
      <c r="DL61" s="23">
        <v>3</v>
      </c>
      <c r="DM61" s="23">
        <v>0</v>
      </c>
      <c r="DN61" s="23">
        <v>0</v>
      </c>
      <c r="DO61" s="23">
        <v>1</v>
      </c>
      <c r="DP61" s="23">
        <v>77</v>
      </c>
      <c r="DQ61" s="23">
        <v>0</v>
      </c>
      <c r="DR61" s="23">
        <v>56</v>
      </c>
      <c r="DS61" s="23">
        <v>21</v>
      </c>
      <c r="DT61" s="23">
        <v>0</v>
      </c>
      <c r="DU61" s="23">
        <v>0</v>
      </c>
      <c r="DV61" s="23">
        <v>0</v>
      </c>
      <c r="DW61" s="23">
        <v>0</v>
      </c>
      <c r="DX61" s="23">
        <v>0</v>
      </c>
      <c r="DY61" s="23">
        <v>0</v>
      </c>
      <c r="DZ61" s="23">
        <v>0</v>
      </c>
      <c r="EA61" s="23">
        <v>0</v>
      </c>
      <c r="EB61" s="23">
        <v>0</v>
      </c>
      <c r="EC61" s="23">
        <v>0</v>
      </c>
    </row>
    <row r="62" spans="1:133" ht="13.5" customHeight="1" x14ac:dyDescent="0.55000000000000004">
      <c r="A62" s="21" t="s">
        <v>44</v>
      </c>
      <c r="B62" s="22" t="s">
        <v>155</v>
      </c>
      <c r="C62" s="21" t="s">
        <v>156</v>
      </c>
      <c r="D62" s="23">
        <v>1021</v>
      </c>
      <c r="E62" s="23">
        <v>259</v>
      </c>
      <c r="F62" s="23">
        <v>0</v>
      </c>
      <c r="G62" s="23">
        <v>0</v>
      </c>
      <c r="H62" s="23">
        <v>0</v>
      </c>
      <c r="I62" s="23">
        <v>0</v>
      </c>
      <c r="J62" s="23">
        <v>207</v>
      </c>
      <c r="K62" s="23">
        <v>0</v>
      </c>
      <c r="L62" s="23">
        <v>207</v>
      </c>
      <c r="M62" s="23">
        <v>0</v>
      </c>
      <c r="N62" s="23">
        <v>23</v>
      </c>
      <c r="O62" s="23">
        <v>0</v>
      </c>
      <c r="P62" s="23">
        <v>23</v>
      </c>
      <c r="Q62" s="23">
        <v>0</v>
      </c>
      <c r="R62" s="23">
        <v>25</v>
      </c>
      <c r="S62" s="23">
        <v>0</v>
      </c>
      <c r="T62" s="23">
        <v>25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4</v>
      </c>
      <c r="AE62" s="23">
        <v>0</v>
      </c>
      <c r="AF62" s="23">
        <v>4</v>
      </c>
      <c r="AG62" s="23">
        <v>0</v>
      </c>
      <c r="AH62" s="23">
        <v>63</v>
      </c>
      <c r="AI62" s="23">
        <v>0</v>
      </c>
      <c r="AJ62" s="23">
        <v>0</v>
      </c>
      <c r="AK62" s="23">
        <v>0</v>
      </c>
      <c r="AL62" s="23">
        <v>0</v>
      </c>
      <c r="AM62" s="23">
        <v>50</v>
      </c>
      <c r="AN62" s="23">
        <v>0</v>
      </c>
      <c r="AO62" s="23">
        <v>50</v>
      </c>
      <c r="AP62" s="23">
        <v>0</v>
      </c>
      <c r="AQ62" s="23">
        <v>6</v>
      </c>
      <c r="AR62" s="23">
        <v>0</v>
      </c>
      <c r="AS62" s="23">
        <v>6</v>
      </c>
      <c r="AT62" s="23">
        <v>0</v>
      </c>
      <c r="AU62" s="23">
        <v>6</v>
      </c>
      <c r="AV62" s="23">
        <v>0</v>
      </c>
      <c r="AW62" s="23">
        <v>6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  <c r="BF62" s="23">
        <v>0</v>
      </c>
      <c r="BG62" s="23">
        <v>1</v>
      </c>
      <c r="BH62" s="23">
        <v>0</v>
      </c>
      <c r="BI62" s="23">
        <v>1</v>
      </c>
      <c r="BJ62" s="23">
        <v>0</v>
      </c>
      <c r="BK62" s="23">
        <v>699</v>
      </c>
      <c r="BL62" s="23">
        <v>366</v>
      </c>
      <c r="BM62" s="23">
        <v>0</v>
      </c>
      <c r="BN62" s="23">
        <v>273</v>
      </c>
      <c r="BO62" s="23">
        <v>87</v>
      </c>
      <c r="BP62" s="23">
        <v>5</v>
      </c>
      <c r="BQ62" s="23">
        <v>0</v>
      </c>
      <c r="BR62" s="23">
        <v>1</v>
      </c>
      <c r="BS62" s="23">
        <v>0</v>
      </c>
      <c r="BT62" s="23">
        <v>333</v>
      </c>
      <c r="BU62" s="23">
        <v>0</v>
      </c>
      <c r="BV62" s="23">
        <v>249</v>
      </c>
      <c r="BW62" s="23">
        <v>80</v>
      </c>
      <c r="BX62" s="23">
        <v>4</v>
      </c>
      <c r="BY62" s="23">
        <v>0</v>
      </c>
      <c r="BZ62" s="23">
        <v>0</v>
      </c>
      <c r="CA62" s="23">
        <v>0</v>
      </c>
      <c r="CB62" s="23">
        <v>625</v>
      </c>
      <c r="CC62" s="23">
        <v>0</v>
      </c>
      <c r="CD62" s="23">
        <v>480</v>
      </c>
      <c r="CE62" s="23">
        <v>110</v>
      </c>
      <c r="CF62" s="23">
        <v>30</v>
      </c>
      <c r="CG62" s="23">
        <v>0</v>
      </c>
      <c r="CH62" s="23">
        <v>1</v>
      </c>
      <c r="CI62" s="23">
        <v>4</v>
      </c>
      <c r="CJ62" s="23">
        <v>259</v>
      </c>
      <c r="CK62" s="23">
        <v>0</v>
      </c>
      <c r="CL62" s="23">
        <v>207</v>
      </c>
      <c r="CM62" s="23">
        <v>23</v>
      </c>
      <c r="CN62" s="23">
        <v>25</v>
      </c>
      <c r="CO62" s="23">
        <v>0</v>
      </c>
      <c r="CP62" s="23">
        <v>0</v>
      </c>
      <c r="CQ62" s="23">
        <v>4</v>
      </c>
      <c r="CR62" s="23">
        <v>366</v>
      </c>
      <c r="CS62" s="23">
        <v>0</v>
      </c>
      <c r="CT62" s="23">
        <v>273</v>
      </c>
      <c r="CU62" s="23">
        <v>87</v>
      </c>
      <c r="CV62" s="23">
        <v>5</v>
      </c>
      <c r="CW62" s="23">
        <v>0</v>
      </c>
      <c r="CX62" s="23">
        <v>1</v>
      </c>
      <c r="CY62" s="23">
        <v>0</v>
      </c>
      <c r="CZ62" s="23">
        <v>396</v>
      </c>
      <c r="DA62" s="23">
        <v>0</v>
      </c>
      <c r="DB62" s="23">
        <v>299</v>
      </c>
      <c r="DC62" s="23">
        <v>86</v>
      </c>
      <c r="DD62" s="23">
        <v>10</v>
      </c>
      <c r="DE62" s="23">
        <v>0</v>
      </c>
      <c r="DF62" s="23">
        <v>0</v>
      </c>
      <c r="DG62" s="23">
        <v>1</v>
      </c>
      <c r="DH62" s="23">
        <v>63</v>
      </c>
      <c r="DI62" s="23">
        <v>0</v>
      </c>
      <c r="DJ62" s="23">
        <v>50</v>
      </c>
      <c r="DK62" s="23">
        <v>6</v>
      </c>
      <c r="DL62" s="23">
        <v>6</v>
      </c>
      <c r="DM62" s="23">
        <v>0</v>
      </c>
      <c r="DN62" s="23">
        <v>0</v>
      </c>
      <c r="DO62" s="23">
        <v>1</v>
      </c>
      <c r="DP62" s="23">
        <v>333</v>
      </c>
      <c r="DQ62" s="23">
        <v>0</v>
      </c>
      <c r="DR62" s="23">
        <v>249</v>
      </c>
      <c r="DS62" s="23">
        <v>80</v>
      </c>
      <c r="DT62" s="23">
        <v>4</v>
      </c>
      <c r="DU62" s="23">
        <v>0</v>
      </c>
      <c r="DV62" s="23">
        <v>0</v>
      </c>
      <c r="DW62" s="23">
        <v>0</v>
      </c>
      <c r="DX62" s="23">
        <v>0</v>
      </c>
      <c r="DY62" s="23">
        <v>0</v>
      </c>
      <c r="DZ62" s="23">
        <v>0</v>
      </c>
      <c r="EA62" s="23">
        <v>0</v>
      </c>
      <c r="EB62" s="23">
        <v>0</v>
      </c>
      <c r="EC62" s="23">
        <v>0</v>
      </c>
    </row>
    <row r="63" spans="1:133" ht="13.5" customHeight="1" x14ac:dyDescent="0.55000000000000004">
      <c r="A63" s="21" t="s">
        <v>44</v>
      </c>
      <c r="B63" s="22" t="s">
        <v>157</v>
      </c>
      <c r="C63" s="21" t="s">
        <v>158</v>
      </c>
      <c r="D63" s="23">
        <v>700</v>
      </c>
      <c r="E63" s="23">
        <v>456</v>
      </c>
      <c r="F63" s="23">
        <v>0</v>
      </c>
      <c r="G63" s="23">
        <v>0</v>
      </c>
      <c r="H63" s="23">
        <v>0</v>
      </c>
      <c r="I63" s="23">
        <v>0</v>
      </c>
      <c r="J63" s="23">
        <v>337</v>
      </c>
      <c r="K63" s="23">
        <v>0</v>
      </c>
      <c r="L63" s="23">
        <v>337</v>
      </c>
      <c r="M63" s="23">
        <v>0</v>
      </c>
      <c r="N63" s="23">
        <v>62</v>
      </c>
      <c r="O63" s="23">
        <v>0</v>
      </c>
      <c r="P63" s="23">
        <v>62</v>
      </c>
      <c r="Q63" s="23">
        <v>0</v>
      </c>
      <c r="R63" s="23">
        <v>46</v>
      </c>
      <c r="S63" s="23">
        <v>0</v>
      </c>
      <c r="T63" s="23">
        <v>46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1</v>
      </c>
      <c r="AA63" s="23">
        <v>0</v>
      </c>
      <c r="AB63" s="23">
        <v>1</v>
      </c>
      <c r="AC63" s="23">
        <v>0</v>
      </c>
      <c r="AD63" s="23">
        <v>10</v>
      </c>
      <c r="AE63" s="23">
        <v>0</v>
      </c>
      <c r="AF63" s="23">
        <v>10</v>
      </c>
      <c r="AG63" s="23">
        <v>0</v>
      </c>
      <c r="AH63" s="23">
        <v>108</v>
      </c>
      <c r="AI63" s="23">
        <v>0</v>
      </c>
      <c r="AJ63" s="23">
        <v>0</v>
      </c>
      <c r="AK63" s="23">
        <v>0</v>
      </c>
      <c r="AL63" s="23">
        <v>0</v>
      </c>
      <c r="AM63" s="23">
        <v>81</v>
      </c>
      <c r="AN63" s="23">
        <v>0</v>
      </c>
      <c r="AO63" s="23">
        <v>81</v>
      </c>
      <c r="AP63" s="23">
        <v>0</v>
      </c>
      <c r="AQ63" s="23">
        <v>14</v>
      </c>
      <c r="AR63" s="23">
        <v>0</v>
      </c>
      <c r="AS63" s="23">
        <v>14</v>
      </c>
      <c r="AT63" s="23">
        <v>0</v>
      </c>
      <c r="AU63" s="23">
        <v>11</v>
      </c>
      <c r="AV63" s="23">
        <v>0</v>
      </c>
      <c r="AW63" s="23">
        <v>11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F63" s="23">
        <v>0</v>
      </c>
      <c r="BG63" s="23">
        <v>2</v>
      </c>
      <c r="BH63" s="23">
        <v>0</v>
      </c>
      <c r="BI63" s="23">
        <v>2</v>
      </c>
      <c r="BJ63" s="23">
        <v>0</v>
      </c>
      <c r="BK63" s="23">
        <v>136</v>
      </c>
      <c r="BL63" s="23">
        <v>98</v>
      </c>
      <c r="BM63" s="23">
        <v>0</v>
      </c>
      <c r="BN63" s="23">
        <v>72</v>
      </c>
      <c r="BO63" s="23">
        <v>25</v>
      </c>
      <c r="BP63" s="23">
        <v>1</v>
      </c>
      <c r="BQ63" s="23">
        <v>0</v>
      </c>
      <c r="BR63" s="23">
        <v>0</v>
      </c>
      <c r="BS63" s="23">
        <v>0</v>
      </c>
      <c r="BT63" s="23">
        <v>38</v>
      </c>
      <c r="BU63" s="23">
        <v>0</v>
      </c>
      <c r="BV63" s="23">
        <v>27</v>
      </c>
      <c r="BW63" s="23">
        <v>11</v>
      </c>
      <c r="BX63" s="23">
        <v>0</v>
      </c>
      <c r="BY63" s="23">
        <v>0</v>
      </c>
      <c r="BZ63" s="23">
        <v>0</v>
      </c>
      <c r="CA63" s="23">
        <v>0</v>
      </c>
      <c r="CB63" s="23">
        <v>554</v>
      </c>
      <c r="CC63" s="23">
        <v>0</v>
      </c>
      <c r="CD63" s="23">
        <v>409</v>
      </c>
      <c r="CE63" s="23">
        <v>87</v>
      </c>
      <c r="CF63" s="23">
        <v>47</v>
      </c>
      <c r="CG63" s="23">
        <v>0</v>
      </c>
      <c r="CH63" s="23">
        <v>1</v>
      </c>
      <c r="CI63" s="23">
        <v>10</v>
      </c>
      <c r="CJ63" s="23">
        <v>456</v>
      </c>
      <c r="CK63" s="23">
        <v>0</v>
      </c>
      <c r="CL63" s="23">
        <v>337</v>
      </c>
      <c r="CM63" s="23">
        <v>62</v>
      </c>
      <c r="CN63" s="23">
        <v>46</v>
      </c>
      <c r="CO63" s="23">
        <v>0</v>
      </c>
      <c r="CP63" s="23">
        <v>1</v>
      </c>
      <c r="CQ63" s="23">
        <v>10</v>
      </c>
      <c r="CR63" s="23">
        <v>98</v>
      </c>
      <c r="CS63" s="23">
        <v>0</v>
      </c>
      <c r="CT63" s="23">
        <v>72</v>
      </c>
      <c r="CU63" s="23">
        <v>25</v>
      </c>
      <c r="CV63" s="23">
        <v>1</v>
      </c>
      <c r="CW63" s="23">
        <v>0</v>
      </c>
      <c r="CX63" s="23">
        <v>0</v>
      </c>
      <c r="CY63" s="23">
        <v>0</v>
      </c>
      <c r="CZ63" s="23">
        <v>146</v>
      </c>
      <c r="DA63" s="23">
        <v>0</v>
      </c>
      <c r="DB63" s="23">
        <v>108</v>
      </c>
      <c r="DC63" s="23">
        <v>25</v>
      </c>
      <c r="DD63" s="23">
        <v>11</v>
      </c>
      <c r="DE63" s="23">
        <v>0</v>
      </c>
      <c r="DF63" s="23">
        <v>0</v>
      </c>
      <c r="DG63" s="23">
        <v>2</v>
      </c>
      <c r="DH63" s="23">
        <v>108</v>
      </c>
      <c r="DI63" s="23">
        <v>0</v>
      </c>
      <c r="DJ63" s="23">
        <v>81</v>
      </c>
      <c r="DK63" s="23">
        <v>14</v>
      </c>
      <c r="DL63" s="23">
        <v>11</v>
      </c>
      <c r="DM63" s="23">
        <v>0</v>
      </c>
      <c r="DN63" s="23">
        <v>0</v>
      </c>
      <c r="DO63" s="23">
        <v>2</v>
      </c>
      <c r="DP63" s="23">
        <v>38</v>
      </c>
      <c r="DQ63" s="23">
        <v>0</v>
      </c>
      <c r="DR63" s="23">
        <v>27</v>
      </c>
      <c r="DS63" s="23">
        <v>11</v>
      </c>
      <c r="DT63" s="23">
        <v>0</v>
      </c>
      <c r="DU63" s="23">
        <v>0</v>
      </c>
      <c r="DV63" s="23">
        <v>0</v>
      </c>
      <c r="DW63" s="23">
        <v>0</v>
      </c>
      <c r="DX63" s="23">
        <v>0</v>
      </c>
      <c r="DY63" s="23">
        <v>1</v>
      </c>
      <c r="DZ63" s="23">
        <v>0</v>
      </c>
      <c r="EA63" s="23">
        <v>1</v>
      </c>
      <c r="EB63" s="23">
        <v>0</v>
      </c>
      <c r="EC63" s="23">
        <v>0</v>
      </c>
    </row>
    <row r="64" spans="1:133" ht="13.5" customHeight="1" x14ac:dyDescent="0.55000000000000004">
      <c r="A64" s="21" t="s">
        <v>44</v>
      </c>
      <c r="B64" s="22" t="s">
        <v>159</v>
      </c>
      <c r="C64" s="21" t="s">
        <v>160</v>
      </c>
      <c r="D64" s="23">
        <v>1331</v>
      </c>
      <c r="E64" s="23">
        <v>1177</v>
      </c>
      <c r="F64" s="23">
        <v>0</v>
      </c>
      <c r="G64" s="23">
        <v>0</v>
      </c>
      <c r="H64" s="23">
        <v>0</v>
      </c>
      <c r="I64" s="23">
        <v>0</v>
      </c>
      <c r="J64" s="23">
        <v>373</v>
      </c>
      <c r="K64" s="23">
        <v>0</v>
      </c>
      <c r="L64" s="23">
        <v>373</v>
      </c>
      <c r="M64" s="23">
        <v>0</v>
      </c>
      <c r="N64" s="23">
        <v>262</v>
      </c>
      <c r="O64" s="23">
        <v>0</v>
      </c>
      <c r="P64" s="23">
        <v>262</v>
      </c>
      <c r="Q64" s="23">
        <v>0</v>
      </c>
      <c r="R64" s="23">
        <v>539</v>
      </c>
      <c r="S64" s="23">
        <v>0</v>
      </c>
      <c r="T64" s="23">
        <v>539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3</v>
      </c>
      <c r="AE64" s="23">
        <v>0</v>
      </c>
      <c r="AF64" s="23">
        <v>3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  <c r="AR64" s="23">
        <v>0</v>
      </c>
      <c r="AS64" s="23">
        <v>0</v>
      </c>
      <c r="AT64" s="23">
        <v>0</v>
      </c>
      <c r="AU64" s="23">
        <v>0</v>
      </c>
      <c r="AV64" s="23">
        <v>0</v>
      </c>
      <c r="AW64" s="23">
        <v>0</v>
      </c>
      <c r="AX64" s="23">
        <v>0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3">
        <v>0</v>
      </c>
      <c r="BG64" s="23">
        <v>0</v>
      </c>
      <c r="BH64" s="23">
        <v>0</v>
      </c>
      <c r="BI64" s="23">
        <v>0</v>
      </c>
      <c r="BJ64" s="23">
        <v>0</v>
      </c>
      <c r="BK64" s="23">
        <v>154</v>
      </c>
      <c r="BL64" s="23">
        <v>154</v>
      </c>
      <c r="BM64" s="23">
        <v>0</v>
      </c>
      <c r="BN64" s="23">
        <v>0</v>
      </c>
      <c r="BO64" s="23">
        <v>16</v>
      </c>
      <c r="BP64" s="23">
        <v>0</v>
      </c>
      <c r="BQ64" s="23">
        <v>0</v>
      </c>
      <c r="BR64" s="23">
        <v>0</v>
      </c>
      <c r="BS64" s="23">
        <v>138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0</v>
      </c>
      <c r="BZ64" s="23">
        <v>0</v>
      </c>
      <c r="CA64" s="23">
        <v>0</v>
      </c>
      <c r="CB64" s="23">
        <v>1331</v>
      </c>
      <c r="CC64" s="23">
        <v>0</v>
      </c>
      <c r="CD64" s="23">
        <v>373</v>
      </c>
      <c r="CE64" s="23">
        <v>278</v>
      </c>
      <c r="CF64" s="23">
        <v>539</v>
      </c>
      <c r="CG64" s="23">
        <v>0</v>
      </c>
      <c r="CH64" s="23">
        <v>0</v>
      </c>
      <c r="CI64" s="23">
        <v>141</v>
      </c>
      <c r="CJ64" s="23">
        <v>1177</v>
      </c>
      <c r="CK64" s="23">
        <v>0</v>
      </c>
      <c r="CL64" s="23">
        <v>373</v>
      </c>
      <c r="CM64" s="23">
        <v>262</v>
      </c>
      <c r="CN64" s="23">
        <v>539</v>
      </c>
      <c r="CO64" s="23">
        <v>0</v>
      </c>
      <c r="CP64" s="23">
        <v>0</v>
      </c>
      <c r="CQ64" s="23">
        <v>3</v>
      </c>
      <c r="CR64" s="23">
        <v>154</v>
      </c>
      <c r="CS64" s="23">
        <v>0</v>
      </c>
      <c r="CT64" s="23">
        <v>0</v>
      </c>
      <c r="CU64" s="23">
        <v>16</v>
      </c>
      <c r="CV64" s="23">
        <v>0</v>
      </c>
      <c r="CW64" s="23">
        <v>0</v>
      </c>
      <c r="CX64" s="23">
        <v>0</v>
      </c>
      <c r="CY64" s="23">
        <v>138</v>
      </c>
      <c r="CZ64" s="23">
        <v>0</v>
      </c>
      <c r="DA64" s="23">
        <v>0</v>
      </c>
      <c r="DB64" s="23">
        <v>0</v>
      </c>
      <c r="DC64" s="23">
        <v>0</v>
      </c>
      <c r="DD64" s="23">
        <v>0</v>
      </c>
      <c r="DE64" s="23">
        <v>0</v>
      </c>
      <c r="DF64" s="23">
        <v>0</v>
      </c>
      <c r="DG64" s="23">
        <v>0</v>
      </c>
      <c r="DH64" s="23">
        <v>0</v>
      </c>
      <c r="DI64" s="23">
        <v>0</v>
      </c>
      <c r="DJ64" s="23">
        <v>0</v>
      </c>
      <c r="DK64" s="23">
        <v>0</v>
      </c>
      <c r="DL64" s="23">
        <v>0</v>
      </c>
      <c r="DM64" s="23">
        <v>0</v>
      </c>
      <c r="DN64" s="23">
        <v>0</v>
      </c>
      <c r="DO64" s="23">
        <v>0</v>
      </c>
      <c r="DP64" s="23">
        <v>0</v>
      </c>
      <c r="DQ64" s="23">
        <v>0</v>
      </c>
      <c r="DR64" s="23">
        <v>0</v>
      </c>
      <c r="DS64" s="23">
        <v>0</v>
      </c>
      <c r="DT64" s="23">
        <v>0</v>
      </c>
      <c r="DU64" s="23">
        <v>0</v>
      </c>
      <c r="DV64" s="23">
        <v>0</v>
      </c>
      <c r="DW64" s="23">
        <v>0</v>
      </c>
      <c r="DX64" s="23">
        <v>0</v>
      </c>
      <c r="DY64" s="23">
        <v>0</v>
      </c>
      <c r="DZ64" s="23">
        <v>0</v>
      </c>
      <c r="EA64" s="23">
        <v>0</v>
      </c>
      <c r="EB64" s="23">
        <v>0</v>
      </c>
      <c r="EC64" s="23">
        <v>0</v>
      </c>
    </row>
    <row r="65" spans="1:133" ht="13.5" customHeight="1" x14ac:dyDescent="0.55000000000000004">
      <c r="A65" s="21" t="s">
        <v>44</v>
      </c>
      <c r="B65" s="22" t="s">
        <v>161</v>
      </c>
      <c r="C65" s="21" t="s">
        <v>162</v>
      </c>
      <c r="D65" s="23">
        <v>1945</v>
      </c>
      <c r="E65" s="23">
        <v>1774</v>
      </c>
      <c r="F65" s="23">
        <v>0</v>
      </c>
      <c r="G65" s="23">
        <v>0</v>
      </c>
      <c r="H65" s="23">
        <v>0</v>
      </c>
      <c r="I65" s="23">
        <v>0</v>
      </c>
      <c r="J65" s="23">
        <v>718</v>
      </c>
      <c r="K65" s="23">
        <v>0</v>
      </c>
      <c r="L65" s="23">
        <v>718</v>
      </c>
      <c r="M65" s="23">
        <v>0</v>
      </c>
      <c r="N65" s="23">
        <v>134</v>
      </c>
      <c r="O65" s="23">
        <v>0</v>
      </c>
      <c r="P65" s="23">
        <v>134</v>
      </c>
      <c r="Q65" s="23">
        <v>0</v>
      </c>
      <c r="R65" s="23">
        <v>857</v>
      </c>
      <c r="S65" s="23">
        <v>2</v>
      </c>
      <c r="T65" s="23">
        <v>855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65</v>
      </c>
      <c r="AE65" s="23">
        <v>0</v>
      </c>
      <c r="AF65" s="23">
        <v>65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  <c r="AO65" s="23">
        <v>0</v>
      </c>
      <c r="AP65" s="23">
        <v>0</v>
      </c>
      <c r="AQ65" s="23">
        <v>0</v>
      </c>
      <c r="AR65" s="23">
        <v>0</v>
      </c>
      <c r="AS65" s="23">
        <v>0</v>
      </c>
      <c r="AT65" s="23">
        <v>0</v>
      </c>
      <c r="AU65" s="23">
        <v>0</v>
      </c>
      <c r="AV65" s="23">
        <v>0</v>
      </c>
      <c r="AW65" s="23">
        <v>0</v>
      </c>
      <c r="AX65" s="23">
        <v>0</v>
      </c>
      <c r="AY65" s="23">
        <v>0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171</v>
      </c>
      <c r="BL65" s="23">
        <v>0</v>
      </c>
      <c r="BM65" s="23">
        <v>0</v>
      </c>
      <c r="BN65" s="23">
        <v>0</v>
      </c>
      <c r="BO65" s="23">
        <v>0</v>
      </c>
      <c r="BP65" s="23">
        <v>0</v>
      </c>
      <c r="BQ65" s="23">
        <v>0</v>
      </c>
      <c r="BR65" s="23">
        <v>0</v>
      </c>
      <c r="BS65" s="23">
        <v>0</v>
      </c>
      <c r="BT65" s="23">
        <v>171</v>
      </c>
      <c r="BU65" s="23">
        <v>0</v>
      </c>
      <c r="BV65" s="23">
        <v>171</v>
      </c>
      <c r="BW65" s="23">
        <v>0</v>
      </c>
      <c r="BX65" s="23">
        <v>0</v>
      </c>
      <c r="BY65" s="23">
        <v>0</v>
      </c>
      <c r="BZ65" s="23">
        <v>0</v>
      </c>
      <c r="CA65" s="23">
        <v>0</v>
      </c>
      <c r="CB65" s="23">
        <v>1774</v>
      </c>
      <c r="CC65" s="23">
        <v>0</v>
      </c>
      <c r="CD65" s="23">
        <v>718</v>
      </c>
      <c r="CE65" s="23">
        <v>134</v>
      </c>
      <c r="CF65" s="23">
        <v>857</v>
      </c>
      <c r="CG65" s="23">
        <v>0</v>
      </c>
      <c r="CH65" s="23">
        <v>0</v>
      </c>
      <c r="CI65" s="23">
        <v>65</v>
      </c>
      <c r="CJ65" s="23">
        <v>1774</v>
      </c>
      <c r="CK65" s="23">
        <v>0</v>
      </c>
      <c r="CL65" s="23">
        <v>718</v>
      </c>
      <c r="CM65" s="23">
        <v>134</v>
      </c>
      <c r="CN65" s="23">
        <v>857</v>
      </c>
      <c r="CO65" s="23">
        <v>0</v>
      </c>
      <c r="CP65" s="23">
        <v>0</v>
      </c>
      <c r="CQ65" s="23">
        <v>65</v>
      </c>
      <c r="CR65" s="23">
        <v>0</v>
      </c>
      <c r="CS65" s="23">
        <v>0</v>
      </c>
      <c r="CT65" s="23">
        <v>0</v>
      </c>
      <c r="CU65" s="23">
        <v>0</v>
      </c>
      <c r="CV65" s="23">
        <v>0</v>
      </c>
      <c r="CW65" s="23">
        <v>0</v>
      </c>
      <c r="CX65" s="23">
        <v>0</v>
      </c>
      <c r="CY65" s="23">
        <v>0</v>
      </c>
      <c r="CZ65" s="23">
        <v>171</v>
      </c>
      <c r="DA65" s="23">
        <v>0</v>
      </c>
      <c r="DB65" s="23">
        <v>171</v>
      </c>
      <c r="DC65" s="23">
        <v>0</v>
      </c>
      <c r="DD65" s="23">
        <v>0</v>
      </c>
      <c r="DE65" s="23">
        <v>0</v>
      </c>
      <c r="DF65" s="23">
        <v>0</v>
      </c>
      <c r="DG65" s="23">
        <v>0</v>
      </c>
      <c r="DH65" s="23">
        <v>0</v>
      </c>
      <c r="DI65" s="23">
        <v>0</v>
      </c>
      <c r="DJ65" s="23">
        <v>0</v>
      </c>
      <c r="DK65" s="23">
        <v>0</v>
      </c>
      <c r="DL65" s="23">
        <v>0</v>
      </c>
      <c r="DM65" s="23">
        <v>0</v>
      </c>
      <c r="DN65" s="23">
        <v>0</v>
      </c>
      <c r="DO65" s="23">
        <v>0</v>
      </c>
      <c r="DP65" s="23">
        <v>171</v>
      </c>
      <c r="DQ65" s="23">
        <v>0</v>
      </c>
      <c r="DR65" s="23">
        <v>171</v>
      </c>
      <c r="DS65" s="23">
        <v>0</v>
      </c>
      <c r="DT65" s="23">
        <v>0</v>
      </c>
      <c r="DU65" s="23">
        <v>0</v>
      </c>
      <c r="DV65" s="23">
        <v>0</v>
      </c>
      <c r="DW65" s="23">
        <v>0</v>
      </c>
      <c r="DX65" s="23">
        <v>0</v>
      </c>
      <c r="DY65" s="23">
        <v>0</v>
      </c>
      <c r="DZ65" s="23">
        <v>0</v>
      </c>
      <c r="EA65" s="23">
        <v>0</v>
      </c>
      <c r="EB65" s="23">
        <v>0</v>
      </c>
      <c r="EC65" s="23">
        <v>0</v>
      </c>
    </row>
    <row r="66" spans="1:133" ht="13.5" customHeight="1" x14ac:dyDescent="0.55000000000000004">
      <c r="A66" s="21" t="s">
        <v>44</v>
      </c>
      <c r="B66" s="22" t="s">
        <v>163</v>
      </c>
      <c r="C66" s="21" t="s">
        <v>164</v>
      </c>
      <c r="D66" s="23">
        <v>503</v>
      </c>
      <c r="E66" s="23">
        <v>314</v>
      </c>
      <c r="F66" s="23">
        <v>0</v>
      </c>
      <c r="G66" s="23">
        <v>0</v>
      </c>
      <c r="H66" s="23">
        <v>0</v>
      </c>
      <c r="I66" s="23">
        <v>0</v>
      </c>
      <c r="J66" s="23">
        <v>125</v>
      </c>
      <c r="K66" s="23">
        <v>0</v>
      </c>
      <c r="L66" s="23">
        <v>125</v>
      </c>
      <c r="M66" s="23">
        <v>0</v>
      </c>
      <c r="N66" s="23">
        <v>37</v>
      </c>
      <c r="O66" s="23">
        <v>0</v>
      </c>
      <c r="P66" s="23">
        <v>37</v>
      </c>
      <c r="Q66" s="23">
        <v>0</v>
      </c>
      <c r="R66" s="23">
        <v>133</v>
      </c>
      <c r="S66" s="23">
        <v>0</v>
      </c>
      <c r="T66" s="23">
        <v>133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1</v>
      </c>
      <c r="AA66" s="23">
        <v>0</v>
      </c>
      <c r="AB66" s="23">
        <v>1</v>
      </c>
      <c r="AC66" s="23">
        <v>0</v>
      </c>
      <c r="AD66" s="23">
        <v>18</v>
      </c>
      <c r="AE66" s="23">
        <v>0</v>
      </c>
      <c r="AF66" s="23">
        <v>18</v>
      </c>
      <c r="AG66" s="23">
        <v>0</v>
      </c>
      <c r="AH66" s="23">
        <v>15</v>
      </c>
      <c r="AI66" s="23">
        <v>0</v>
      </c>
      <c r="AJ66" s="23">
        <v>0</v>
      </c>
      <c r="AK66" s="23">
        <v>0</v>
      </c>
      <c r="AL66" s="23">
        <v>0</v>
      </c>
      <c r="AM66" s="23">
        <v>6</v>
      </c>
      <c r="AN66" s="23">
        <v>0</v>
      </c>
      <c r="AO66" s="23">
        <v>6</v>
      </c>
      <c r="AP66" s="23">
        <v>0</v>
      </c>
      <c r="AQ66" s="23">
        <v>2</v>
      </c>
      <c r="AR66" s="23">
        <v>0</v>
      </c>
      <c r="AS66" s="23">
        <v>2</v>
      </c>
      <c r="AT66" s="23">
        <v>0</v>
      </c>
      <c r="AU66" s="23">
        <v>7</v>
      </c>
      <c r="AV66" s="23">
        <v>0</v>
      </c>
      <c r="AW66" s="23">
        <v>7</v>
      </c>
      <c r="AX66" s="23">
        <v>0</v>
      </c>
      <c r="AY66" s="23">
        <v>0</v>
      </c>
      <c r="AZ66" s="23">
        <v>0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174</v>
      </c>
      <c r="BL66" s="23">
        <v>83</v>
      </c>
      <c r="BM66" s="23">
        <v>0</v>
      </c>
      <c r="BN66" s="23">
        <v>25</v>
      </c>
      <c r="BO66" s="23">
        <v>10</v>
      </c>
      <c r="BP66" s="23">
        <v>24</v>
      </c>
      <c r="BQ66" s="23">
        <v>0</v>
      </c>
      <c r="BR66" s="23">
        <v>0</v>
      </c>
      <c r="BS66" s="23">
        <v>24</v>
      </c>
      <c r="BT66" s="23">
        <v>91</v>
      </c>
      <c r="BU66" s="23">
        <v>0</v>
      </c>
      <c r="BV66" s="23">
        <v>35</v>
      </c>
      <c r="BW66" s="23">
        <v>7</v>
      </c>
      <c r="BX66" s="23">
        <v>47</v>
      </c>
      <c r="BY66" s="23">
        <v>0</v>
      </c>
      <c r="BZ66" s="23">
        <v>0</v>
      </c>
      <c r="CA66" s="23">
        <v>2</v>
      </c>
      <c r="CB66" s="23">
        <v>397</v>
      </c>
      <c r="CC66" s="23">
        <v>0</v>
      </c>
      <c r="CD66" s="23">
        <v>150</v>
      </c>
      <c r="CE66" s="23">
        <v>47</v>
      </c>
      <c r="CF66" s="23">
        <v>157</v>
      </c>
      <c r="CG66" s="23">
        <v>0</v>
      </c>
      <c r="CH66" s="23">
        <v>1</v>
      </c>
      <c r="CI66" s="23">
        <v>42</v>
      </c>
      <c r="CJ66" s="23">
        <v>314</v>
      </c>
      <c r="CK66" s="23">
        <v>0</v>
      </c>
      <c r="CL66" s="23">
        <v>125</v>
      </c>
      <c r="CM66" s="23">
        <v>37</v>
      </c>
      <c r="CN66" s="23">
        <v>133</v>
      </c>
      <c r="CO66" s="23">
        <v>0</v>
      </c>
      <c r="CP66" s="23">
        <v>1</v>
      </c>
      <c r="CQ66" s="23">
        <v>18</v>
      </c>
      <c r="CR66" s="23">
        <v>83</v>
      </c>
      <c r="CS66" s="23">
        <v>0</v>
      </c>
      <c r="CT66" s="23">
        <v>25</v>
      </c>
      <c r="CU66" s="23">
        <v>10</v>
      </c>
      <c r="CV66" s="23">
        <v>24</v>
      </c>
      <c r="CW66" s="23">
        <v>0</v>
      </c>
      <c r="CX66" s="23">
        <v>0</v>
      </c>
      <c r="CY66" s="23">
        <v>24</v>
      </c>
      <c r="CZ66" s="23">
        <v>106</v>
      </c>
      <c r="DA66" s="23">
        <v>0</v>
      </c>
      <c r="DB66" s="23">
        <v>41</v>
      </c>
      <c r="DC66" s="23">
        <v>9</v>
      </c>
      <c r="DD66" s="23">
        <v>54</v>
      </c>
      <c r="DE66" s="23">
        <v>0</v>
      </c>
      <c r="DF66" s="23">
        <v>0</v>
      </c>
      <c r="DG66" s="23">
        <v>2</v>
      </c>
      <c r="DH66" s="23">
        <v>15</v>
      </c>
      <c r="DI66" s="23">
        <v>0</v>
      </c>
      <c r="DJ66" s="23">
        <v>6</v>
      </c>
      <c r="DK66" s="23">
        <v>2</v>
      </c>
      <c r="DL66" s="23">
        <v>7</v>
      </c>
      <c r="DM66" s="23">
        <v>0</v>
      </c>
      <c r="DN66" s="23">
        <v>0</v>
      </c>
      <c r="DO66" s="23">
        <v>0</v>
      </c>
      <c r="DP66" s="23">
        <v>91</v>
      </c>
      <c r="DQ66" s="23">
        <v>0</v>
      </c>
      <c r="DR66" s="23">
        <v>35</v>
      </c>
      <c r="DS66" s="23">
        <v>7</v>
      </c>
      <c r="DT66" s="23">
        <v>47</v>
      </c>
      <c r="DU66" s="23">
        <v>0</v>
      </c>
      <c r="DV66" s="23">
        <v>0</v>
      </c>
      <c r="DW66" s="23">
        <v>2</v>
      </c>
      <c r="DX66" s="23">
        <v>0</v>
      </c>
      <c r="DY66" s="23">
        <v>0</v>
      </c>
      <c r="DZ66" s="23">
        <v>0</v>
      </c>
      <c r="EA66" s="23">
        <v>0</v>
      </c>
      <c r="EB66" s="23">
        <v>0</v>
      </c>
      <c r="EC66" s="23">
        <v>0</v>
      </c>
    </row>
    <row r="67" spans="1:133" ht="13.5" customHeight="1" x14ac:dyDescent="0.55000000000000004">
      <c r="A67" s="21" t="s">
        <v>44</v>
      </c>
      <c r="B67" s="22" t="s">
        <v>165</v>
      </c>
      <c r="C67" s="21" t="s">
        <v>166</v>
      </c>
      <c r="D67" s="23">
        <v>790</v>
      </c>
      <c r="E67" s="23">
        <v>479</v>
      </c>
      <c r="F67" s="23">
        <v>0</v>
      </c>
      <c r="G67" s="23">
        <v>0</v>
      </c>
      <c r="H67" s="23">
        <v>0</v>
      </c>
      <c r="I67" s="23">
        <v>0</v>
      </c>
      <c r="J67" s="23">
        <v>173</v>
      </c>
      <c r="K67" s="23">
        <v>0</v>
      </c>
      <c r="L67" s="23">
        <v>173</v>
      </c>
      <c r="M67" s="23">
        <v>0</v>
      </c>
      <c r="N67" s="23">
        <v>40</v>
      </c>
      <c r="O67" s="23">
        <v>0</v>
      </c>
      <c r="P67" s="23">
        <v>40</v>
      </c>
      <c r="Q67" s="23">
        <v>0</v>
      </c>
      <c r="R67" s="23">
        <v>251</v>
      </c>
      <c r="S67" s="23">
        <v>0</v>
      </c>
      <c r="T67" s="23">
        <v>251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3</v>
      </c>
      <c r="AA67" s="23">
        <v>0</v>
      </c>
      <c r="AB67" s="23">
        <v>3</v>
      </c>
      <c r="AC67" s="23">
        <v>0</v>
      </c>
      <c r="AD67" s="23">
        <v>12</v>
      </c>
      <c r="AE67" s="23">
        <v>0</v>
      </c>
      <c r="AF67" s="23">
        <v>12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311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0</v>
      </c>
      <c r="BR67" s="23">
        <v>0</v>
      </c>
      <c r="BS67" s="23">
        <v>0</v>
      </c>
      <c r="BT67" s="23">
        <v>311</v>
      </c>
      <c r="BU67" s="23">
        <v>0</v>
      </c>
      <c r="BV67" s="23">
        <v>232</v>
      </c>
      <c r="BW67" s="23">
        <v>32</v>
      </c>
      <c r="BX67" s="23">
        <v>47</v>
      </c>
      <c r="BY67" s="23">
        <v>0</v>
      </c>
      <c r="BZ67" s="23">
        <v>0</v>
      </c>
      <c r="CA67" s="23">
        <v>0</v>
      </c>
      <c r="CB67" s="23">
        <v>479</v>
      </c>
      <c r="CC67" s="23">
        <v>0</v>
      </c>
      <c r="CD67" s="23">
        <v>173</v>
      </c>
      <c r="CE67" s="23">
        <v>40</v>
      </c>
      <c r="CF67" s="23">
        <v>251</v>
      </c>
      <c r="CG67" s="23">
        <v>0</v>
      </c>
      <c r="CH67" s="23">
        <v>3</v>
      </c>
      <c r="CI67" s="23">
        <v>12</v>
      </c>
      <c r="CJ67" s="23">
        <v>479</v>
      </c>
      <c r="CK67" s="23">
        <v>0</v>
      </c>
      <c r="CL67" s="23">
        <v>173</v>
      </c>
      <c r="CM67" s="23">
        <v>40</v>
      </c>
      <c r="CN67" s="23">
        <v>251</v>
      </c>
      <c r="CO67" s="23">
        <v>0</v>
      </c>
      <c r="CP67" s="23">
        <v>3</v>
      </c>
      <c r="CQ67" s="23">
        <v>12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311</v>
      </c>
      <c r="DA67" s="23">
        <v>0</v>
      </c>
      <c r="DB67" s="23">
        <v>232</v>
      </c>
      <c r="DC67" s="23">
        <v>32</v>
      </c>
      <c r="DD67" s="23">
        <v>47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311</v>
      </c>
      <c r="DQ67" s="23">
        <v>0</v>
      </c>
      <c r="DR67" s="23">
        <v>232</v>
      </c>
      <c r="DS67" s="23">
        <v>32</v>
      </c>
      <c r="DT67" s="23">
        <v>47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</row>
    <row r="68" spans="1:133" ht="13.5" customHeight="1" x14ac:dyDescent="0.55000000000000004">
      <c r="A68" s="21" t="s">
        <v>44</v>
      </c>
      <c r="B68" s="22" t="s">
        <v>167</v>
      </c>
      <c r="C68" s="21" t="s">
        <v>168</v>
      </c>
      <c r="D68" s="23">
        <v>600</v>
      </c>
      <c r="E68" s="23">
        <v>600</v>
      </c>
      <c r="F68" s="23">
        <v>0</v>
      </c>
      <c r="G68" s="23">
        <v>0</v>
      </c>
      <c r="H68" s="23">
        <v>0</v>
      </c>
      <c r="I68" s="23">
        <v>0</v>
      </c>
      <c r="J68" s="23">
        <v>248</v>
      </c>
      <c r="K68" s="23">
        <v>0</v>
      </c>
      <c r="L68" s="23">
        <v>248</v>
      </c>
      <c r="M68" s="23">
        <v>0</v>
      </c>
      <c r="N68" s="23">
        <v>62</v>
      </c>
      <c r="O68" s="23">
        <v>0</v>
      </c>
      <c r="P68" s="23">
        <v>62</v>
      </c>
      <c r="Q68" s="23">
        <v>0</v>
      </c>
      <c r="R68" s="23">
        <v>261</v>
      </c>
      <c r="S68" s="23">
        <v>141</v>
      </c>
      <c r="T68" s="23">
        <v>120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29</v>
      </c>
      <c r="AE68" s="23">
        <v>0</v>
      </c>
      <c r="AF68" s="23">
        <v>29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0</v>
      </c>
      <c r="BD68" s="23">
        <v>0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600</v>
      </c>
      <c r="CC68" s="23">
        <v>0</v>
      </c>
      <c r="CD68" s="23">
        <v>248</v>
      </c>
      <c r="CE68" s="23">
        <v>62</v>
      </c>
      <c r="CF68" s="23">
        <v>261</v>
      </c>
      <c r="CG68" s="23">
        <v>0</v>
      </c>
      <c r="CH68" s="23">
        <v>0</v>
      </c>
      <c r="CI68" s="23">
        <v>29</v>
      </c>
      <c r="CJ68" s="23">
        <v>600</v>
      </c>
      <c r="CK68" s="23">
        <v>0</v>
      </c>
      <c r="CL68" s="23">
        <v>248</v>
      </c>
      <c r="CM68" s="23">
        <v>62</v>
      </c>
      <c r="CN68" s="23">
        <v>261</v>
      </c>
      <c r="CO68" s="23">
        <v>0</v>
      </c>
      <c r="CP68" s="23">
        <v>0</v>
      </c>
      <c r="CQ68" s="23">
        <v>29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</row>
    <row r="69" spans="1:133" ht="13.5" customHeight="1" x14ac:dyDescent="0.55000000000000004">
      <c r="A69" s="21" t="s">
        <v>44</v>
      </c>
      <c r="B69" s="22" t="s">
        <v>169</v>
      </c>
      <c r="C69" s="21" t="s">
        <v>170</v>
      </c>
      <c r="D69" s="23">
        <v>753</v>
      </c>
      <c r="E69" s="23">
        <v>694</v>
      </c>
      <c r="F69" s="23">
        <v>0</v>
      </c>
      <c r="G69" s="23">
        <v>0</v>
      </c>
      <c r="H69" s="23">
        <v>0</v>
      </c>
      <c r="I69" s="23">
        <v>0</v>
      </c>
      <c r="J69" s="23">
        <v>266</v>
      </c>
      <c r="K69" s="23">
        <v>0</v>
      </c>
      <c r="L69" s="23">
        <v>266</v>
      </c>
      <c r="M69" s="23">
        <v>0</v>
      </c>
      <c r="N69" s="23">
        <v>57</v>
      </c>
      <c r="O69" s="23">
        <v>0</v>
      </c>
      <c r="P69" s="23">
        <v>57</v>
      </c>
      <c r="Q69" s="23">
        <v>0</v>
      </c>
      <c r="R69" s="23">
        <v>362</v>
      </c>
      <c r="S69" s="23">
        <v>0</v>
      </c>
      <c r="T69" s="23">
        <v>362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9</v>
      </c>
      <c r="AE69" s="23">
        <v>0</v>
      </c>
      <c r="AF69" s="23">
        <v>9</v>
      </c>
      <c r="AG69" s="23">
        <v>0</v>
      </c>
      <c r="AH69" s="23">
        <v>59</v>
      </c>
      <c r="AI69" s="23">
        <v>0</v>
      </c>
      <c r="AJ69" s="23">
        <v>0</v>
      </c>
      <c r="AK69" s="23">
        <v>0</v>
      </c>
      <c r="AL69" s="23">
        <v>0</v>
      </c>
      <c r="AM69" s="23">
        <v>47</v>
      </c>
      <c r="AN69" s="23">
        <v>0</v>
      </c>
      <c r="AO69" s="23">
        <v>47</v>
      </c>
      <c r="AP69" s="23">
        <v>0</v>
      </c>
      <c r="AQ69" s="23">
        <v>10</v>
      </c>
      <c r="AR69" s="23">
        <v>0</v>
      </c>
      <c r="AS69" s="23">
        <v>10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0</v>
      </c>
      <c r="BD69" s="23">
        <v>0</v>
      </c>
      <c r="BE69" s="23">
        <v>0</v>
      </c>
      <c r="BF69" s="23">
        <v>0</v>
      </c>
      <c r="BG69" s="23">
        <v>2</v>
      </c>
      <c r="BH69" s="23">
        <v>0</v>
      </c>
      <c r="BI69" s="23">
        <v>2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0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0</v>
      </c>
      <c r="BZ69" s="23">
        <v>0</v>
      </c>
      <c r="CA69" s="23">
        <v>0</v>
      </c>
      <c r="CB69" s="23">
        <v>694</v>
      </c>
      <c r="CC69" s="23">
        <v>0</v>
      </c>
      <c r="CD69" s="23">
        <v>266</v>
      </c>
      <c r="CE69" s="23">
        <v>57</v>
      </c>
      <c r="CF69" s="23">
        <v>362</v>
      </c>
      <c r="CG69" s="23">
        <v>0</v>
      </c>
      <c r="CH69" s="23">
        <v>0</v>
      </c>
      <c r="CI69" s="23">
        <v>9</v>
      </c>
      <c r="CJ69" s="23">
        <v>694</v>
      </c>
      <c r="CK69" s="23">
        <v>0</v>
      </c>
      <c r="CL69" s="23">
        <v>266</v>
      </c>
      <c r="CM69" s="23">
        <v>57</v>
      </c>
      <c r="CN69" s="23">
        <v>362</v>
      </c>
      <c r="CO69" s="23">
        <v>0</v>
      </c>
      <c r="CP69" s="23">
        <v>0</v>
      </c>
      <c r="CQ69" s="23">
        <v>9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59</v>
      </c>
      <c r="DA69" s="23">
        <v>0</v>
      </c>
      <c r="DB69" s="23">
        <v>47</v>
      </c>
      <c r="DC69" s="23">
        <v>10</v>
      </c>
      <c r="DD69" s="23">
        <v>0</v>
      </c>
      <c r="DE69" s="23">
        <v>0</v>
      </c>
      <c r="DF69" s="23">
        <v>0</v>
      </c>
      <c r="DG69" s="23">
        <v>2</v>
      </c>
      <c r="DH69" s="23">
        <v>59</v>
      </c>
      <c r="DI69" s="23">
        <v>0</v>
      </c>
      <c r="DJ69" s="23">
        <v>47</v>
      </c>
      <c r="DK69" s="23">
        <v>10</v>
      </c>
      <c r="DL69" s="23">
        <v>0</v>
      </c>
      <c r="DM69" s="23">
        <v>0</v>
      </c>
      <c r="DN69" s="23">
        <v>0</v>
      </c>
      <c r="DO69" s="23">
        <v>2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</row>
    <row r="70" spans="1:133" ht="13.5" customHeight="1" x14ac:dyDescent="0.55000000000000004">
      <c r="A70" s="21" t="s">
        <v>44</v>
      </c>
      <c r="B70" s="22" t="s">
        <v>171</v>
      </c>
      <c r="C70" s="21" t="s">
        <v>172</v>
      </c>
      <c r="D70" s="23">
        <v>4758</v>
      </c>
      <c r="E70" s="23">
        <v>2553</v>
      </c>
      <c r="F70" s="23">
        <v>0</v>
      </c>
      <c r="G70" s="23">
        <v>0</v>
      </c>
      <c r="H70" s="23">
        <v>0</v>
      </c>
      <c r="I70" s="23">
        <v>0</v>
      </c>
      <c r="J70" s="23">
        <v>1123</v>
      </c>
      <c r="K70" s="23">
        <v>0</v>
      </c>
      <c r="L70" s="23">
        <v>1123</v>
      </c>
      <c r="M70" s="23">
        <v>0</v>
      </c>
      <c r="N70" s="23">
        <v>283</v>
      </c>
      <c r="O70" s="23">
        <v>0</v>
      </c>
      <c r="P70" s="23">
        <v>283</v>
      </c>
      <c r="Q70" s="23">
        <v>0</v>
      </c>
      <c r="R70" s="23">
        <v>1147</v>
      </c>
      <c r="S70" s="23">
        <v>0</v>
      </c>
      <c r="T70" s="23">
        <v>1147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3">
        <v>0</v>
      </c>
      <c r="AT70" s="23">
        <v>0</v>
      </c>
      <c r="AU70" s="23">
        <v>0</v>
      </c>
      <c r="AV70" s="23">
        <v>0</v>
      </c>
      <c r="AW70" s="23">
        <v>0</v>
      </c>
      <c r="AX70" s="23">
        <v>0</v>
      </c>
      <c r="AY70" s="23">
        <v>0</v>
      </c>
      <c r="AZ70" s="23">
        <v>0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  <c r="BF70" s="23">
        <v>0</v>
      </c>
      <c r="BG70" s="23">
        <v>0</v>
      </c>
      <c r="BH70" s="23">
        <v>0</v>
      </c>
      <c r="BI70" s="23">
        <v>0</v>
      </c>
      <c r="BJ70" s="23">
        <v>0</v>
      </c>
      <c r="BK70" s="23">
        <v>2205</v>
      </c>
      <c r="BL70" s="23">
        <v>0</v>
      </c>
      <c r="BM70" s="23">
        <v>0</v>
      </c>
      <c r="BN70" s="23">
        <v>0</v>
      </c>
      <c r="BO70" s="23">
        <v>0</v>
      </c>
      <c r="BP70" s="23">
        <v>0</v>
      </c>
      <c r="BQ70" s="23">
        <v>0</v>
      </c>
      <c r="BR70" s="23">
        <v>0</v>
      </c>
      <c r="BS70" s="23">
        <v>0</v>
      </c>
      <c r="BT70" s="23">
        <v>2205</v>
      </c>
      <c r="BU70" s="23">
        <v>0</v>
      </c>
      <c r="BV70" s="23">
        <v>544</v>
      </c>
      <c r="BW70" s="23">
        <v>465</v>
      </c>
      <c r="BX70" s="23">
        <v>1049</v>
      </c>
      <c r="BY70" s="23">
        <v>0</v>
      </c>
      <c r="BZ70" s="23">
        <v>0</v>
      </c>
      <c r="CA70" s="23">
        <v>147</v>
      </c>
      <c r="CB70" s="23">
        <v>2553</v>
      </c>
      <c r="CC70" s="23">
        <v>0</v>
      </c>
      <c r="CD70" s="23">
        <v>1123</v>
      </c>
      <c r="CE70" s="23">
        <v>283</v>
      </c>
      <c r="CF70" s="23">
        <v>1147</v>
      </c>
      <c r="CG70" s="23">
        <v>0</v>
      </c>
      <c r="CH70" s="23">
        <v>0</v>
      </c>
      <c r="CI70" s="23">
        <v>0</v>
      </c>
      <c r="CJ70" s="23">
        <v>2553</v>
      </c>
      <c r="CK70" s="23">
        <v>0</v>
      </c>
      <c r="CL70" s="23">
        <v>1123</v>
      </c>
      <c r="CM70" s="23">
        <v>283</v>
      </c>
      <c r="CN70" s="23">
        <v>1147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2205</v>
      </c>
      <c r="DA70" s="23">
        <v>0</v>
      </c>
      <c r="DB70" s="23">
        <v>544</v>
      </c>
      <c r="DC70" s="23">
        <v>465</v>
      </c>
      <c r="DD70" s="23">
        <v>1049</v>
      </c>
      <c r="DE70" s="23">
        <v>0</v>
      </c>
      <c r="DF70" s="23">
        <v>0</v>
      </c>
      <c r="DG70" s="23">
        <v>147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2205</v>
      </c>
      <c r="DQ70" s="23">
        <v>0</v>
      </c>
      <c r="DR70" s="23">
        <v>544</v>
      </c>
      <c r="DS70" s="23">
        <v>465</v>
      </c>
      <c r="DT70" s="23">
        <v>1049</v>
      </c>
      <c r="DU70" s="23">
        <v>0</v>
      </c>
      <c r="DV70" s="23">
        <v>0</v>
      </c>
      <c r="DW70" s="23">
        <v>147</v>
      </c>
      <c r="DX70" s="23">
        <v>0</v>
      </c>
      <c r="DY70" s="23">
        <v>0</v>
      </c>
      <c r="DZ70" s="23">
        <v>0</v>
      </c>
      <c r="EA70" s="23">
        <v>0</v>
      </c>
      <c r="EB70" s="23">
        <v>0</v>
      </c>
      <c r="EC70" s="23">
        <v>0</v>
      </c>
    </row>
    <row r="71" spans="1:133" ht="13.5" customHeight="1" x14ac:dyDescent="0.55000000000000004">
      <c r="A71" s="21" t="s">
        <v>44</v>
      </c>
      <c r="B71" s="22" t="s">
        <v>173</v>
      </c>
      <c r="C71" s="21" t="s">
        <v>174</v>
      </c>
      <c r="D71" s="23">
        <v>1542</v>
      </c>
      <c r="E71" s="23">
        <v>873</v>
      </c>
      <c r="F71" s="23">
        <v>0</v>
      </c>
      <c r="G71" s="23">
        <v>0</v>
      </c>
      <c r="H71" s="23">
        <v>0</v>
      </c>
      <c r="I71" s="23">
        <v>0</v>
      </c>
      <c r="J71" s="23">
        <v>614</v>
      </c>
      <c r="K71" s="23">
        <v>0</v>
      </c>
      <c r="L71" s="23">
        <v>614</v>
      </c>
      <c r="M71" s="23">
        <v>0</v>
      </c>
      <c r="N71" s="23">
        <v>56</v>
      </c>
      <c r="O71" s="23">
        <v>0</v>
      </c>
      <c r="P71" s="23">
        <v>56</v>
      </c>
      <c r="Q71" s="23">
        <v>0</v>
      </c>
      <c r="R71" s="23">
        <v>173</v>
      </c>
      <c r="S71" s="23">
        <v>0</v>
      </c>
      <c r="T71" s="23">
        <v>173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30</v>
      </c>
      <c r="AE71" s="23">
        <v>0</v>
      </c>
      <c r="AF71" s="23">
        <v>30</v>
      </c>
      <c r="AG71" s="23">
        <v>0</v>
      </c>
      <c r="AH71" s="23">
        <v>386</v>
      </c>
      <c r="AI71" s="23">
        <v>0</v>
      </c>
      <c r="AJ71" s="23">
        <v>0</v>
      </c>
      <c r="AK71" s="23">
        <v>0</v>
      </c>
      <c r="AL71" s="23">
        <v>0</v>
      </c>
      <c r="AM71" s="23">
        <v>328</v>
      </c>
      <c r="AN71" s="23">
        <v>0</v>
      </c>
      <c r="AO71" s="23">
        <v>0</v>
      </c>
      <c r="AP71" s="23">
        <v>328</v>
      </c>
      <c r="AQ71" s="23">
        <v>38</v>
      </c>
      <c r="AR71" s="23">
        <v>0</v>
      </c>
      <c r="AS71" s="23">
        <v>0</v>
      </c>
      <c r="AT71" s="23">
        <v>38</v>
      </c>
      <c r="AU71" s="23">
        <v>0</v>
      </c>
      <c r="AV71" s="23">
        <v>0</v>
      </c>
      <c r="AW71" s="23">
        <v>0</v>
      </c>
      <c r="AX71" s="23">
        <v>0</v>
      </c>
      <c r="AY71" s="23">
        <v>0</v>
      </c>
      <c r="AZ71" s="23">
        <v>0</v>
      </c>
      <c r="BA71" s="23">
        <v>0</v>
      </c>
      <c r="BB71" s="23">
        <v>0</v>
      </c>
      <c r="BC71" s="23">
        <v>0</v>
      </c>
      <c r="BD71" s="23">
        <v>0</v>
      </c>
      <c r="BE71" s="23">
        <v>0</v>
      </c>
      <c r="BF71" s="23">
        <v>0</v>
      </c>
      <c r="BG71" s="23">
        <v>20</v>
      </c>
      <c r="BH71" s="23">
        <v>0</v>
      </c>
      <c r="BI71" s="23">
        <v>0</v>
      </c>
      <c r="BJ71" s="23">
        <v>20</v>
      </c>
      <c r="BK71" s="23">
        <v>283</v>
      </c>
      <c r="BL71" s="23">
        <v>188</v>
      </c>
      <c r="BM71" s="23">
        <v>0</v>
      </c>
      <c r="BN71" s="23">
        <v>59</v>
      </c>
      <c r="BO71" s="23">
        <v>84</v>
      </c>
      <c r="BP71" s="23">
        <v>0</v>
      </c>
      <c r="BQ71" s="23">
        <v>0</v>
      </c>
      <c r="BR71" s="23">
        <v>0</v>
      </c>
      <c r="BS71" s="23">
        <v>45</v>
      </c>
      <c r="BT71" s="23">
        <v>95</v>
      </c>
      <c r="BU71" s="23">
        <v>0</v>
      </c>
      <c r="BV71" s="23">
        <v>75</v>
      </c>
      <c r="BW71" s="23">
        <v>13</v>
      </c>
      <c r="BX71" s="23">
        <v>0</v>
      </c>
      <c r="BY71" s="23">
        <v>0</v>
      </c>
      <c r="BZ71" s="23">
        <v>0</v>
      </c>
      <c r="CA71" s="23">
        <v>7</v>
      </c>
      <c r="CB71" s="23">
        <v>1061</v>
      </c>
      <c r="CC71" s="23">
        <v>0</v>
      </c>
      <c r="CD71" s="23">
        <v>673</v>
      </c>
      <c r="CE71" s="23">
        <v>140</v>
      </c>
      <c r="CF71" s="23">
        <v>173</v>
      </c>
      <c r="CG71" s="23">
        <v>0</v>
      </c>
      <c r="CH71" s="23">
        <v>0</v>
      </c>
      <c r="CI71" s="23">
        <v>75</v>
      </c>
      <c r="CJ71" s="23">
        <v>873</v>
      </c>
      <c r="CK71" s="23">
        <v>0</v>
      </c>
      <c r="CL71" s="23">
        <v>614</v>
      </c>
      <c r="CM71" s="23">
        <v>56</v>
      </c>
      <c r="CN71" s="23">
        <v>173</v>
      </c>
      <c r="CO71" s="23">
        <v>0</v>
      </c>
      <c r="CP71" s="23">
        <v>0</v>
      </c>
      <c r="CQ71" s="23">
        <v>30</v>
      </c>
      <c r="CR71" s="23">
        <v>188</v>
      </c>
      <c r="CS71" s="23">
        <v>0</v>
      </c>
      <c r="CT71" s="23">
        <v>59</v>
      </c>
      <c r="CU71" s="23">
        <v>84</v>
      </c>
      <c r="CV71" s="23">
        <v>0</v>
      </c>
      <c r="CW71" s="23">
        <v>0</v>
      </c>
      <c r="CX71" s="23">
        <v>0</v>
      </c>
      <c r="CY71" s="23">
        <v>45</v>
      </c>
      <c r="CZ71" s="23">
        <v>481</v>
      </c>
      <c r="DA71" s="23">
        <v>0</v>
      </c>
      <c r="DB71" s="23">
        <v>403</v>
      </c>
      <c r="DC71" s="23">
        <v>51</v>
      </c>
      <c r="DD71" s="23">
        <v>0</v>
      </c>
      <c r="DE71" s="23">
        <v>0</v>
      </c>
      <c r="DF71" s="23">
        <v>0</v>
      </c>
      <c r="DG71" s="23">
        <v>27</v>
      </c>
      <c r="DH71" s="23">
        <v>386</v>
      </c>
      <c r="DI71" s="23">
        <v>0</v>
      </c>
      <c r="DJ71" s="23">
        <v>328</v>
      </c>
      <c r="DK71" s="23">
        <v>38</v>
      </c>
      <c r="DL71" s="23">
        <v>0</v>
      </c>
      <c r="DM71" s="23">
        <v>0</v>
      </c>
      <c r="DN71" s="23">
        <v>0</v>
      </c>
      <c r="DO71" s="23">
        <v>20</v>
      </c>
      <c r="DP71" s="23">
        <v>95</v>
      </c>
      <c r="DQ71" s="23">
        <v>0</v>
      </c>
      <c r="DR71" s="23">
        <v>75</v>
      </c>
      <c r="DS71" s="23">
        <v>13</v>
      </c>
      <c r="DT71" s="23">
        <v>0</v>
      </c>
      <c r="DU71" s="23">
        <v>0</v>
      </c>
      <c r="DV71" s="23">
        <v>0</v>
      </c>
      <c r="DW71" s="23">
        <v>7</v>
      </c>
      <c r="DX71" s="23">
        <v>0</v>
      </c>
      <c r="DY71" s="23">
        <v>0</v>
      </c>
      <c r="DZ71" s="23">
        <v>0</v>
      </c>
      <c r="EA71" s="23">
        <v>0</v>
      </c>
      <c r="EB71" s="23">
        <v>0</v>
      </c>
      <c r="EC71" s="23">
        <v>0</v>
      </c>
    </row>
    <row r="72" spans="1:133" ht="13.5" customHeight="1" x14ac:dyDescent="0.55000000000000004">
      <c r="A72" s="21" t="s">
        <v>44</v>
      </c>
      <c r="B72" s="22" t="s">
        <v>175</v>
      </c>
      <c r="C72" s="21" t="s">
        <v>176</v>
      </c>
      <c r="D72" s="23">
        <v>4167</v>
      </c>
      <c r="E72" s="23">
        <v>2183</v>
      </c>
      <c r="F72" s="23">
        <v>0</v>
      </c>
      <c r="G72" s="23">
        <v>0</v>
      </c>
      <c r="H72" s="23">
        <v>0</v>
      </c>
      <c r="I72" s="23">
        <v>0</v>
      </c>
      <c r="J72" s="23">
        <v>1565</v>
      </c>
      <c r="K72" s="23">
        <v>0</v>
      </c>
      <c r="L72" s="23">
        <v>1565</v>
      </c>
      <c r="M72" s="23">
        <v>0</v>
      </c>
      <c r="N72" s="23">
        <v>148</v>
      </c>
      <c r="O72" s="23">
        <v>0</v>
      </c>
      <c r="P72" s="23">
        <v>148</v>
      </c>
      <c r="Q72" s="23">
        <v>0</v>
      </c>
      <c r="R72" s="23">
        <v>391</v>
      </c>
      <c r="S72" s="23">
        <v>0</v>
      </c>
      <c r="T72" s="23">
        <v>391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79</v>
      </c>
      <c r="AE72" s="23">
        <v>0</v>
      </c>
      <c r="AF72" s="23">
        <v>79</v>
      </c>
      <c r="AG72" s="23">
        <v>0</v>
      </c>
      <c r="AH72" s="23">
        <v>812</v>
      </c>
      <c r="AI72" s="23">
        <v>0</v>
      </c>
      <c r="AJ72" s="23">
        <v>0</v>
      </c>
      <c r="AK72" s="23">
        <v>0</v>
      </c>
      <c r="AL72" s="23">
        <v>0</v>
      </c>
      <c r="AM72" s="23">
        <v>696</v>
      </c>
      <c r="AN72" s="23">
        <v>0</v>
      </c>
      <c r="AO72" s="23">
        <v>0</v>
      </c>
      <c r="AP72" s="23">
        <v>696</v>
      </c>
      <c r="AQ72" s="23">
        <v>75</v>
      </c>
      <c r="AR72" s="23">
        <v>0</v>
      </c>
      <c r="AS72" s="23">
        <v>0</v>
      </c>
      <c r="AT72" s="23">
        <v>75</v>
      </c>
      <c r="AU72" s="23">
        <v>0</v>
      </c>
      <c r="AV72" s="23">
        <v>0</v>
      </c>
      <c r="AW72" s="23">
        <v>0</v>
      </c>
      <c r="AX72" s="23">
        <v>0</v>
      </c>
      <c r="AY72" s="23">
        <v>0</v>
      </c>
      <c r="AZ72" s="23">
        <v>0</v>
      </c>
      <c r="BA72" s="23">
        <v>0</v>
      </c>
      <c r="BB72" s="23">
        <v>0</v>
      </c>
      <c r="BC72" s="23">
        <v>0</v>
      </c>
      <c r="BD72" s="23">
        <v>0</v>
      </c>
      <c r="BE72" s="23">
        <v>0</v>
      </c>
      <c r="BF72" s="23">
        <v>0</v>
      </c>
      <c r="BG72" s="23">
        <v>41</v>
      </c>
      <c r="BH72" s="23">
        <v>0</v>
      </c>
      <c r="BI72" s="23">
        <v>0</v>
      </c>
      <c r="BJ72" s="23">
        <v>41</v>
      </c>
      <c r="BK72" s="23">
        <v>1172</v>
      </c>
      <c r="BL72" s="23">
        <v>668</v>
      </c>
      <c r="BM72" s="23">
        <v>0</v>
      </c>
      <c r="BN72" s="23">
        <v>319</v>
      </c>
      <c r="BO72" s="23">
        <v>227</v>
      </c>
      <c r="BP72" s="23">
        <v>0</v>
      </c>
      <c r="BQ72" s="23">
        <v>0</v>
      </c>
      <c r="BR72" s="23">
        <v>0</v>
      </c>
      <c r="BS72" s="23">
        <v>122</v>
      </c>
      <c r="BT72" s="23">
        <v>504</v>
      </c>
      <c r="BU72" s="23">
        <v>0</v>
      </c>
      <c r="BV72" s="23">
        <v>386</v>
      </c>
      <c r="BW72" s="23">
        <v>77</v>
      </c>
      <c r="BX72" s="23">
        <v>0</v>
      </c>
      <c r="BY72" s="23">
        <v>0</v>
      </c>
      <c r="BZ72" s="23">
        <v>0</v>
      </c>
      <c r="CA72" s="23">
        <v>41</v>
      </c>
      <c r="CB72" s="23">
        <v>2851</v>
      </c>
      <c r="CC72" s="23">
        <v>0</v>
      </c>
      <c r="CD72" s="23">
        <v>1884</v>
      </c>
      <c r="CE72" s="23">
        <v>375</v>
      </c>
      <c r="CF72" s="23">
        <v>391</v>
      </c>
      <c r="CG72" s="23">
        <v>0</v>
      </c>
      <c r="CH72" s="23">
        <v>0</v>
      </c>
      <c r="CI72" s="23">
        <v>201</v>
      </c>
      <c r="CJ72" s="23">
        <v>2183</v>
      </c>
      <c r="CK72" s="23">
        <v>0</v>
      </c>
      <c r="CL72" s="23">
        <v>1565</v>
      </c>
      <c r="CM72" s="23">
        <v>148</v>
      </c>
      <c r="CN72" s="23">
        <v>391</v>
      </c>
      <c r="CO72" s="23">
        <v>0</v>
      </c>
      <c r="CP72" s="23">
        <v>0</v>
      </c>
      <c r="CQ72" s="23">
        <v>79</v>
      </c>
      <c r="CR72" s="23">
        <v>668</v>
      </c>
      <c r="CS72" s="23">
        <v>0</v>
      </c>
      <c r="CT72" s="23">
        <v>319</v>
      </c>
      <c r="CU72" s="23">
        <v>227</v>
      </c>
      <c r="CV72" s="23">
        <v>0</v>
      </c>
      <c r="CW72" s="23">
        <v>0</v>
      </c>
      <c r="CX72" s="23">
        <v>0</v>
      </c>
      <c r="CY72" s="23">
        <v>122</v>
      </c>
      <c r="CZ72" s="23">
        <v>1316</v>
      </c>
      <c r="DA72" s="23">
        <v>0</v>
      </c>
      <c r="DB72" s="23">
        <v>1082</v>
      </c>
      <c r="DC72" s="23">
        <v>152</v>
      </c>
      <c r="DD72" s="23">
        <v>0</v>
      </c>
      <c r="DE72" s="23">
        <v>0</v>
      </c>
      <c r="DF72" s="23">
        <v>0</v>
      </c>
      <c r="DG72" s="23">
        <v>82</v>
      </c>
      <c r="DH72" s="23">
        <v>812</v>
      </c>
      <c r="DI72" s="23">
        <v>0</v>
      </c>
      <c r="DJ72" s="23">
        <v>696</v>
      </c>
      <c r="DK72" s="23">
        <v>75</v>
      </c>
      <c r="DL72" s="23">
        <v>0</v>
      </c>
      <c r="DM72" s="23">
        <v>0</v>
      </c>
      <c r="DN72" s="23">
        <v>0</v>
      </c>
      <c r="DO72" s="23">
        <v>41</v>
      </c>
      <c r="DP72" s="23">
        <v>504</v>
      </c>
      <c r="DQ72" s="23">
        <v>0</v>
      </c>
      <c r="DR72" s="23">
        <v>386</v>
      </c>
      <c r="DS72" s="23">
        <v>77</v>
      </c>
      <c r="DT72" s="23">
        <v>0</v>
      </c>
      <c r="DU72" s="23">
        <v>0</v>
      </c>
      <c r="DV72" s="23">
        <v>0</v>
      </c>
      <c r="DW72" s="23">
        <v>41</v>
      </c>
      <c r="DX72" s="23">
        <v>0</v>
      </c>
      <c r="DY72" s="23">
        <v>0</v>
      </c>
      <c r="DZ72" s="23">
        <v>0</v>
      </c>
      <c r="EA72" s="23">
        <v>0</v>
      </c>
      <c r="EB72" s="23">
        <v>0</v>
      </c>
      <c r="EC72" s="23">
        <v>0</v>
      </c>
    </row>
    <row r="73" spans="1:133" ht="13.5" customHeight="1" x14ac:dyDescent="0.55000000000000004">
      <c r="A73" s="21" t="s">
        <v>44</v>
      </c>
      <c r="B73" s="22" t="s">
        <v>177</v>
      </c>
      <c r="C73" s="21" t="s">
        <v>178</v>
      </c>
      <c r="D73" s="23">
        <v>635</v>
      </c>
      <c r="E73" s="23">
        <v>307</v>
      </c>
      <c r="F73" s="23">
        <v>0</v>
      </c>
      <c r="G73" s="23">
        <v>0</v>
      </c>
      <c r="H73" s="23">
        <v>0</v>
      </c>
      <c r="I73" s="23">
        <v>0</v>
      </c>
      <c r="J73" s="23">
        <v>234</v>
      </c>
      <c r="K73" s="23">
        <v>0</v>
      </c>
      <c r="L73" s="23">
        <v>234</v>
      </c>
      <c r="M73" s="23">
        <v>0</v>
      </c>
      <c r="N73" s="23">
        <v>34</v>
      </c>
      <c r="O73" s="23">
        <v>0</v>
      </c>
      <c r="P73" s="23">
        <v>34</v>
      </c>
      <c r="Q73" s="23">
        <v>0</v>
      </c>
      <c r="R73" s="23">
        <v>21</v>
      </c>
      <c r="S73" s="23">
        <v>0</v>
      </c>
      <c r="T73" s="23">
        <v>21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18</v>
      </c>
      <c r="AE73" s="23">
        <v>0</v>
      </c>
      <c r="AF73" s="23">
        <v>18</v>
      </c>
      <c r="AG73" s="23">
        <v>0</v>
      </c>
      <c r="AH73" s="23">
        <v>292</v>
      </c>
      <c r="AI73" s="23">
        <v>0</v>
      </c>
      <c r="AJ73" s="23">
        <v>0</v>
      </c>
      <c r="AK73" s="23">
        <v>0</v>
      </c>
      <c r="AL73" s="23">
        <v>0</v>
      </c>
      <c r="AM73" s="23">
        <v>272</v>
      </c>
      <c r="AN73" s="23">
        <v>0</v>
      </c>
      <c r="AO73" s="23">
        <v>0</v>
      </c>
      <c r="AP73" s="23">
        <v>272</v>
      </c>
      <c r="AQ73" s="23">
        <v>13</v>
      </c>
      <c r="AR73" s="23">
        <v>0</v>
      </c>
      <c r="AS73" s="23">
        <v>0</v>
      </c>
      <c r="AT73" s="23">
        <v>13</v>
      </c>
      <c r="AU73" s="23">
        <v>0</v>
      </c>
      <c r="AV73" s="23">
        <v>0</v>
      </c>
      <c r="AW73" s="23">
        <v>0</v>
      </c>
      <c r="AX73" s="23">
        <v>0</v>
      </c>
      <c r="AY73" s="23">
        <v>0</v>
      </c>
      <c r="AZ73" s="23">
        <v>0</v>
      </c>
      <c r="BA73" s="23">
        <v>0</v>
      </c>
      <c r="BB73" s="23">
        <v>0</v>
      </c>
      <c r="BC73" s="23">
        <v>0</v>
      </c>
      <c r="BD73" s="23">
        <v>0</v>
      </c>
      <c r="BE73" s="23">
        <v>0</v>
      </c>
      <c r="BF73" s="23">
        <v>0</v>
      </c>
      <c r="BG73" s="23">
        <v>7</v>
      </c>
      <c r="BH73" s="23">
        <v>0</v>
      </c>
      <c r="BI73" s="23">
        <v>0</v>
      </c>
      <c r="BJ73" s="23">
        <v>7</v>
      </c>
      <c r="BK73" s="23">
        <v>36</v>
      </c>
      <c r="BL73" s="23">
        <v>26</v>
      </c>
      <c r="BM73" s="23">
        <v>0</v>
      </c>
      <c r="BN73" s="23">
        <v>8</v>
      </c>
      <c r="BO73" s="23">
        <v>12</v>
      </c>
      <c r="BP73" s="23">
        <v>0</v>
      </c>
      <c r="BQ73" s="23">
        <v>0</v>
      </c>
      <c r="BR73" s="23">
        <v>0</v>
      </c>
      <c r="BS73" s="23">
        <v>6</v>
      </c>
      <c r="BT73" s="23">
        <v>10</v>
      </c>
      <c r="BU73" s="23">
        <v>0</v>
      </c>
      <c r="BV73" s="23">
        <v>7</v>
      </c>
      <c r="BW73" s="23">
        <v>2</v>
      </c>
      <c r="BX73" s="23">
        <v>0</v>
      </c>
      <c r="BY73" s="23">
        <v>0</v>
      </c>
      <c r="BZ73" s="23">
        <v>0</v>
      </c>
      <c r="CA73" s="23">
        <v>1</v>
      </c>
      <c r="CB73" s="23">
        <v>333</v>
      </c>
      <c r="CC73" s="23">
        <v>0</v>
      </c>
      <c r="CD73" s="23">
        <v>242</v>
      </c>
      <c r="CE73" s="23">
        <v>46</v>
      </c>
      <c r="CF73" s="23">
        <v>21</v>
      </c>
      <c r="CG73" s="23">
        <v>0</v>
      </c>
      <c r="CH73" s="23">
        <v>0</v>
      </c>
      <c r="CI73" s="23">
        <v>24</v>
      </c>
      <c r="CJ73" s="23">
        <v>307</v>
      </c>
      <c r="CK73" s="23">
        <v>0</v>
      </c>
      <c r="CL73" s="23">
        <v>234</v>
      </c>
      <c r="CM73" s="23">
        <v>34</v>
      </c>
      <c r="CN73" s="23">
        <v>21</v>
      </c>
      <c r="CO73" s="23">
        <v>0</v>
      </c>
      <c r="CP73" s="23">
        <v>0</v>
      </c>
      <c r="CQ73" s="23">
        <v>18</v>
      </c>
      <c r="CR73" s="23">
        <v>26</v>
      </c>
      <c r="CS73" s="23">
        <v>0</v>
      </c>
      <c r="CT73" s="23">
        <v>8</v>
      </c>
      <c r="CU73" s="23">
        <v>12</v>
      </c>
      <c r="CV73" s="23">
        <v>0</v>
      </c>
      <c r="CW73" s="23">
        <v>0</v>
      </c>
      <c r="CX73" s="23">
        <v>0</v>
      </c>
      <c r="CY73" s="23">
        <v>6</v>
      </c>
      <c r="CZ73" s="23">
        <v>302</v>
      </c>
      <c r="DA73" s="23">
        <v>0</v>
      </c>
      <c r="DB73" s="23">
        <v>279</v>
      </c>
      <c r="DC73" s="23">
        <v>15</v>
      </c>
      <c r="DD73" s="23">
        <v>0</v>
      </c>
      <c r="DE73" s="23">
        <v>0</v>
      </c>
      <c r="DF73" s="23">
        <v>0</v>
      </c>
      <c r="DG73" s="23">
        <v>8</v>
      </c>
      <c r="DH73" s="23">
        <v>292</v>
      </c>
      <c r="DI73" s="23">
        <v>0</v>
      </c>
      <c r="DJ73" s="23">
        <v>272</v>
      </c>
      <c r="DK73" s="23">
        <v>13</v>
      </c>
      <c r="DL73" s="23">
        <v>0</v>
      </c>
      <c r="DM73" s="23">
        <v>0</v>
      </c>
      <c r="DN73" s="23">
        <v>0</v>
      </c>
      <c r="DO73" s="23">
        <v>7</v>
      </c>
      <c r="DP73" s="23">
        <v>10</v>
      </c>
      <c r="DQ73" s="23">
        <v>0</v>
      </c>
      <c r="DR73" s="23">
        <v>7</v>
      </c>
      <c r="DS73" s="23">
        <v>2</v>
      </c>
      <c r="DT73" s="23">
        <v>0</v>
      </c>
      <c r="DU73" s="23">
        <v>0</v>
      </c>
      <c r="DV73" s="23">
        <v>0</v>
      </c>
      <c r="DW73" s="23">
        <v>1</v>
      </c>
      <c r="DX73" s="23">
        <v>0</v>
      </c>
      <c r="DY73" s="23">
        <v>0</v>
      </c>
      <c r="DZ73" s="23">
        <v>0</v>
      </c>
      <c r="EA73" s="23">
        <v>0</v>
      </c>
      <c r="EB73" s="23">
        <v>0</v>
      </c>
      <c r="EC73" s="23">
        <v>0</v>
      </c>
    </row>
    <row r="74" spans="1:133" ht="13.5" customHeight="1" x14ac:dyDescent="0.55000000000000004">
      <c r="A74" s="21" t="s">
        <v>44</v>
      </c>
      <c r="B74" s="22" t="s">
        <v>179</v>
      </c>
      <c r="C74" s="21" t="s">
        <v>180</v>
      </c>
      <c r="D74" s="23">
        <v>280</v>
      </c>
      <c r="E74" s="23">
        <v>197</v>
      </c>
      <c r="F74" s="23">
        <v>0</v>
      </c>
      <c r="G74" s="23">
        <v>0</v>
      </c>
      <c r="H74" s="23">
        <v>0</v>
      </c>
      <c r="I74" s="23">
        <v>0</v>
      </c>
      <c r="J74" s="23">
        <v>160</v>
      </c>
      <c r="K74" s="23">
        <v>0</v>
      </c>
      <c r="L74" s="23">
        <v>160</v>
      </c>
      <c r="M74" s="23">
        <v>0</v>
      </c>
      <c r="N74" s="23">
        <v>16</v>
      </c>
      <c r="O74" s="23">
        <v>0</v>
      </c>
      <c r="P74" s="23">
        <v>16</v>
      </c>
      <c r="Q74" s="23">
        <v>0</v>
      </c>
      <c r="R74" s="23">
        <v>12</v>
      </c>
      <c r="S74" s="23">
        <v>0</v>
      </c>
      <c r="T74" s="23">
        <v>12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9</v>
      </c>
      <c r="AE74" s="23">
        <v>0</v>
      </c>
      <c r="AF74" s="23">
        <v>9</v>
      </c>
      <c r="AG74" s="23">
        <v>0</v>
      </c>
      <c r="AH74" s="23">
        <v>75</v>
      </c>
      <c r="AI74" s="23">
        <v>0</v>
      </c>
      <c r="AJ74" s="23">
        <v>0</v>
      </c>
      <c r="AK74" s="23">
        <v>0</v>
      </c>
      <c r="AL74" s="23">
        <v>0</v>
      </c>
      <c r="AM74" s="23">
        <v>74</v>
      </c>
      <c r="AN74" s="23">
        <v>0</v>
      </c>
      <c r="AO74" s="23">
        <v>0</v>
      </c>
      <c r="AP74" s="23">
        <v>74</v>
      </c>
      <c r="AQ74" s="23">
        <v>1</v>
      </c>
      <c r="AR74" s="23">
        <v>0</v>
      </c>
      <c r="AS74" s="23">
        <v>0</v>
      </c>
      <c r="AT74" s="23">
        <v>1</v>
      </c>
      <c r="AU74" s="23">
        <v>0</v>
      </c>
      <c r="AV74" s="23">
        <v>0</v>
      </c>
      <c r="AW74" s="23">
        <v>0</v>
      </c>
      <c r="AX74" s="23">
        <v>0</v>
      </c>
      <c r="AY74" s="23">
        <v>0</v>
      </c>
      <c r="AZ74" s="23">
        <v>0</v>
      </c>
      <c r="BA74" s="23">
        <v>0</v>
      </c>
      <c r="BB74" s="23">
        <v>0</v>
      </c>
      <c r="BC74" s="23">
        <v>0</v>
      </c>
      <c r="BD74" s="23">
        <v>0</v>
      </c>
      <c r="BE74" s="23">
        <v>0</v>
      </c>
      <c r="BF74" s="23">
        <v>0</v>
      </c>
      <c r="BG74" s="23">
        <v>0</v>
      </c>
      <c r="BH74" s="23">
        <v>0</v>
      </c>
      <c r="BI74" s="23">
        <v>0</v>
      </c>
      <c r="BJ74" s="23">
        <v>0</v>
      </c>
      <c r="BK74" s="23">
        <v>8</v>
      </c>
      <c r="BL74" s="23">
        <v>8</v>
      </c>
      <c r="BM74" s="23">
        <v>0</v>
      </c>
      <c r="BN74" s="23">
        <v>3</v>
      </c>
      <c r="BO74" s="23">
        <v>3</v>
      </c>
      <c r="BP74" s="23">
        <v>0</v>
      </c>
      <c r="BQ74" s="23">
        <v>0</v>
      </c>
      <c r="BR74" s="23">
        <v>0</v>
      </c>
      <c r="BS74" s="23">
        <v>2</v>
      </c>
      <c r="BT74" s="23">
        <v>0</v>
      </c>
      <c r="BU74" s="23">
        <v>0</v>
      </c>
      <c r="BV74" s="23">
        <v>0</v>
      </c>
      <c r="BW74" s="23">
        <v>0</v>
      </c>
      <c r="BX74" s="23">
        <v>0</v>
      </c>
      <c r="BY74" s="23">
        <v>0</v>
      </c>
      <c r="BZ74" s="23">
        <v>0</v>
      </c>
      <c r="CA74" s="23">
        <v>0</v>
      </c>
      <c r="CB74" s="23">
        <v>205</v>
      </c>
      <c r="CC74" s="23">
        <v>0</v>
      </c>
      <c r="CD74" s="23">
        <v>163</v>
      </c>
      <c r="CE74" s="23">
        <v>19</v>
      </c>
      <c r="CF74" s="23">
        <v>12</v>
      </c>
      <c r="CG74" s="23">
        <v>0</v>
      </c>
      <c r="CH74" s="23">
        <v>0</v>
      </c>
      <c r="CI74" s="23">
        <v>11</v>
      </c>
      <c r="CJ74" s="23">
        <v>197</v>
      </c>
      <c r="CK74" s="23">
        <v>0</v>
      </c>
      <c r="CL74" s="23">
        <v>160</v>
      </c>
      <c r="CM74" s="23">
        <v>16</v>
      </c>
      <c r="CN74" s="23">
        <v>12</v>
      </c>
      <c r="CO74" s="23">
        <v>0</v>
      </c>
      <c r="CP74" s="23">
        <v>0</v>
      </c>
      <c r="CQ74" s="23">
        <v>9</v>
      </c>
      <c r="CR74" s="23">
        <v>8</v>
      </c>
      <c r="CS74" s="23">
        <v>0</v>
      </c>
      <c r="CT74" s="23">
        <v>3</v>
      </c>
      <c r="CU74" s="23">
        <v>3</v>
      </c>
      <c r="CV74" s="23">
        <v>0</v>
      </c>
      <c r="CW74" s="23">
        <v>0</v>
      </c>
      <c r="CX74" s="23">
        <v>0</v>
      </c>
      <c r="CY74" s="23">
        <v>2</v>
      </c>
      <c r="CZ74" s="23">
        <v>75</v>
      </c>
      <c r="DA74" s="23">
        <v>0</v>
      </c>
      <c r="DB74" s="23">
        <v>74</v>
      </c>
      <c r="DC74" s="23">
        <v>1</v>
      </c>
      <c r="DD74" s="23">
        <v>0</v>
      </c>
      <c r="DE74" s="23">
        <v>0</v>
      </c>
      <c r="DF74" s="23">
        <v>0</v>
      </c>
      <c r="DG74" s="23">
        <v>0</v>
      </c>
      <c r="DH74" s="23">
        <v>75</v>
      </c>
      <c r="DI74" s="23">
        <v>0</v>
      </c>
      <c r="DJ74" s="23">
        <v>74</v>
      </c>
      <c r="DK74" s="23">
        <v>1</v>
      </c>
      <c r="DL74" s="23">
        <v>0</v>
      </c>
      <c r="DM74" s="23">
        <v>0</v>
      </c>
      <c r="DN74" s="23">
        <v>0</v>
      </c>
      <c r="DO74" s="23">
        <v>0</v>
      </c>
      <c r="DP74" s="23">
        <v>0</v>
      </c>
      <c r="DQ74" s="23">
        <v>0</v>
      </c>
      <c r="DR74" s="23">
        <v>0</v>
      </c>
      <c r="DS74" s="23">
        <v>0</v>
      </c>
      <c r="DT74" s="23">
        <v>0</v>
      </c>
      <c r="DU74" s="23">
        <v>0</v>
      </c>
      <c r="DV74" s="23">
        <v>0</v>
      </c>
      <c r="DW74" s="23">
        <v>0</v>
      </c>
      <c r="DX74" s="23">
        <v>0</v>
      </c>
      <c r="DY74" s="23">
        <v>0</v>
      </c>
      <c r="DZ74" s="23">
        <v>0</v>
      </c>
      <c r="EA74" s="23">
        <v>0</v>
      </c>
      <c r="EB74" s="23">
        <v>0</v>
      </c>
      <c r="EC74" s="23">
        <v>0</v>
      </c>
    </row>
    <row r="75" spans="1:133" ht="13.5" customHeight="1" x14ac:dyDescent="0.55000000000000004">
      <c r="A75" s="21" t="s">
        <v>44</v>
      </c>
      <c r="B75" s="22" t="s">
        <v>181</v>
      </c>
      <c r="C75" s="21" t="s">
        <v>182</v>
      </c>
      <c r="D75" s="23">
        <v>498</v>
      </c>
      <c r="E75" s="23">
        <v>415</v>
      </c>
      <c r="F75" s="23">
        <v>0</v>
      </c>
      <c r="G75" s="23">
        <v>0</v>
      </c>
      <c r="H75" s="23">
        <v>0</v>
      </c>
      <c r="I75" s="23">
        <v>0</v>
      </c>
      <c r="J75" s="23">
        <v>278</v>
      </c>
      <c r="K75" s="23">
        <v>0</v>
      </c>
      <c r="L75" s="23">
        <v>278</v>
      </c>
      <c r="M75" s="23">
        <v>0</v>
      </c>
      <c r="N75" s="23">
        <v>26</v>
      </c>
      <c r="O75" s="23">
        <v>0</v>
      </c>
      <c r="P75" s="23">
        <v>26</v>
      </c>
      <c r="Q75" s="23">
        <v>0</v>
      </c>
      <c r="R75" s="23">
        <v>106</v>
      </c>
      <c r="S75" s="23">
        <v>0</v>
      </c>
      <c r="T75" s="23">
        <v>106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5</v>
      </c>
      <c r="AE75" s="23">
        <v>0</v>
      </c>
      <c r="AF75" s="23">
        <v>5</v>
      </c>
      <c r="AG75" s="23">
        <v>0</v>
      </c>
      <c r="AH75" s="23">
        <v>75</v>
      </c>
      <c r="AI75" s="23">
        <v>0</v>
      </c>
      <c r="AJ75" s="23">
        <v>0</v>
      </c>
      <c r="AK75" s="23">
        <v>0</v>
      </c>
      <c r="AL75" s="23">
        <v>0</v>
      </c>
      <c r="AM75" s="23">
        <v>72</v>
      </c>
      <c r="AN75" s="23">
        <v>0</v>
      </c>
      <c r="AO75" s="23">
        <v>0</v>
      </c>
      <c r="AP75" s="23">
        <v>72</v>
      </c>
      <c r="AQ75" s="23">
        <v>3</v>
      </c>
      <c r="AR75" s="23">
        <v>0</v>
      </c>
      <c r="AS75" s="23">
        <v>0</v>
      </c>
      <c r="AT75" s="23">
        <v>3</v>
      </c>
      <c r="AU75" s="23">
        <v>0</v>
      </c>
      <c r="AV75" s="23">
        <v>0</v>
      </c>
      <c r="AW75" s="23">
        <v>0</v>
      </c>
      <c r="AX75" s="23">
        <v>0</v>
      </c>
      <c r="AY75" s="23">
        <v>0</v>
      </c>
      <c r="AZ75" s="23">
        <v>0</v>
      </c>
      <c r="BA75" s="23">
        <v>0</v>
      </c>
      <c r="BB75" s="23">
        <v>0</v>
      </c>
      <c r="BC75" s="23">
        <v>0</v>
      </c>
      <c r="BD75" s="23">
        <v>0</v>
      </c>
      <c r="BE75" s="23">
        <v>0</v>
      </c>
      <c r="BF75" s="23">
        <v>0</v>
      </c>
      <c r="BG75" s="23">
        <v>0</v>
      </c>
      <c r="BH75" s="23">
        <v>0</v>
      </c>
      <c r="BI75" s="23">
        <v>0</v>
      </c>
      <c r="BJ75" s="23">
        <v>0</v>
      </c>
      <c r="BK75" s="23">
        <v>8</v>
      </c>
      <c r="BL75" s="23">
        <v>8</v>
      </c>
      <c r="BM75" s="23">
        <v>0</v>
      </c>
      <c r="BN75" s="23">
        <v>0</v>
      </c>
      <c r="BO75" s="23">
        <v>2</v>
      </c>
      <c r="BP75" s="23">
        <v>0</v>
      </c>
      <c r="BQ75" s="23">
        <v>0</v>
      </c>
      <c r="BR75" s="23">
        <v>0</v>
      </c>
      <c r="BS75" s="23">
        <v>6</v>
      </c>
      <c r="BT75" s="23">
        <v>0</v>
      </c>
      <c r="BU75" s="23">
        <v>0</v>
      </c>
      <c r="BV75" s="23">
        <v>0</v>
      </c>
      <c r="BW75" s="23">
        <v>0</v>
      </c>
      <c r="BX75" s="23">
        <v>0</v>
      </c>
      <c r="BY75" s="23">
        <v>0</v>
      </c>
      <c r="BZ75" s="23">
        <v>0</v>
      </c>
      <c r="CA75" s="23">
        <v>0</v>
      </c>
      <c r="CB75" s="23">
        <v>423</v>
      </c>
      <c r="CC75" s="23">
        <v>0</v>
      </c>
      <c r="CD75" s="23">
        <v>278</v>
      </c>
      <c r="CE75" s="23">
        <v>28</v>
      </c>
      <c r="CF75" s="23">
        <v>106</v>
      </c>
      <c r="CG75" s="23">
        <v>0</v>
      </c>
      <c r="CH75" s="23">
        <v>0</v>
      </c>
      <c r="CI75" s="23">
        <v>11</v>
      </c>
      <c r="CJ75" s="23">
        <v>415</v>
      </c>
      <c r="CK75" s="23">
        <v>0</v>
      </c>
      <c r="CL75" s="23">
        <v>278</v>
      </c>
      <c r="CM75" s="23">
        <v>26</v>
      </c>
      <c r="CN75" s="23">
        <v>106</v>
      </c>
      <c r="CO75" s="23">
        <v>0</v>
      </c>
      <c r="CP75" s="23">
        <v>0</v>
      </c>
      <c r="CQ75" s="23">
        <v>5</v>
      </c>
      <c r="CR75" s="23">
        <v>8</v>
      </c>
      <c r="CS75" s="23">
        <v>0</v>
      </c>
      <c r="CT75" s="23">
        <v>0</v>
      </c>
      <c r="CU75" s="23">
        <v>2</v>
      </c>
      <c r="CV75" s="23">
        <v>0</v>
      </c>
      <c r="CW75" s="23">
        <v>0</v>
      </c>
      <c r="CX75" s="23">
        <v>0</v>
      </c>
      <c r="CY75" s="23">
        <v>6</v>
      </c>
      <c r="CZ75" s="23">
        <v>75</v>
      </c>
      <c r="DA75" s="23">
        <v>0</v>
      </c>
      <c r="DB75" s="23">
        <v>72</v>
      </c>
      <c r="DC75" s="23">
        <v>3</v>
      </c>
      <c r="DD75" s="23">
        <v>0</v>
      </c>
      <c r="DE75" s="23">
        <v>0</v>
      </c>
      <c r="DF75" s="23">
        <v>0</v>
      </c>
      <c r="DG75" s="23">
        <v>0</v>
      </c>
      <c r="DH75" s="23">
        <v>75</v>
      </c>
      <c r="DI75" s="23">
        <v>0</v>
      </c>
      <c r="DJ75" s="23">
        <v>72</v>
      </c>
      <c r="DK75" s="23">
        <v>3</v>
      </c>
      <c r="DL75" s="23">
        <v>0</v>
      </c>
      <c r="DM75" s="23">
        <v>0</v>
      </c>
      <c r="DN75" s="23">
        <v>0</v>
      </c>
      <c r="DO75" s="23">
        <v>0</v>
      </c>
      <c r="DP75" s="23">
        <v>0</v>
      </c>
      <c r="DQ75" s="23">
        <v>0</v>
      </c>
      <c r="DR75" s="23">
        <v>0</v>
      </c>
      <c r="DS75" s="23">
        <v>0</v>
      </c>
      <c r="DT75" s="23">
        <v>0</v>
      </c>
      <c r="DU75" s="23">
        <v>0</v>
      </c>
      <c r="DV75" s="23">
        <v>0</v>
      </c>
      <c r="DW75" s="23">
        <v>0</v>
      </c>
      <c r="DX75" s="23">
        <v>0</v>
      </c>
      <c r="DY75" s="23">
        <v>0</v>
      </c>
      <c r="DZ75" s="23">
        <v>0</v>
      </c>
      <c r="EA75" s="23">
        <v>0</v>
      </c>
      <c r="EB75" s="23">
        <v>0</v>
      </c>
      <c r="EC75" s="23">
        <v>0</v>
      </c>
    </row>
    <row r="76" spans="1:133" ht="13.5" customHeight="1" x14ac:dyDescent="0.55000000000000004">
      <c r="A76" s="21" t="s">
        <v>44</v>
      </c>
      <c r="B76" s="22" t="s">
        <v>183</v>
      </c>
      <c r="C76" s="21" t="s">
        <v>184</v>
      </c>
      <c r="D76" s="23">
        <v>915</v>
      </c>
      <c r="E76" s="23">
        <v>653</v>
      </c>
      <c r="F76" s="23">
        <v>0</v>
      </c>
      <c r="G76" s="23">
        <v>0</v>
      </c>
      <c r="H76" s="23">
        <v>0</v>
      </c>
      <c r="I76" s="23">
        <v>0</v>
      </c>
      <c r="J76" s="23">
        <v>419</v>
      </c>
      <c r="K76" s="23">
        <v>0</v>
      </c>
      <c r="L76" s="23">
        <v>419</v>
      </c>
      <c r="M76" s="23">
        <v>0</v>
      </c>
      <c r="N76" s="23">
        <v>106</v>
      </c>
      <c r="O76" s="23">
        <v>0</v>
      </c>
      <c r="P76" s="23">
        <v>106</v>
      </c>
      <c r="Q76" s="23">
        <v>0</v>
      </c>
      <c r="R76" s="23">
        <v>128</v>
      </c>
      <c r="S76" s="23">
        <v>0</v>
      </c>
      <c r="T76" s="23">
        <v>128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0</v>
      </c>
      <c r="AG76" s="23">
        <v>0</v>
      </c>
      <c r="AH76" s="23">
        <v>84</v>
      </c>
      <c r="AI76" s="23">
        <v>0</v>
      </c>
      <c r="AJ76" s="23">
        <v>0</v>
      </c>
      <c r="AK76" s="23">
        <v>0</v>
      </c>
      <c r="AL76" s="23">
        <v>0</v>
      </c>
      <c r="AM76" s="23">
        <v>84</v>
      </c>
      <c r="AN76" s="23">
        <v>0</v>
      </c>
      <c r="AO76" s="23">
        <v>84</v>
      </c>
      <c r="AP76" s="23">
        <v>0</v>
      </c>
      <c r="AQ76" s="23">
        <v>0</v>
      </c>
      <c r="AR76" s="23">
        <v>0</v>
      </c>
      <c r="AS76" s="23">
        <v>0</v>
      </c>
      <c r="AT76" s="23">
        <v>0</v>
      </c>
      <c r="AU76" s="23">
        <v>0</v>
      </c>
      <c r="AV76" s="23">
        <v>0</v>
      </c>
      <c r="AW76" s="23">
        <v>0</v>
      </c>
      <c r="AX76" s="23">
        <v>0</v>
      </c>
      <c r="AY76" s="23">
        <v>0</v>
      </c>
      <c r="AZ76" s="23">
        <v>0</v>
      </c>
      <c r="BA76" s="23">
        <v>0</v>
      </c>
      <c r="BB76" s="23">
        <v>0</v>
      </c>
      <c r="BC76" s="23">
        <v>0</v>
      </c>
      <c r="BD76" s="23">
        <v>0</v>
      </c>
      <c r="BE76" s="23">
        <v>0</v>
      </c>
      <c r="BF76" s="23">
        <v>0</v>
      </c>
      <c r="BG76" s="23">
        <v>0</v>
      </c>
      <c r="BH76" s="23">
        <v>0</v>
      </c>
      <c r="BI76" s="23">
        <v>0</v>
      </c>
      <c r="BJ76" s="23">
        <v>0</v>
      </c>
      <c r="BK76" s="23">
        <v>178</v>
      </c>
      <c r="BL76" s="23">
        <v>128</v>
      </c>
      <c r="BM76" s="23">
        <v>0</v>
      </c>
      <c r="BN76" s="23">
        <v>0</v>
      </c>
      <c r="BO76" s="23">
        <v>60</v>
      </c>
      <c r="BP76" s="23">
        <v>0</v>
      </c>
      <c r="BQ76" s="23">
        <v>0</v>
      </c>
      <c r="BR76" s="23">
        <v>0</v>
      </c>
      <c r="BS76" s="23">
        <v>68</v>
      </c>
      <c r="BT76" s="23">
        <v>50</v>
      </c>
      <c r="BU76" s="23">
        <v>0</v>
      </c>
      <c r="BV76" s="23">
        <v>0</v>
      </c>
      <c r="BW76" s="23">
        <v>50</v>
      </c>
      <c r="BX76" s="23">
        <v>0</v>
      </c>
      <c r="BY76" s="23">
        <v>0</v>
      </c>
      <c r="BZ76" s="23">
        <v>0</v>
      </c>
      <c r="CA76" s="23">
        <v>0</v>
      </c>
      <c r="CB76" s="23">
        <v>781</v>
      </c>
      <c r="CC76" s="23">
        <v>0</v>
      </c>
      <c r="CD76" s="23">
        <v>419</v>
      </c>
      <c r="CE76" s="23">
        <v>166</v>
      </c>
      <c r="CF76" s="23">
        <v>128</v>
      </c>
      <c r="CG76" s="23">
        <v>0</v>
      </c>
      <c r="CH76" s="23">
        <v>0</v>
      </c>
      <c r="CI76" s="23">
        <v>68</v>
      </c>
      <c r="CJ76" s="23">
        <v>653</v>
      </c>
      <c r="CK76" s="23">
        <v>0</v>
      </c>
      <c r="CL76" s="23">
        <v>419</v>
      </c>
      <c r="CM76" s="23">
        <v>106</v>
      </c>
      <c r="CN76" s="23">
        <v>128</v>
      </c>
      <c r="CO76" s="23">
        <v>0</v>
      </c>
      <c r="CP76" s="23">
        <v>0</v>
      </c>
      <c r="CQ76" s="23">
        <v>0</v>
      </c>
      <c r="CR76" s="23">
        <v>128</v>
      </c>
      <c r="CS76" s="23">
        <v>0</v>
      </c>
      <c r="CT76" s="23">
        <v>0</v>
      </c>
      <c r="CU76" s="23">
        <v>60</v>
      </c>
      <c r="CV76" s="23">
        <v>0</v>
      </c>
      <c r="CW76" s="23">
        <v>0</v>
      </c>
      <c r="CX76" s="23">
        <v>0</v>
      </c>
      <c r="CY76" s="23">
        <v>68</v>
      </c>
      <c r="CZ76" s="23">
        <v>134</v>
      </c>
      <c r="DA76" s="23">
        <v>0</v>
      </c>
      <c r="DB76" s="23">
        <v>84</v>
      </c>
      <c r="DC76" s="23">
        <v>50</v>
      </c>
      <c r="DD76" s="23">
        <v>0</v>
      </c>
      <c r="DE76" s="23">
        <v>0</v>
      </c>
      <c r="DF76" s="23">
        <v>0</v>
      </c>
      <c r="DG76" s="23">
        <v>0</v>
      </c>
      <c r="DH76" s="23">
        <v>84</v>
      </c>
      <c r="DI76" s="23">
        <v>0</v>
      </c>
      <c r="DJ76" s="23">
        <v>84</v>
      </c>
      <c r="DK76" s="23">
        <v>0</v>
      </c>
      <c r="DL76" s="23">
        <v>0</v>
      </c>
      <c r="DM76" s="23">
        <v>0</v>
      </c>
      <c r="DN76" s="23">
        <v>0</v>
      </c>
      <c r="DO76" s="23">
        <v>0</v>
      </c>
      <c r="DP76" s="23">
        <v>50</v>
      </c>
      <c r="DQ76" s="23">
        <v>0</v>
      </c>
      <c r="DR76" s="23">
        <v>0</v>
      </c>
      <c r="DS76" s="23">
        <v>50</v>
      </c>
      <c r="DT76" s="23">
        <v>0</v>
      </c>
      <c r="DU76" s="23">
        <v>0</v>
      </c>
      <c r="DV76" s="23">
        <v>0</v>
      </c>
      <c r="DW76" s="23">
        <v>0</v>
      </c>
      <c r="DX76" s="23">
        <v>0</v>
      </c>
      <c r="DY76" s="23">
        <v>0</v>
      </c>
      <c r="DZ76" s="23">
        <v>0</v>
      </c>
      <c r="EA76" s="23">
        <v>0</v>
      </c>
      <c r="EB76" s="23">
        <v>0</v>
      </c>
      <c r="EC76" s="23">
        <v>0</v>
      </c>
    </row>
    <row r="77" spans="1:133" ht="13.5" customHeight="1" x14ac:dyDescent="0.55000000000000004">
      <c r="A77" s="21" t="s">
        <v>44</v>
      </c>
      <c r="B77" s="22" t="s">
        <v>185</v>
      </c>
      <c r="C77" s="21" t="s">
        <v>186</v>
      </c>
      <c r="D77" s="23">
        <v>790</v>
      </c>
      <c r="E77" s="23">
        <v>577</v>
      </c>
      <c r="F77" s="23">
        <v>0</v>
      </c>
      <c r="G77" s="23">
        <v>0</v>
      </c>
      <c r="H77" s="23">
        <v>0</v>
      </c>
      <c r="I77" s="23">
        <v>0</v>
      </c>
      <c r="J77" s="23">
        <v>372</v>
      </c>
      <c r="K77" s="23">
        <v>372</v>
      </c>
      <c r="L77" s="23">
        <v>0</v>
      </c>
      <c r="M77" s="23">
        <v>0</v>
      </c>
      <c r="N77" s="23">
        <v>76</v>
      </c>
      <c r="O77" s="23">
        <v>76</v>
      </c>
      <c r="P77" s="23">
        <v>0</v>
      </c>
      <c r="Q77" s="23">
        <v>0</v>
      </c>
      <c r="R77" s="23">
        <v>123</v>
      </c>
      <c r="S77" s="23">
        <v>123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6</v>
      </c>
      <c r="AE77" s="23">
        <v>6</v>
      </c>
      <c r="AF77" s="23">
        <v>0</v>
      </c>
      <c r="AG77" s="23">
        <v>0</v>
      </c>
      <c r="AH77" s="23">
        <v>0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  <c r="AO77" s="23">
        <v>0</v>
      </c>
      <c r="AP77" s="23">
        <v>0</v>
      </c>
      <c r="AQ77" s="23">
        <v>0</v>
      </c>
      <c r="AR77" s="23">
        <v>0</v>
      </c>
      <c r="AS77" s="23">
        <v>0</v>
      </c>
      <c r="AT77" s="23">
        <v>0</v>
      </c>
      <c r="AU77" s="23">
        <v>0</v>
      </c>
      <c r="AV77" s="23">
        <v>0</v>
      </c>
      <c r="AW77" s="23">
        <v>0</v>
      </c>
      <c r="AX77" s="23">
        <v>0</v>
      </c>
      <c r="AY77" s="23">
        <v>0</v>
      </c>
      <c r="AZ77" s="23">
        <v>0</v>
      </c>
      <c r="BA77" s="23">
        <v>0</v>
      </c>
      <c r="BB77" s="23">
        <v>0</v>
      </c>
      <c r="BC77" s="23">
        <v>0</v>
      </c>
      <c r="BD77" s="23">
        <v>0</v>
      </c>
      <c r="BE77" s="23">
        <v>0</v>
      </c>
      <c r="BF77" s="23">
        <v>0</v>
      </c>
      <c r="BG77" s="23">
        <v>0</v>
      </c>
      <c r="BH77" s="23">
        <v>0</v>
      </c>
      <c r="BI77" s="23">
        <v>0</v>
      </c>
      <c r="BJ77" s="23">
        <v>0</v>
      </c>
      <c r="BK77" s="23">
        <v>213</v>
      </c>
      <c r="BL77" s="23">
        <v>22</v>
      </c>
      <c r="BM77" s="23">
        <v>0</v>
      </c>
      <c r="BN77" s="23">
        <v>0</v>
      </c>
      <c r="BO77" s="23">
        <v>22</v>
      </c>
      <c r="BP77" s="23">
        <v>0</v>
      </c>
      <c r="BQ77" s="23">
        <v>0</v>
      </c>
      <c r="BR77" s="23">
        <v>0</v>
      </c>
      <c r="BS77" s="23">
        <v>0</v>
      </c>
      <c r="BT77" s="23">
        <v>191</v>
      </c>
      <c r="BU77" s="23">
        <v>0</v>
      </c>
      <c r="BV77" s="23">
        <v>171</v>
      </c>
      <c r="BW77" s="23">
        <v>20</v>
      </c>
      <c r="BX77" s="23">
        <v>0</v>
      </c>
      <c r="BY77" s="23">
        <v>0</v>
      </c>
      <c r="BZ77" s="23">
        <v>0</v>
      </c>
      <c r="CA77" s="23">
        <v>0</v>
      </c>
      <c r="CB77" s="23">
        <v>599</v>
      </c>
      <c r="CC77" s="23">
        <v>0</v>
      </c>
      <c r="CD77" s="23">
        <v>372</v>
      </c>
      <c r="CE77" s="23">
        <v>98</v>
      </c>
      <c r="CF77" s="23">
        <v>123</v>
      </c>
      <c r="CG77" s="23">
        <v>0</v>
      </c>
      <c r="CH77" s="23">
        <v>0</v>
      </c>
      <c r="CI77" s="23">
        <v>6</v>
      </c>
      <c r="CJ77" s="23">
        <v>577</v>
      </c>
      <c r="CK77" s="23">
        <v>0</v>
      </c>
      <c r="CL77" s="23">
        <v>372</v>
      </c>
      <c r="CM77" s="23">
        <v>76</v>
      </c>
      <c r="CN77" s="23">
        <v>123</v>
      </c>
      <c r="CO77" s="23">
        <v>0</v>
      </c>
      <c r="CP77" s="23">
        <v>0</v>
      </c>
      <c r="CQ77" s="23">
        <v>6</v>
      </c>
      <c r="CR77" s="23">
        <v>22</v>
      </c>
      <c r="CS77" s="23">
        <v>0</v>
      </c>
      <c r="CT77" s="23">
        <v>0</v>
      </c>
      <c r="CU77" s="23">
        <v>22</v>
      </c>
      <c r="CV77" s="23">
        <v>0</v>
      </c>
      <c r="CW77" s="23">
        <v>0</v>
      </c>
      <c r="CX77" s="23">
        <v>0</v>
      </c>
      <c r="CY77" s="23">
        <v>0</v>
      </c>
      <c r="CZ77" s="23">
        <v>191</v>
      </c>
      <c r="DA77" s="23">
        <v>0</v>
      </c>
      <c r="DB77" s="23">
        <v>171</v>
      </c>
      <c r="DC77" s="23">
        <v>20</v>
      </c>
      <c r="DD77" s="23">
        <v>0</v>
      </c>
      <c r="DE77" s="23">
        <v>0</v>
      </c>
      <c r="DF77" s="23">
        <v>0</v>
      </c>
      <c r="DG77" s="23">
        <v>0</v>
      </c>
      <c r="DH77" s="23">
        <v>0</v>
      </c>
      <c r="DI77" s="23">
        <v>0</v>
      </c>
      <c r="DJ77" s="23">
        <v>0</v>
      </c>
      <c r="DK77" s="23">
        <v>0</v>
      </c>
      <c r="DL77" s="23">
        <v>0</v>
      </c>
      <c r="DM77" s="23">
        <v>0</v>
      </c>
      <c r="DN77" s="23">
        <v>0</v>
      </c>
      <c r="DO77" s="23">
        <v>0</v>
      </c>
      <c r="DP77" s="23">
        <v>191</v>
      </c>
      <c r="DQ77" s="23">
        <v>0</v>
      </c>
      <c r="DR77" s="23">
        <v>171</v>
      </c>
      <c r="DS77" s="23">
        <v>20</v>
      </c>
      <c r="DT77" s="23">
        <v>0</v>
      </c>
      <c r="DU77" s="23">
        <v>0</v>
      </c>
      <c r="DV77" s="23">
        <v>0</v>
      </c>
      <c r="DW77" s="23">
        <v>0</v>
      </c>
      <c r="DX77" s="23">
        <v>0</v>
      </c>
      <c r="DY77" s="23">
        <v>0</v>
      </c>
      <c r="DZ77" s="23">
        <v>0</v>
      </c>
      <c r="EA77" s="23">
        <v>0</v>
      </c>
      <c r="EB77" s="23">
        <v>0</v>
      </c>
      <c r="EC77" s="23">
        <v>0</v>
      </c>
    </row>
    <row r="78" spans="1:133" ht="13.5" customHeight="1" x14ac:dyDescent="0.55000000000000004">
      <c r="A78" s="21" t="s">
        <v>44</v>
      </c>
      <c r="B78" s="22" t="s">
        <v>187</v>
      </c>
      <c r="C78" s="21" t="s">
        <v>188</v>
      </c>
      <c r="D78" s="23">
        <v>5646</v>
      </c>
      <c r="E78" s="23">
        <v>3875</v>
      </c>
      <c r="F78" s="23">
        <v>0</v>
      </c>
      <c r="G78" s="23">
        <v>0</v>
      </c>
      <c r="H78" s="23">
        <v>0</v>
      </c>
      <c r="I78" s="23">
        <v>0</v>
      </c>
      <c r="J78" s="23">
        <v>2446</v>
      </c>
      <c r="K78" s="23">
        <v>0</v>
      </c>
      <c r="L78" s="23">
        <v>2446</v>
      </c>
      <c r="M78" s="23">
        <v>0</v>
      </c>
      <c r="N78" s="23">
        <v>359</v>
      </c>
      <c r="O78" s="23">
        <v>0</v>
      </c>
      <c r="P78" s="23">
        <v>359</v>
      </c>
      <c r="Q78" s="23">
        <v>0</v>
      </c>
      <c r="R78" s="23">
        <v>1003</v>
      </c>
      <c r="S78" s="23">
        <v>0</v>
      </c>
      <c r="T78" s="23">
        <v>1003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67</v>
      </c>
      <c r="AE78" s="23">
        <v>0</v>
      </c>
      <c r="AF78" s="23">
        <v>67</v>
      </c>
      <c r="AG78" s="23">
        <v>0</v>
      </c>
      <c r="AH78" s="23">
        <v>1542</v>
      </c>
      <c r="AI78" s="23">
        <v>0</v>
      </c>
      <c r="AJ78" s="23">
        <v>0</v>
      </c>
      <c r="AK78" s="23">
        <v>0</v>
      </c>
      <c r="AL78" s="23">
        <v>0</v>
      </c>
      <c r="AM78" s="23">
        <v>1334</v>
      </c>
      <c r="AN78" s="23">
        <v>0</v>
      </c>
      <c r="AO78" s="23">
        <v>0</v>
      </c>
      <c r="AP78" s="23">
        <v>1334</v>
      </c>
      <c r="AQ78" s="23">
        <v>123</v>
      </c>
      <c r="AR78" s="23">
        <v>0</v>
      </c>
      <c r="AS78" s="23">
        <v>0</v>
      </c>
      <c r="AT78" s="23">
        <v>123</v>
      </c>
      <c r="AU78" s="23">
        <v>0</v>
      </c>
      <c r="AV78" s="23">
        <v>0</v>
      </c>
      <c r="AW78" s="23">
        <v>0</v>
      </c>
      <c r="AX78" s="23">
        <v>0</v>
      </c>
      <c r="AY78" s="23">
        <v>0</v>
      </c>
      <c r="AZ78" s="23">
        <v>0</v>
      </c>
      <c r="BA78" s="23">
        <v>0</v>
      </c>
      <c r="BB78" s="23">
        <v>0</v>
      </c>
      <c r="BC78" s="23">
        <v>0</v>
      </c>
      <c r="BD78" s="23">
        <v>0</v>
      </c>
      <c r="BE78" s="23">
        <v>0</v>
      </c>
      <c r="BF78" s="23">
        <v>0</v>
      </c>
      <c r="BG78" s="23">
        <v>85</v>
      </c>
      <c r="BH78" s="23">
        <v>0</v>
      </c>
      <c r="BI78" s="23">
        <v>0</v>
      </c>
      <c r="BJ78" s="23">
        <v>85</v>
      </c>
      <c r="BK78" s="23">
        <v>229</v>
      </c>
      <c r="BL78" s="23">
        <v>189</v>
      </c>
      <c r="BM78" s="23">
        <v>0</v>
      </c>
      <c r="BN78" s="23">
        <v>0</v>
      </c>
      <c r="BO78" s="23">
        <v>93</v>
      </c>
      <c r="BP78" s="23">
        <v>1</v>
      </c>
      <c r="BQ78" s="23">
        <v>0</v>
      </c>
      <c r="BR78" s="23">
        <v>0</v>
      </c>
      <c r="BS78" s="23">
        <v>95</v>
      </c>
      <c r="BT78" s="23">
        <v>40</v>
      </c>
      <c r="BU78" s="23">
        <v>0</v>
      </c>
      <c r="BV78" s="23">
        <v>0</v>
      </c>
      <c r="BW78" s="23">
        <v>39</v>
      </c>
      <c r="BX78" s="23">
        <v>0</v>
      </c>
      <c r="BY78" s="23">
        <v>0</v>
      </c>
      <c r="BZ78" s="23">
        <v>0</v>
      </c>
      <c r="CA78" s="23">
        <v>1</v>
      </c>
      <c r="CB78" s="23">
        <v>4064</v>
      </c>
      <c r="CC78" s="23">
        <v>0</v>
      </c>
      <c r="CD78" s="23">
        <v>2446</v>
      </c>
      <c r="CE78" s="23">
        <v>452</v>
      </c>
      <c r="CF78" s="23">
        <v>1004</v>
      </c>
      <c r="CG78" s="23">
        <v>0</v>
      </c>
      <c r="CH78" s="23">
        <v>0</v>
      </c>
      <c r="CI78" s="23">
        <v>162</v>
      </c>
      <c r="CJ78" s="23">
        <v>3875</v>
      </c>
      <c r="CK78" s="23">
        <v>0</v>
      </c>
      <c r="CL78" s="23">
        <v>2446</v>
      </c>
      <c r="CM78" s="23">
        <v>359</v>
      </c>
      <c r="CN78" s="23">
        <v>1003</v>
      </c>
      <c r="CO78" s="23">
        <v>0</v>
      </c>
      <c r="CP78" s="23">
        <v>0</v>
      </c>
      <c r="CQ78" s="23">
        <v>67</v>
      </c>
      <c r="CR78" s="23">
        <v>189</v>
      </c>
      <c r="CS78" s="23">
        <v>0</v>
      </c>
      <c r="CT78" s="23">
        <v>0</v>
      </c>
      <c r="CU78" s="23">
        <v>93</v>
      </c>
      <c r="CV78" s="23">
        <v>1</v>
      </c>
      <c r="CW78" s="23">
        <v>0</v>
      </c>
      <c r="CX78" s="23">
        <v>0</v>
      </c>
      <c r="CY78" s="23">
        <v>95</v>
      </c>
      <c r="CZ78" s="23">
        <v>1582</v>
      </c>
      <c r="DA78" s="23">
        <v>0</v>
      </c>
      <c r="DB78" s="23">
        <v>1334</v>
      </c>
      <c r="DC78" s="23">
        <v>162</v>
      </c>
      <c r="DD78" s="23">
        <v>0</v>
      </c>
      <c r="DE78" s="23">
        <v>0</v>
      </c>
      <c r="DF78" s="23">
        <v>0</v>
      </c>
      <c r="DG78" s="23">
        <v>86</v>
      </c>
      <c r="DH78" s="23">
        <v>1542</v>
      </c>
      <c r="DI78" s="23">
        <v>0</v>
      </c>
      <c r="DJ78" s="23">
        <v>1334</v>
      </c>
      <c r="DK78" s="23">
        <v>123</v>
      </c>
      <c r="DL78" s="23">
        <v>0</v>
      </c>
      <c r="DM78" s="23">
        <v>0</v>
      </c>
      <c r="DN78" s="23">
        <v>0</v>
      </c>
      <c r="DO78" s="23">
        <v>85</v>
      </c>
      <c r="DP78" s="23">
        <v>40</v>
      </c>
      <c r="DQ78" s="23">
        <v>0</v>
      </c>
      <c r="DR78" s="23">
        <v>0</v>
      </c>
      <c r="DS78" s="23">
        <v>39</v>
      </c>
      <c r="DT78" s="23">
        <v>0</v>
      </c>
      <c r="DU78" s="23">
        <v>0</v>
      </c>
      <c r="DV78" s="23">
        <v>0</v>
      </c>
      <c r="DW78" s="23">
        <v>1</v>
      </c>
      <c r="DX78" s="23">
        <v>0</v>
      </c>
      <c r="DY78" s="23">
        <v>0</v>
      </c>
      <c r="DZ78" s="23">
        <v>0</v>
      </c>
      <c r="EA78" s="23">
        <v>0</v>
      </c>
      <c r="EB78" s="23">
        <v>0</v>
      </c>
      <c r="EC78" s="23">
        <v>0</v>
      </c>
    </row>
    <row r="79" spans="1:133" ht="13.5" customHeight="1" x14ac:dyDescent="0.55000000000000004">
      <c r="A79" s="21" t="s">
        <v>44</v>
      </c>
      <c r="B79" s="22" t="s">
        <v>189</v>
      </c>
      <c r="C79" s="21" t="s">
        <v>190</v>
      </c>
      <c r="D79" s="23">
        <v>277</v>
      </c>
      <c r="E79" s="23">
        <v>201</v>
      </c>
      <c r="F79" s="23">
        <v>0</v>
      </c>
      <c r="G79" s="23">
        <v>0</v>
      </c>
      <c r="H79" s="23">
        <v>0</v>
      </c>
      <c r="I79" s="23">
        <v>0</v>
      </c>
      <c r="J79" s="23">
        <v>117</v>
      </c>
      <c r="K79" s="23">
        <v>0</v>
      </c>
      <c r="L79" s="23">
        <v>117</v>
      </c>
      <c r="M79" s="23">
        <v>0</v>
      </c>
      <c r="N79" s="23">
        <v>34</v>
      </c>
      <c r="O79" s="23">
        <v>0</v>
      </c>
      <c r="P79" s="23">
        <v>34</v>
      </c>
      <c r="Q79" s="23">
        <v>0</v>
      </c>
      <c r="R79" s="23">
        <v>50</v>
      </c>
      <c r="S79" s="23">
        <v>0</v>
      </c>
      <c r="T79" s="23">
        <v>50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0</v>
      </c>
      <c r="AG79" s="23">
        <v>0</v>
      </c>
      <c r="AH79" s="23">
        <v>36</v>
      </c>
      <c r="AI79" s="23">
        <v>0</v>
      </c>
      <c r="AJ79" s="23">
        <v>0</v>
      </c>
      <c r="AK79" s="23">
        <v>0</v>
      </c>
      <c r="AL79" s="23">
        <v>0</v>
      </c>
      <c r="AM79" s="23">
        <v>36</v>
      </c>
      <c r="AN79" s="23">
        <v>0</v>
      </c>
      <c r="AO79" s="23">
        <v>0</v>
      </c>
      <c r="AP79" s="23">
        <v>36</v>
      </c>
      <c r="AQ79" s="23">
        <v>0</v>
      </c>
      <c r="AR79" s="23">
        <v>0</v>
      </c>
      <c r="AS79" s="23">
        <v>0</v>
      </c>
      <c r="AT79" s="23">
        <v>0</v>
      </c>
      <c r="AU79" s="23">
        <v>0</v>
      </c>
      <c r="AV79" s="23">
        <v>0</v>
      </c>
      <c r="AW79" s="23">
        <v>0</v>
      </c>
      <c r="AX79" s="23">
        <v>0</v>
      </c>
      <c r="AY79" s="23">
        <v>0</v>
      </c>
      <c r="AZ79" s="23">
        <v>0</v>
      </c>
      <c r="BA79" s="23">
        <v>0</v>
      </c>
      <c r="BB79" s="23">
        <v>0</v>
      </c>
      <c r="BC79" s="23">
        <v>0</v>
      </c>
      <c r="BD79" s="23">
        <v>0</v>
      </c>
      <c r="BE79" s="23">
        <v>0</v>
      </c>
      <c r="BF79" s="23">
        <v>0</v>
      </c>
      <c r="BG79" s="23">
        <v>0</v>
      </c>
      <c r="BH79" s="23">
        <v>0</v>
      </c>
      <c r="BI79" s="23">
        <v>0</v>
      </c>
      <c r="BJ79" s="23">
        <v>0</v>
      </c>
      <c r="BK79" s="23">
        <v>40</v>
      </c>
      <c r="BL79" s="23">
        <v>38</v>
      </c>
      <c r="BM79" s="23">
        <v>0</v>
      </c>
      <c r="BN79" s="23">
        <v>0</v>
      </c>
      <c r="BO79" s="23">
        <v>38</v>
      </c>
      <c r="BP79" s="23">
        <v>0</v>
      </c>
      <c r="BQ79" s="23">
        <v>0</v>
      </c>
      <c r="BR79" s="23">
        <v>0</v>
      </c>
      <c r="BS79" s="23">
        <v>0</v>
      </c>
      <c r="BT79" s="23">
        <v>2</v>
      </c>
      <c r="BU79" s="23">
        <v>0</v>
      </c>
      <c r="BV79" s="23">
        <v>0</v>
      </c>
      <c r="BW79" s="23">
        <v>0</v>
      </c>
      <c r="BX79" s="23">
        <v>0</v>
      </c>
      <c r="BY79" s="23">
        <v>0</v>
      </c>
      <c r="BZ79" s="23">
        <v>2</v>
      </c>
      <c r="CA79" s="23">
        <v>0</v>
      </c>
      <c r="CB79" s="23">
        <v>239</v>
      </c>
      <c r="CC79" s="23">
        <v>0</v>
      </c>
      <c r="CD79" s="23">
        <v>117</v>
      </c>
      <c r="CE79" s="23">
        <v>72</v>
      </c>
      <c r="CF79" s="23">
        <v>50</v>
      </c>
      <c r="CG79" s="23">
        <v>0</v>
      </c>
      <c r="CH79" s="23">
        <v>0</v>
      </c>
      <c r="CI79" s="23">
        <v>0</v>
      </c>
      <c r="CJ79" s="23">
        <v>201</v>
      </c>
      <c r="CK79" s="23">
        <v>0</v>
      </c>
      <c r="CL79" s="23">
        <v>117</v>
      </c>
      <c r="CM79" s="23">
        <v>34</v>
      </c>
      <c r="CN79" s="23">
        <v>50</v>
      </c>
      <c r="CO79" s="23">
        <v>0</v>
      </c>
      <c r="CP79" s="23">
        <v>0</v>
      </c>
      <c r="CQ79" s="23">
        <v>0</v>
      </c>
      <c r="CR79" s="23">
        <v>38</v>
      </c>
      <c r="CS79" s="23">
        <v>0</v>
      </c>
      <c r="CT79" s="23">
        <v>0</v>
      </c>
      <c r="CU79" s="23">
        <v>38</v>
      </c>
      <c r="CV79" s="23">
        <v>0</v>
      </c>
      <c r="CW79" s="23">
        <v>0</v>
      </c>
      <c r="CX79" s="23">
        <v>0</v>
      </c>
      <c r="CY79" s="23">
        <v>0</v>
      </c>
      <c r="CZ79" s="23">
        <v>38</v>
      </c>
      <c r="DA79" s="23">
        <v>0</v>
      </c>
      <c r="DB79" s="23">
        <v>36</v>
      </c>
      <c r="DC79" s="23">
        <v>0</v>
      </c>
      <c r="DD79" s="23">
        <v>0</v>
      </c>
      <c r="DE79" s="23">
        <v>0</v>
      </c>
      <c r="DF79" s="23">
        <v>2</v>
      </c>
      <c r="DG79" s="23">
        <v>0</v>
      </c>
      <c r="DH79" s="23">
        <v>36</v>
      </c>
      <c r="DI79" s="23">
        <v>0</v>
      </c>
      <c r="DJ79" s="23">
        <v>36</v>
      </c>
      <c r="DK79" s="23">
        <v>0</v>
      </c>
      <c r="DL79" s="23">
        <v>0</v>
      </c>
      <c r="DM79" s="23">
        <v>0</v>
      </c>
      <c r="DN79" s="23">
        <v>0</v>
      </c>
      <c r="DO79" s="23">
        <v>0</v>
      </c>
      <c r="DP79" s="23">
        <v>2</v>
      </c>
      <c r="DQ79" s="23">
        <v>0</v>
      </c>
      <c r="DR79" s="23">
        <v>0</v>
      </c>
      <c r="DS79" s="23">
        <v>0</v>
      </c>
      <c r="DT79" s="23">
        <v>0</v>
      </c>
      <c r="DU79" s="23">
        <v>0</v>
      </c>
      <c r="DV79" s="23">
        <v>2</v>
      </c>
      <c r="DW79" s="23">
        <v>0</v>
      </c>
      <c r="DX79" s="23">
        <v>0</v>
      </c>
      <c r="DY79" s="23">
        <v>0</v>
      </c>
      <c r="DZ79" s="23">
        <v>0</v>
      </c>
      <c r="EA79" s="23">
        <v>0</v>
      </c>
      <c r="EB79" s="23">
        <v>0</v>
      </c>
      <c r="EC79" s="23">
        <v>0</v>
      </c>
    </row>
    <row r="80" spans="1:133" ht="13.5" customHeight="1" x14ac:dyDescent="0.55000000000000004">
      <c r="A80" s="21" t="s">
        <v>44</v>
      </c>
      <c r="B80" s="22" t="s">
        <v>191</v>
      </c>
      <c r="C80" s="21" t="s">
        <v>192</v>
      </c>
      <c r="D80" s="23">
        <v>1800</v>
      </c>
      <c r="E80" s="23">
        <v>1322</v>
      </c>
      <c r="F80" s="23">
        <v>0</v>
      </c>
      <c r="G80" s="23">
        <v>0</v>
      </c>
      <c r="H80" s="23">
        <v>0</v>
      </c>
      <c r="I80" s="23">
        <v>0</v>
      </c>
      <c r="J80" s="23">
        <v>446</v>
      </c>
      <c r="K80" s="23">
        <v>446</v>
      </c>
      <c r="L80" s="23">
        <v>0</v>
      </c>
      <c r="M80" s="23">
        <v>0</v>
      </c>
      <c r="N80" s="23">
        <v>246</v>
      </c>
      <c r="O80" s="23">
        <v>246</v>
      </c>
      <c r="P80" s="23">
        <v>0</v>
      </c>
      <c r="Q80" s="23">
        <v>0</v>
      </c>
      <c r="R80" s="23">
        <v>535</v>
      </c>
      <c r="S80" s="23">
        <v>535</v>
      </c>
      <c r="T80" s="23">
        <v>0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95</v>
      </c>
      <c r="AE80" s="23">
        <v>95</v>
      </c>
      <c r="AF80" s="23">
        <v>0</v>
      </c>
      <c r="AG80" s="23">
        <v>0</v>
      </c>
      <c r="AH80" s="23">
        <v>0</v>
      </c>
      <c r="AI80" s="23">
        <v>0</v>
      </c>
      <c r="AJ80" s="23">
        <v>0</v>
      </c>
      <c r="AK80" s="23">
        <v>0</v>
      </c>
      <c r="AL80" s="23">
        <v>0</v>
      </c>
      <c r="AM80" s="23">
        <v>0</v>
      </c>
      <c r="AN80" s="23">
        <v>0</v>
      </c>
      <c r="AO80" s="23">
        <v>0</v>
      </c>
      <c r="AP80" s="23">
        <v>0</v>
      </c>
      <c r="AQ80" s="23">
        <v>0</v>
      </c>
      <c r="AR80" s="23">
        <v>0</v>
      </c>
      <c r="AS80" s="23">
        <v>0</v>
      </c>
      <c r="AT80" s="23">
        <v>0</v>
      </c>
      <c r="AU80" s="23">
        <v>0</v>
      </c>
      <c r="AV80" s="23">
        <v>0</v>
      </c>
      <c r="AW80" s="23">
        <v>0</v>
      </c>
      <c r="AX80" s="23">
        <v>0</v>
      </c>
      <c r="AY80" s="23">
        <v>0</v>
      </c>
      <c r="AZ80" s="23">
        <v>0</v>
      </c>
      <c r="BA80" s="23">
        <v>0</v>
      </c>
      <c r="BB80" s="23">
        <v>0</v>
      </c>
      <c r="BC80" s="23">
        <v>0</v>
      </c>
      <c r="BD80" s="23">
        <v>0</v>
      </c>
      <c r="BE80" s="23">
        <v>0</v>
      </c>
      <c r="BF80" s="23">
        <v>0</v>
      </c>
      <c r="BG80" s="23">
        <v>0</v>
      </c>
      <c r="BH80" s="23">
        <v>0</v>
      </c>
      <c r="BI80" s="23">
        <v>0</v>
      </c>
      <c r="BJ80" s="23">
        <v>0</v>
      </c>
      <c r="BK80" s="23">
        <v>478</v>
      </c>
      <c r="BL80" s="23">
        <v>161</v>
      </c>
      <c r="BM80" s="23">
        <v>0</v>
      </c>
      <c r="BN80" s="23">
        <v>22</v>
      </c>
      <c r="BO80" s="23">
        <v>35</v>
      </c>
      <c r="BP80" s="23">
        <v>21</v>
      </c>
      <c r="BQ80" s="23">
        <v>0</v>
      </c>
      <c r="BR80" s="23">
        <v>0</v>
      </c>
      <c r="BS80" s="23">
        <v>83</v>
      </c>
      <c r="BT80" s="23">
        <v>317</v>
      </c>
      <c r="BU80" s="23">
        <v>0</v>
      </c>
      <c r="BV80" s="23">
        <v>91</v>
      </c>
      <c r="BW80" s="23">
        <v>52</v>
      </c>
      <c r="BX80" s="23">
        <v>123</v>
      </c>
      <c r="BY80" s="23">
        <v>0</v>
      </c>
      <c r="BZ80" s="23">
        <v>0</v>
      </c>
      <c r="CA80" s="23">
        <v>51</v>
      </c>
      <c r="CB80" s="23">
        <v>1483</v>
      </c>
      <c r="CC80" s="23">
        <v>0</v>
      </c>
      <c r="CD80" s="23">
        <v>468</v>
      </c>
      <c r="CE80" s="23">
        <v>281</v>
      </c>
      <c r="CF80" s="23">
        <v>556</v>
      </c>
      <c r="CG80" s="23">
        <v>0</v>
      </c>
      <c r="CH80" s="23">
        <v>0</v>
      </c>
      <c r="CI80" s="23">
        <v>178</v>
      </c>
      <c r="CJ80" s="23">
        <v>1322</v>
      </c>
      <c r="CK80" s="23">
        <v>0</v>
      </c>
      <c r="CL80" s="23">
        <v>446</v>
      </c>
      <c r="CM80" s="23">
        <v>246</v>
      </c>
      <c r="CN80" s="23">
        <v>535</v>
      </c>
      <c r="CO80" s="23">
        <v>0</v>
      </c>
      <c r="CP80" s="23">
        <v>0</v>
      </c>
      <c r="CQ80" s="23">
        <v>95</v>
      </c>
      <c r="CR80" s="23">
        <v>161</v>
      </c>
      <c r="CS80" s="23">
        <v>0</v>
      </c>
      <c r="CT80" s="23">
        <v>22</v>
      </c>
      <c r="CU80" s="23">
        <v>35</v>
      </c>
      <c r="CV80" s="23">
        <v>21</v>
      </c>
      <c r="CW80" s="23">
        <v>0</v>
      </c>
      <c r="CX80" s="23">
        <v>0</v>
      </c>
      <c r="CY80" s="23">
        <v>83</v>
      </c>
      <c r="CZ80" s="23">
        <v>317</v>
      </c>
      <c r="DA80" s="23">
        <v>0</v>
      </c>
      <c r="DB80" s="23">
        <v>91</v>
      </c>
      <c r="DC80" s="23">
        <v>52</v>
      </c>
      <c r="DD80" s="23">
        <v>123</v>
      </c>
      <c r="DE80" s="23">
        <v>0</v>
      </c>
      <c r="DF80" s="23">
        <v>0</v>
      </c>
      <c r="DG80" s="23">
        <v>51</v>
      </c>
      <c r="DH80" s="23">
        <v>0</v>
      </c>
      <c r="DI80" s="23">
        <v>0</v>
      </c>
      <c r="DJ80" s="23">
        <v>0</v>
      </c>
      <c r="DK80" s="23">
        <v>0</v>
      </c>
      <c r="DL80" s="23">
        <v>0</v>
      </c>
      <c r="DM80" s="23">
        <v>0</v>
      </c>
      <c r="DN80" s="23">
        <v>0</v>
      </c>
      <c r="DO80" s="23">
        <v>0</v>
      </c>
      <c r="DP80" s="23">
        <v>317</v>
      </c>
      <c r="DQ80" s="23">
        <v>0</v>
      </c>
      <c r="DR80" s="23">
        <v>91</v>
      </c>
      <c r="DS80" s="23">
        <v>52</v>
      </c>
      <c r="DT80" s="23">
        <v>123</v>
      </c>
      <c r="DU80" s="23">
        <v>0</v>
      </c>
      <c r="DV80" s="23">
        <v>0</v>
      </c>
      <c r="DW80" s="23">
        <v>51</v>
      </c>
      <c r="DX80" s="23">
        <v>0</v>
      </c>
      <c r="DY80" s="23">
        <v>0</v>
      </c>
      <c r="DZ80" s="23">
        <v>0</v>
      </c>
      <c r="EA80" s="23">
        <v>0</v>
      </c>
      <c r="EB80" s="23">
        <v>0</v>
      </c>
      <c r="EC80" s="23">
        <v>0</v>
      </c>
    </row>
    <row r="81" spans="1:133" ht="13.5" customHeight="1" x14ac:dyDescent="0.55000000000000004">
      <c r="A81" s="21" t="s">
        <v>44</v>
      </c>
      <c r="B81" s="22" t="s">
        <v>193</v>
      </c>
      <c r="C81" s="21" t="s">
        <v>194</v>
      </c>
      <c r="D81" s="23">
        <v>1344</v>
      </c>
      <c r="E81" s="23">
        <v>892</v>
      </c>
      <c r="F81" s="23">
        <v>0</v>
      </c>
      <c r="G81" s="23">
        <v>0</v>
      </c>
      <c r="H81" s="23">
        <v>0</v>
      </c>
      <c r="I81" s="23">
        <v>0</v>
      </c>
      <c r="J81" s="23">
        <v>525</v>
      </c>
      <c r="K81" s="23">
        <v>0</v>
      </c>
      <c r="L81" s="23">
        <v>525</v>
      </c>
      <c r="M81" s="23">
        <v>0</v>
      </c>
      <c r="N81" s="23">
        <v>60</v>
      </c>
      <c r="O81" s="23">
        <v>26</v>
      </c>
      <c r="P81" s="23">
        <v>34</v>
      </c>
      <c r="Q81" s="23">
        <v>0</v>
      </c>
      <c r="R81" s="23">
        <v>292</v>
      </c>
      <c r="S81" s="23">
        <v>0</v>
      </c>
      <c r="T81" s="23">
        <v>292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15</v>
      </c>
      <c r="AE81" s="23">
        <v>0</v>
      </c>
      <c r="AF81" s="23">
        <v>15</v>
      </c>
      <c r="AG81" s="23">
        <v>0</v>
      </c>
      <c r="AH81" s="23">
        <v>152</v>
      </c>
      <c r="AI81" s="23">
        <v>0</v>
      </c>
      <c r="AJ81" s="23">
        <v>0</v>
      </c>
      <c r="AK81" s="23">
        <v>0</v>
      </c>
      <c r="AL81" s="23">
        <v>0</v>
      </c>
      <c r="AM81" s="23">
        <v>111</v>
      </c>
      <c r="AN81" s="23">
        <v>0</v>
      </c>
      <c r="AO81" s="23">
        <v>0</v>
      </c>
      <c r="AP81" s="23">
        <v>111</v>
      </c>
      <c r="AQ81" s="23">
        <v>2</v>
      </c>
      <c r="AR81" s="23">
        <v>0</v>
      </c>
      <c r="AS81" s="23">
        <v>0</v>
      </c>
      <c r="AT81" s="23">
        <v>2</v>
      </c>
      <c r="AU81" s="23">
        <v>32</v>
      </c>
      <c r="AV81" s="23">
        <v>0</v>
      </c>
      <c r="AW81" s="23">
        <v>0</v>
      </c>
      <c r="AX81" s="23">
        <v>32</v>
      </c>
      <c r="AY81" s="23">
        <v>0</v>
      </c>
      <c r="AZ81" s="23">
        <v>0</v>
      </c>
      <c r="BA81" s="23">
        <v>0</v>
      </c>
      <c r="BB81" s="23">
        <v>0</v>
      </c>
      <c r="BC81" s="23">
        <v>0</v>
      </c>
      <c r="BD81" s="23">
        <v>0</v>
      </c>
      <c r="BE81" s="23">
        <v>0</v>
      </c>
      <c r="BF81" s="23">
        <v>0</v>
      </c>
      <c r="BG81" s="23">
        <v>7</v>
      </c>
      <c r="BH81" s="23">
        <v>0</v>
      </c>
      <c r="BI81" s="23">
        <v>0</v>
      </c>
      <c r="BJ81" s="23">
        <v>7</v>
      </c>
      <c r="BK81" s="23">
        <v>300</v>
      </c>
      <c r="BL81" s="23">
        <v>241</v>
      </c>
      <c r="BM81" s="23">
        <v>0</v>
      </c>
      <c r="BN81" s="23">
        <v>129</v>
      </c>
      <c r="BO81" s="23">
        <v>19</v>
      </c>
      <c r="BP81" s="23">
        <v>12</v>
      </c>
      <c r="BQ81" s="23">
        <v>0</v>
      </c>
      <c r="BR81" s="23">
        <v>0</v>
      </c>
      <c r="BS81" s="23">
        <v>81</v>
      </c>
      <c r="BT81" s="23">
        <v>59</v>
      </c>
      <c r="BU81" s="23">
        <v>0</v>
      </c>
      <c r="BV81" s="23">
        <v>44</v>
      </c>
      <c r="BW81" s="23">
        <v>3</v>
      </c>
      <c r="BX81" s="23">
        <v>5</v>
      </c>
      <c r="BY81" s="23">
        <v>0</v>
      </c>
      <c r="BZ81" s="23">
        <v>0</v>
      </c>
      <c r="CA81" s="23">
        <v>7</v>
      </c>
      <c r="CB81" s="23">
        <v>1133</v>
      </c>
      <c r="CC81" s="23">
        <v>0</v>
      </c>
      <c r="CD81" s="23">
        <v>654</v>
      </c>
      <c r="CE81" s="23">
        <v>79</v>
      </c>
      <c r="CF81" s="23">
        <v>304</v>
      </c>
      <c r="CG81" s="23">
        <v>0</v>
      </c>
      <c r="CH81" s="23">
        <v>0</v>
      </c>
      <c r="CI81" s="23">
        <v>96</v>
      </c>
      <c r="CJ81" s="23">
        <v>892</v>
      </c>
      <c r="CK81" s="23">
        <v>0</v>
      </c>
      <c r="CL81" s="23">
        <v>525</v>
      </c>
      <c r="CM81" s="23">
        <v>60</v>
      </c>
      <c r="CN81" s="23">
        <v>292</v>
      </c>
      <c r="CO81" s="23">
        <v>0</v>
      </c>
      <c r="CP81" s="23">
        <v>0</v>
      </c>
      <c r="CQ81" s="23">
        <v>15</v>
      </c>
      <c r="CR81" s="23">
        <v>241</v>
      </c>
      <c r="CS81" s="23">
        <v>0</v>
      </c>
      <c r="CT81" s="23">
        <v>129</v>
      </c>
      <c r="CU81" s="23">
        <v>19</v>
      </c>
      <c r="CV81" s="23">
        <v>12</v>
      </c>
      <c r="CW81" s="23">
        <v>0</v>
      </c>
      <c r="CX81" s="23">
        <v>0</v>
      </c>
      <c r="CY81" s="23">
        <v>81</v>
      </c>
      <c r="CZ81" s="23">
        <v>211</v>
      </c>
      <c r="DA81" s="23">
        <v>0</v>
      </c>
      <c r="DB81" s="23">
        <v>155</v>
      </c>
      <c r="DC81" s="23">
        <v>5</v>
      </c>
      <c r="DD81" s="23">
        <v>37</v>
      </c>
      <c r="DE81" s="23">
        <v>0</v>
      </c>
      <c r="DF81" s="23">
        <v>0</v>
      </c>
      <c r="DG81" s="23">
        <v>14</v>
      </c>
      <c r="DH81" s="23">
        <v>152</v>
      </c>
      <c r="DI81" s="23">
        <v>0</v>
      </c>
      <c r="DJ81" s="23">
        <v>111</v>
      </c>
      <c r="DK81" s="23">
        <v>2</v>
      </c>
      <c r="DL81" s="23">
        <v>32</v>
      </c>
      <c r="DM81" s="23">
        <v>0</v>
      </c>
      <c r="DN81" s="23">
        <v>0</v>
      </c>
      <c r="DO81" s="23">
        <v>7</v>
      </c>
      <c r="DP81" s="23">
        <v>59</v>
      </c>
      <c r="DQ81" s="23">
        <v>0</v>
      </c>
      <c r="DR81" s="23">
        <v>44</v>
      </c>
      <c r="DS81" s="23">
        <v>3</v>
      </c>
      <c r="DT81" s="23">
        <v>5</v>
      </c>
      <c r="DU81" s="23">
        <v>0</v>
      </c>
      <c r="DV81" s="23">
        <v>0</v>
      </c>
      <c r="DW81" s="23">
        <v>7</v>
      </c>
      <c r="DX81" s="23">
        <v>0</v>
      </c>
      <c r="DY81" s="23">
        <v>0</v>
      </c>
      <c r="DZ81" s="23">
        <v>0</v>
      </c>
      <c r="EA81" s="23">
        <v>0</v>
      </c>
      <c r="EB81" s="23">
        <v>0</v>
      </c>
      <c r="EC81" s="23">
        <v>0</v>
      </c>
    </row>
    <row r="82" spans="1:133" ht="13.5" customHeight="1" x14ac:dyDescent="0.55000000000000004">
      <c r="A82" s="21" t="s">
        <v>44</v>
      </c>
      <c r="B82" s="22" t="s">
        <v>195</v>
      </c>
      <c r="C82" s="21" t="s">
        <v>196</v>
      </c>
      <c r="D82" s="23">
        <v>662</v>
      </c>
      <c r="E82" s="23">
        <v>501</v>
      </c>
      <c r="F82" s="23">
        <v>0</v>
      </c>
      <c r="G82" s="23">
        <v>0</v>
      </c>
      <c r="H82" s="23">
        <v>0</v>
      </c>
      <c r="I82" s="23">
        <v>0</v>
      </c>
      <c r="J82" s="23">
        <v>291</v>
      </c>
      <c r="K82" s="23">
        <v>291</v>
      </c>
      <c r="L82" s="23">
        <v>0</v>
      </c>
      <c r="M82" s="23">
        <v>0</v>
      </c>
      <c r="N82" s="23">
        <v>14</v>
      </c>
      <c r="O82" s="23">
        <v>14</v>
      </c>
      <c r="P82" s="23">
        <v>0</v>
      </c>
      <c r="Q82" s="23">
        <v>0</v>
      </c>
      <c r="R82" s="23">
        <v>90</v>
      </c>
      <c r="S82" s="23">
        <v>33</v>
      </c>
      <c r="T82" s="23">
        <v>57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101</v>
      </c>
      <c r="AA82" s="23">
        <v>100</v>
      </c>
      <c r="AB82" s="23">
        <v>0</v>
      </c>
      <c r="AC82" s="23">
        <v>1</v>
      </c>
      <c r="AD82" s="23">
        <v>5</v>
      </c>
      <c r="AE82" s="23">
        <v>5</v>
      </c>
      <c r="AF82" s="23">
        <v>0</v>
      </c>
      <c r="AG82" s="23">
        <v>0</v>
      </c>
      <c r="AH82" s="23">
        <v>0</v>
      </c>
      <c r="AI82" s="23">
        <v>0</v>
      </c>
      <c r="AJ82" s="23">
        <v>0</v>
      </c>
      <c r="AK82" s="23">
        <v>0</v>
      </c>
      <c r="AL82" s="23">
        <v>0</v>
      </c>
      <c r="AM82" s="23">
        <v>0</v>
      </c>
      <c r="AN82" s="23">
        <v>0</v>
      </c>
      <c r="AO82" s="23">
        <v>0</v>
      </c>
      <c r="AP82" s="23">
        <v>0</v>
      </c>
      <c r="AQ82" s="23">
        <v>0</v>
      </c>
      <c r="AR82" s="23">
        <v>0</v>
      </c>
      <c r="AS82" s="23">
        <v>0</v>
      </c>
      <c r="AT82" s="23">
        <v>0</v>
      </c>
      <c r="AU82" s="23">
        <v>0</v>
      </c>
      <c r="AV82" s="23">
        <v>0</v>
      </c>
      <c r="AW82" s="23">
        <v>0</v>
      </c>
      <c r="AX82" s="23">
        <v>0</v>
      </c>
      <c r="AY82" s="23">
        <v>0</v>
      </c>
      <c r="AZ82" s="23">
        <v>0</v>
      </c>
      <c r="BA82" s="23">
        <v>0</v>
      </c>
      <c r="BB82" s="23">
        <v>0</v>
      </c>
      <c r="BC82" s="23">
        <v>0</v>
      </c>
      <c r="BD82" s="23">
        <v>0</v>
      </c>
      <c r="BE82" s="23">
        <v>0</v>
      </c>
      <c r="BF82" s="23">
        <v>0</v>
      </c>
      <c r="BG82" s="23">
        <v>0</v>
      </c>
      <c r="BH82" s="23">
        <v>0</v>
      </c>
      <c r="BI82" s="23">
        <v>0</v>
      </c>
      <c r="BJ82" s="23">
        <v>0</v>
      </c>
      <c r="BK82" s="23">
        <v>161</v>
      </c>
      <c r="BL82" s="23">
        <v>138</v>
      </c>
      <c r="BM82" s="23">
        <v>0</v>
      </c>
      <c r="BN82" s="23">
        <v>65</v>
      </c>
      <c r="BO82" s="23">
        <v>12</v>
      </c>
      <c r="BP82" s="23">
        <v>8</v>
      </c>
      <c r="BQ82" s="23">
        <v>0</v>
      </c>
      <c r="BR82" s="23">
        <v>0</v>
      </c>
      <c r="BS82" s="23">
        <v>53</v>
      </c>
      <c r="BT82" s="23">
        <v>23</v>
      </c>
      <c r="BU82" s="23">
        <v>0</v>
      </c>
      <c r="BV82" s="23">
        <v>20</v>
      </c>
      <c r="BW82" s="23">
        <v>0</v>
      </c>
      <c r="BX82" s="23">
        <v>1</v>
      </c>
      <c r="BY82" s="23">
        <v>0</v>
      </c>
      <c r="BZ82" s="23">
        <v>1</v>
      </c>
      <c r="CA82" s="23">
        <v>1</v>
      </c>
      <c r="CB82" s="23">
        <v>639</v>
      </c>
      <c r="CC82" s="23">
        <v>0</v>
      </c>
      <c r="CD82" s="23">
        <v>356</v>
      </c>
      <c r="CE82" s="23">
        <v>26</v>
      </c>
      <c r="CF82" s="23">
        <v>98</v>
      </c>
      <c r="CG82" s="23">
        <v>0</v>
      </c>
      <c r="CH82" s="23">
        <v>101</v>
      </c>
      <c r="CI82" s="23">
        <v>58</v>
      </c>
      <c r="CJ82" s="23">
        <v>501</v>
      </c>
      <c r="CK82" s="23">
        <v>0</v>
      </c>
      <c r="CL82" s="23">
        <v>291</v>
      </c>
      <c r="CM82" s="23">
        <v>14</v>
      </c>
      <c r="CN82" s="23">
        <v>90</v>
      </c>
      <c r="CO82" s="23">
        <v>0</v>
      </c>
      <c r="CP82" s="23">
        <v>101</v>
      </c>
      <c r="CQ82" s="23">
        <v>5</v>
      </c>
      <c r="CR82" s="23">
        <v>138</v>
      </c>
      <c r="CS82" s="23">
        <v>0</v>
      </c>
      <c r="CT82" s="23">
        <v>65</v>
      </c>
      <c r="CU82" s="23">
        <v>12</v>
      </c>
      <c r="CV82" s="23">
        <v>8</v>
      </c>
      <c r="CW82" s="23">
        <v>0</v>
      </c>
      <c r="CX82" s="23">
        <v>0</v>
      </c>
      <c r="CY82" s="23">
        <v>53</v>
      </c>
      <c r="CZ82" s="23">
        <v>23</v>
      </c>
      <c r="DA82" s="23">
        <v>0</v>
      </c>
      <c r="DB82" s="23">
        <v>20</v>
      </c>
      <c r="DC82" s="23">
        <v>0</v>
      </c>
      <c r="DD82" s="23">
        <v>1</v>
      </c>
      <c r="DE82" s="23">
        <v>0</v>
      </c>
      <c r="DF82" s="23">
        <v>1</v>
      </c>
      <c r="DG82" s="23">
        <v>1</v>
      </c>
      <c r="DH82" s="23">
        <v>0</v>
      </c>
      <c r="DI82" s="23">
        <v>0</v>
      </c>
      <c r="DJ82" s="23">
        <v>0</v>
      </c>
      <c r="DK82" s="23">
        <v>0</v>
      </c>
      <c r="DL82" s="23">
        <v>0</v>
      </c>
      <c r="DM82" s="23">
        <v>0</v>
      </c>
      <c r="DN82" s="23">
        <v>0</v>
      </c>
      <c r="DO82" s="23">
        <v>0</v>
      </c>
      <c r="DP82" s="23">
        <v>23</v>
      </c>
      <c r="DQ82" s="23">
        <v>0</v>
      </c>
      <c r="DR82" s="23">
        <v>20</v>
      </c>
      <c r="DS82" s="23">
        <v>0</v>
      </c>
      <c r="DT82" s="23">
        <v>1</v>
      </c>
      <c r="DU82" s="23">
        <v>0</v>
      </c>
      <c r="DV82" s="23">
        <v>1</v>
      </c>
      <c r="DW82" s="23">
        <v>1</v>
      </c>
      <c r="DX82" s="23">
        <v>0</v>
      </c>
      <c r="DY82" s="23">
        <v>0</v>
      </c>
      <c r="DZ82" s="23">
        <v>0</v>
      </c>
      <c r="EA82" s="23">
        <v>0</v>
      </c>
      <c r="EB82" s="23">
        <v>0</v>
      </c>
      <c r="EC82" s="23">
        <v>0</v>
      </c>
    </row>
    <row r="83" spans="1:133" ht="13.5" customHeight="1" x14ac:dyDescent="0.55000000000000004">
      <c r="A83" s="21" t="s">
        <v>44</v>
      </c>
      <c r="B83" s="22" t="s">
        <v>197</v>
      </c>
      <c r="C83" s="21" t="s">
        <v>198</v>
      </c>
      <c r="D83" s="23">
        <v>1047</v>
      </c>
      <c r="E83" s="23">
        <v>721</v>
      </c>
      <c r="F83" s="23">
        <v>0</v>
      </c>
      <c r="G83" s="23">
        <v>0</v>
      </c>
      <c r="H83" s="23">
        <v>0</v>
      </c>
      <c r="I83" s="23">
        <v>0</v>
      </c>
      <c r="J83" s="23">
        <v>224</v>
      </c>
      <c r="K83" s="23">
        <v>224</v>
      </c>
      <c r="L83" s="23">
        <v>0</v>
      </c>
      <c r="M83" s="23">
        <v>0</v>
      </c>
      <c r="N83" s="23">
        <v>133</v>
      </c>
      <c r="O83" s="23">
        <v>133</v>
      </c>
      <c r="P83" s="23">
        <v>0</v>
      </c>
      <c r="Q83" s="23">
        <v>0</v>
      </c>
      <c r="R83" s="23">
        <v>301</v>
      </c>
      <c r="S83" s="23">
        <v>301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63</v>
      </c>
      <c r="AE83" s="23">
        <v>63</v>
      </c>
      <c r="AF83" s="23">
        <v>0</v>
      </c>
      <c r="AG83" s="23">
        <v>0</v>
      </c>
      <c r="AH83" s="23">
        <v>0</v>
      </c>
      <c r="AI83" s="23">
        <v>0</v>
      </c>
      <c r="AJ83" s="23">
        <v>0</v>
      </c>
      <c r="AK83" s="23">
        <v>0</v>
      </c>
      <c r="AL83" s="23">
        <v>0</v>
      </c>
      <c r="AM83" s="23">
        <v>0</v>
      </c>
      <c r="AN83" s="23">
        <v>0</v>
      </c>
      <c r="AO83" s="23">
        <v>0</v>
      </c>
      <c r="AP83" s="23">
        <v>0</v>
      </c>
      <c r="AQ83" s="23">
        <v>0</v>
      </c>
      <c r="AR83" s="23">
        <v>0</v>
      </c>
      <c r="AS83" s="23">
        <v>0</v>
      </c>
      <c r="AT83" s="23">
        <v>0</v>
      </c>
      <c r="AU83" s="23">
        <v>0</v>
      </c>
      <c r="AV83" s="23">
        <v>0</v>
      </c>
      <c r="AW83" s="23">
        <v>0</v>
      </c>
      <c r="AX83" s="23">
        <v>0</v>
      </c>
      <c r="AY83" s="23">
        <v>0</v>
      </c>
      <c r="AZ83" s="23">
        <v>0</v>
      </c>
      <c r="BA83" s="23">
        <v>0</v>
      </c>
      <c r="BB83" s="23">
        <v>0</v>
      </c>
      <c r="BC83" s="23">
        <v>0</v>
      </c>
      <c r="BD83" s="23">
        <v>0</v>
      </c>
      <c r="BE83" s="23">
        <v>0</v>
      </c>
      <c r="BF83" s="23">
        <v>0</v>
      </c>
      <c r="BG83" s="23">
        <v>0</v>
      </c>
      <c r="BH83" s="23">
        <v>0</v>
      </c>
      <c r="BI83" s="23">
        <v>0</v>
      </c>
      <c r="BJ83" s="23">
        <v>0</v>
      </c>
      <c r="BK83" s="23">
        <v>326</v>
      </c>
      <c r="BL83" s="23">
        <v>109</v>
      </c>
      <c r="BM83" s="23">
        <v>0</v>
      </c>
      <c r="BN83" s="23">
        <v>15</v>
      </c>
      <c r="BO83" s="23">
        <v>30</v>
      </c>
      <c r="BP83" s="23">
        <v>20</v>
      </c>
      <c r="BQ83" s="23">
        <v>0</v>
      </c>
      <c r="BR83" s="23">
        <v>0</v>
      </c>
      <c r="BS83" s="23">
        <v>44</v>
      </c>
      <c r="BT83" s="23">
        <v>217</v>
      </c>
      <c r="BU83" s="23">
        <v>0</v>
      </c>
      <c r="BV83" s="23">
        <v>44</v>
      </c>
      <c r="BW83" s="23">
        <v>62</v>
      </c>
      <c r="BX83" s="23">
        <v>86</v>
      </c>
      <c r="BY83" s="23">
        <v>0</v>
      </c>
      <c r="BZ83" s="23">
        <v>0</v>
      </c>
      <c r="CA83" s="23">
        <v>25</v>
      </c>
      <c r="CB83" s="23">
        <v>830</v>
      </c>
      <c r="CC83" s="23">
        <v>0</v>
      </c>
      <c r="CD83" s="23">
        <v>239</v>
      </c>
      <c r="CE83" s="23">
        <v>163</v>
      </c>
      <c r="CF83" s="23">
        <v>321</v>
      </c>
      <c r="CG83" s="23">
        <v>0</v>
      </c>
      <c r="CH83" s="23">
        <v>0</v>
      </c>
      <c r="CI83" s="23">
        <v>107</v>
      </c>
      <c r="CJ83" s="23">
        <v>721</v>
      </c>
      <c r="CK83" s="23">
        <v>0</v>
      </c>
      <c r="CL83" s="23">
        <v>224</v>
      </c>
      <c r="CM83" s="23">
        <v>133</v>
      </c>
      <c r="CN83" s="23">
        <v>301</v>
      </c>
      <c r="CO83" s="23">
        <v>0</v>
      </c>
      <c r="CP83" s="23">
        <v>0</v>
      </c>
      <c r="CQ83" s="23">
        <v>63</v>
      </c>
      <c r="CR83" s="23">
        <v>109</v>
      </c>
      <c r="CS83" s="23">
        <v>0</v>
      </c>
      <c r="CT83" s="23">
        <v>15</v>
      </c>
      <c r="CU83" s="23">
        <v>30</v>
      </c>
      <c r="CV83" s="23">
        <v>20</v>
      </c>
      <c r="CW83" s="23">
        <v>0</v>
      </c>
      <c r="CX83" s="23">
        <v>0</v>
      </c>
      <c r="CY83" s="23">
        <v>44</v>
      </c>
      <c r="CZ83" s="23">
        <v>217</v>
      </c>
      <c r="DA83" s="23">
        <v>0</v>
      </c>
      <c r="DB83" s="23">
        <v>44</v>
      </c>
      <c r="DC83" s="23">
        <v>62</v>
      </c>
      <c r="DD83" s="23">
        <v>86</v>
      </c>
      <c r="DE83" s="23">
        <v>0</v>
      </c>
      <c r="DF83" s="23">
        <v>0</v>
      </c>
      <c r="DG83" s="23">
        <v>25</v>
      </c>
      <c r="DH83" s="23">
        <v>0</v>
      </c>
      <c r="DI83" s="23">
        <v>0</v>
      </c>
      <c r="DJ83" s="23">
        <v>0</v>
      </c>
      <c r="DK83" s="23">
        <v>0</v>
      </c>
      <c r="DL83" s="23">
        <v>0</v>
      </c>
      <c r="DM83" s="23">
        <v>0</v>
      </c>
      <c r="DN83" s="23">
        <v>0</v>
      </c>
      <c r="DO83" s="23">
        <v>0</v>
      </c>
      <c r="DP83" s="23">
        <v>217</v>
      </c>
      <c r="DQ83" s="23">
        <v>0</v>
      </c>
      <c r="DR83" s="23">
        <v>44</v>
      </c>
      <c r="DS83" s="23">
        <v>62</v>
      </c>
      <c r="DT83" s="23">
        <v>86</v>
      </c>
      <c r="DU83" s="23">
        <v>0</v>
      </c>
      <c r="DV83" s="23">
        <v>0</v>
      </c>
      <c r="DW83" s="23">
        <v>25</v>
      </c>
      <c r="DX83" s="23">
        <v>1</v>
      </c>
      <c r="DY83" s="23">
        <v>0</v>
      </c>
      <c r="DZ83" s="23">
        <v>0</v>
      </c>
      <c r="EA83" s="23">
        <v>0</v>
      </c>
      <c r="EB83" s="23">
        <v>0</v>
      </c>
      <c r="EC83" s="23">
        <v>0</v>
      </c>
    </row>
    <row r="84" spans="1:133" ht="13.5" customHeight="1" x14ac:dyDescent="0.55000000000000004">
      <c r="A84" s="21" t="s">
        <v>44</v>
      </c>
      <c r="B84" s="22" t="s">
        <v>199</v>
      </c>
      <c r="C84" s="21" t="s">
        <v>200</v>
      </c>
      <c r="D84" s="23">
        <v>2723</v>
      </c>
      <c r="E84" s="23">
        <v>1508</v>
      </c>
      <c r="F84" s="23">
        <v>0</v>
      </c>
      <c r="G84" s="23">
        <v>0</v>
      </c>
      <c r="H84" s="23">
        <v>0</v>
      </c>
      <c r="I84" s="23">
        <v>0</v>
      </c>
      <c r="J84" s="23">
        <v>541</v>
      </c>
      <c r="K84" s="23">
        <v>541</v>
      </c>
      <c r="L84" s="23">
        <v>0</v>
      </c>
      <c r="M84" s="23">
        <v>0</v>
      </c>
      <c r="N84" s="23">
        <v>229</v>
      </c>
      <c r="O84" s="23">
        <v>229</v>
      </c>
      <c r="P84" s="23">
        <v>0</v>
      </c>
      <c r="Q84" s="23">
        <v>0</v>
      </c>
      <c r="R84" s="23">
        <v>637</v>
      </c>
      <c r="S84" s="23">
        <v>637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101</v>
      </c>
      <c r="AE84" s="23">
        <v>101</v>
      </c>
      <c r="AF84" s="23">
        <v>0</v>
      </c>
      <c r="AG84" s="23">
        <v>0</v>
      </c>
      <c r="AH84" s="23">
        <v>0</v>
      </c>
      <c r="AI84" s="23">
        <v>0</v>
      </c>
      <c r="AJ84" s="23">
        <v>0</v>
      </c>
      <c r="AK84" s="23">
        <v>0</v>
      </c>
      <c r="AL84" s="23">
        <v>0</v>
      </c>
      <c r="AM84" s="23">
        <v>0</v>
      </c>
      <c r="AN84" s="23">
        <v>0</v>
      </c>
      <c r="AO84" s="23">
        <v>0</v>
      </c>
      <c r="AP84" s="23">
        <v>0</v>
      </c>
      <c r="AQ84" s="23">
        <v>0</v>
      </c>
      <c r="AR84" s="23">
        <v>0</v>
      </c>
      <c r="AS84" s="23">
        <v>0</v>
      </c>
      <c r="AT84" s="23">
        <v>0</v>
      </c>
      <c r="AU84" s="23">
        <v>0</v>
      </c>
      <c r="AV84" s="23">
        <v>0</v>
      </c>
      <c r="AW84" s="23">
        <v>0</v>
      </c>
      <c r="AX84" s="23">
        <v>0</v>
      </c>
      <c r="AY84" s="23">
        <v>0</v>
      </c>
      <c r="AZ84" s="23">
        <v>0</v>
      </c>
      <c r="BA84" s="23">
        <v>0</v>
      </c>
      <c r="BB84" s="23">
        <v>0</v>
      </c>
      <c r="BC84" s="23">
        <v>0</v>
      </c>
      <c r="BD84" s="23">
        <v>0</v>
      </c>
      <c r="BE84" s="23">
        <v>0</v>
      </c>
      <c r="BF84" s="23">
        <v>0</v>
      </c>
      <c r="BG84" s="23">
        <v>0</v>
      </c>
      <c r="BH84" s="23">
        <v>0</v>
      </c>
      <c r="BI84" s="23">
        <v>0</v>
      </c>
      <c r="BJ84" s="23">
        <v>0</v>
      </c>
      <c r="BK84" s="23">
        <v>1215</v>
      </c>
      <c r="BL84" s="23">
        <v>494</v>
      </c>
      <c r="BM84" s="23">
        <v>0</v>
      </c>
      <c r="BN84" s="23">
        <v>84</v>
      </c>
      <c r="BO84" s="23">
        <v>111</v>
      </c>
      <c r="BP84" s="23">
        <v>122</v>
      </c>
      <c r="BQ84" s="23">
        <v>0</v>
      </c>
      <c r="BR84" s="23">
        <v>0</v>
      </c>
      <c r="BS84" s="23">
        <v>177</v>
      </c>
      <c r="BT84" s="23">
        <v>721</v>
      </c>
      <c r="BU84" s="23">
        <v>0</v>
      </c>
      <c r="BV84" s="23">
        <v>174</v>
      </c>
      <c r="BW84" s="23">
        <v>107</v>
      </c>
      <c r="BX84" s="23">
        <v>324</v>
      </c>
      <c r="BY84" s="23">
        <v>0</v>
      </c>
      <c r="BZ84" s="23">
        <v>0</v>
      </c>
      <c r="CA84" s="23">
        <v>116</v>
      </c>
      <c r="CB84" s="23">
        <v>2002</v>
      </c>
      <c r="CC84" s="23">
        <v>0</v>
      </c>
      <c r="CD84" s="23">
        <v>625</v>
      </c>
      <c r="CE84" s="23">
        <v>340</v>
      </c>
      <c r="CF84" s="23">
        <v>759</v>
      </c>
      <c r="CG84" s="23">
        <v>0</v>
      </c>
      <c r="CH84" s="23">
        <v>0</v>
      </c>
      <c r="CI84" s="23">
        <v>278</v>
      </c>
      <c r="CJ84" s="23">
        <v>1508</v>
      </c>
      <c r="CK84" s="23">
        <v>0</v>
      </c>
      <c r="CL84" s="23">
        <v>541</v>
      </c>
      <c r="CM84" s="23">
        <v>229</v>
      </c>
      <c r="CN84" s="23">
        <v>637</v>
      </c>
      <c r="CO84" s="23">
        <v>0</v>
      </c>
      <c r="CP84" s="23">
        <v>0</v>
      </c>
      <c r="CQ84" s="23">
        <v>101</v>
      </c>
      <c r="CR84" s="23">
        <v>494</v>
      </c>
      <c r="CS84" s="23">
        <v>0</v>
      </c>
      <c r="CT84" s="23">
        <v>84</v>
      </c>
      <c r="CU84" s="23">
        <v>111</v>
      </c>
      <c r="CV84" s="23">
        <v>122</v>
      </c>
      <c r="CW84" s="23">
        <v>0</v>
      </c>
      <c r="CX84" s="23">
        <v>0</v>
      </c>
      <c r="CY84" s="23">
        <v>177</v>
      </c>
      <c r="CZ84" s="23">
        <v>721</v>
      </c>
      <c r="DA84" s="23">
        <v>0</v>
      </c>
      <c r="DB84" s="23">
        <v>174</v>
      </c>
      <c r="DC84" s="23">
        <v>107</v>
      </c>
      <c r="DD84" s="23">
        <v>324</v>
      </c>
      <c r="DE84" s="23">
        <v>0</v>
      </c>
      <c r="DF84" s="23">
        <v>0</v>
      </c>
      <c r="DG84" s="23">
        <v>116</v>
      </c>
      <c r="DH84" s="23">
        <v>0</v>
      </c>
      <c r="DI84" s="23">
        <v>0</v>
      </c>
      <c r="DJ84" s="23">
        <v>0</v>
      </c>
      <c r="DK84" s="23">
        <v>0</v>
      </c>
      <c r="DL84" s="23">
        <v>0</v>
      </c>
      <c r="DM84" s="23">
        <v>0</v>
      </c>
      <c r="DN84" s="23">
        <v>0</v>
      </c>
      <c r="DO84" s="23">
        <v>0</v>
      </c>
      <c r="DP84" s="23">
        <v>721</v>
      </c>
      <c r="DQ84" s="23">
        <v>0</v>
      </c>
      <c r="DR84" s="23">
        <v>174</v>
      </c>
      <c r="DS84" s="23">
        <v>107</v>
      </c>
      <c r="DT84" s="23">
        <v>324</v>
      </c>
      <c r="DU84" s="23">
        <v>0</v>
      </c>
      <c r="DV84" s="23">
        <v>0</v>
      </c>
      <c r="DW84" s="23">
        <v>116</v>
      </c>
      <c r="DX84" s="23">
        <v>34</v>
      </c>
      <c r="DY84" s="23">
        <v>0</v>
      </c>
      <c r="DZ84" s="23">
        <v>0</v>
      </c>
      <c r="EA84" s="23">
        <v>0</v>
      </c>
      <c r="EB84" s="23">
        <v>0</v>
      </c>
      <c r="EC84" s="23">
        <v>0</v>
      </c>
    </row>
    <row r="85" spans="1:133" ht="13.5" customHeight="1" x14ac:dyDescent="0.55000000000000004">
      <c r="A85" s="21" t="s">
        <v>44</v>
      </c>
      <c r="B85" s="22" t="s">
        <v>201</v>
      </c>
      <c r="C85" s="21" t="s">
        <v>202</v>
      </c>
      <c r="D85" s="23">
        <v>3102</v>
      </c>
      <c r="E85" s="23">
        <v>2223</v>
      </c>
      <c r="F85" s="23">
        <v>0</v>
      </c>
      <c r="G85" s="23">
        <v>0</v>
      </c>
      <c r="H85" s="23">
        <v>0</v>
      </c>
      <c r="I85" s="23">
        <v>0</v>
      </c>
      <c r="J85" s="23">
        <v>1471</v>
      </c>
      <c r="K85" s="23">
        <v>0</v>
      </c>
      <c r="L85" s="23">
        <v>1471</v>
      </c>
      <c r="M85" s="23">
        <v>0</v>
      </c>
      <c r="N85" s="23">
        <v>6</v>
      </c>
      <c r="O85" s="23">
        <v>0</v>
      </c>
      <c r="P85" s="23">
        <v>6</v>
      </c>
      <c r="Q85" s="23">
        <v>0</v>
      </c>
      <c r="R85" s="23">
        <v>746</v>
      </c>
      <c r="S85" s="23">
        <v>0</v>
      </c>
      <c r="T85" s="23">
        <v>746</v>
      </c>
      <c r="U85" s="23">
        <v>0</v>
      </c>
      <c r="V85" s="23">
        <v>5</v>
      </c>
      <c r="W85" s="23">
        <v>0</v>
      </c>
      <c r="X85" s="23">
        <v>5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0</v>
      </c>
      <c r="AF85" s="23">
        <v>0</v>
      </c>
      <c r="AG85" s="23">
        <v>0</v>
      </c>
      <c r="AH85" s="23">
        <v>0</v>
      </c>
      <c r="AI85" s="23">
        <v>0</v>
      </c>
      <c r="AJ85" s="23">
        <v>0</v>
      </c>
      <c r="AK85" s="23">
        <v>0</v>
      </c>
      <c r="AL85" s="23">
        <v>0</v>
      </c>
      <c r="AM85" s="23">
        <v>0</v>
      </c>
      <c r="AN85" s="23">
        <v>0</v>
      </c>
      <c r="AO85" s="23">
        <v>0</v>
      </c>
      <c r="AP85" s="23">
        <v>0</v>
      </c>
      <c r="AQ85" s="23">
        <v>0</v>
      </c>
      <c r="AR85" s="23">
        <v>0</v>
      </c>
      <c r="AS85" s="23">
        <v>0</v>
      </c>
      <c r="AT85" s="23">
        <v>0</v>
      </c>
      <c r="AU85" s="23">
        <v>0</v>
      </c>
      <c r="AV85" s="23">
        <v>0</v>
      </c>
      <c r="AW85" s="23">
        <v>0</v>
      </c>
      <c r="AX85" s="23">
        <v>0</v>
      </c>
      <c r="AY85" s="23">
        <v>0</v>
      </c>
      <c r="AZ85" s="23">
        <v>0</v>
      </c>
      <c r="BA85" s="23">
        <v>0</v>
      </c>
      <c r="BB85" s="23">
        <v>0</v>
      </c>
      <c r="BC85" s="23">
        <v>0</v>
      </c>
      <c r="BD85" s="23">
        <v>0</v>
      </c>
      <c r="BE85" s="23">
        <v>0</v>
      </c>
      <c r="BF85" s="23">
        <v>0</v>
      </c>
      <c r="BG85" s="23">
        <v>0</v>
      </c>
      <c r="BH85" s="23">
        <v>0</v>
      </c>
      <c r="BI85" s="23">
        <v>0</v>
      </c>
      <c r="BJ85" s="23">
        <v>0</v>
      </c>
      <c r="BK85" s="23">
        <v>879</v>
      </c>
      <c r="BL85" s="23">
        <v>77</v>
      </c>
      <c r="BM85" s="23">
        <v>0</v>
      </c>
      <c r="BN85" s="23">
        <v>58</v>
      </c>
      <c r="BO85" s="23">
        <v>0</v>
      </c>
      <c r="BP85" s="23">
        <v>19</v>
      </c>
      <c r="BQ85" s="23">
        <v>0</v>
      </c>
      <c r="BR85" s="23">
        <v>0</v>
      </c>
      <c r="BS85" s="23">
        <v>0</v>
      </c>
      <c r="BT85" s="23">
        <v>802</v>
      </c>
      <c r="BU85" s="23">
        <v>0</v>
      </c>
      <c r="BV85" s="23">
        <v>654</v>
      </c>
      <c r="BW85" s="23">
        <v>4</v>
      </c>
      <c r="BX85" s="23">
        <v>144</v>
      </c>
      <c r="BY85" s="23">
        <v>0</v>
      </c>
      <c r="BZ85" s="23">
        <v>0</v>
      </c>
      <c r="CA85" s="23">
        <v>0</v>
      </c>
      <c r="CB85" s="23">
        <v>2300</v>
      </c>
      <c r="CC85" s="23">
        <v>0</v>
      </c>
      <c r="CD85" s="23">
        <v>1529</v>
      </c>
      <c r="CE85" s="23">
        <v>6</v>
      </c>
      <c r="CF85" s="23">
        <v>765</v>
      </c>
      <c r="CG85" s="23">
        <v>5</v>
      </c>
      <c r="CH85" s="23">
        <v>0</v>
      </c>
      <c r="CI85" s="23">
        <v>0</v>
      </c>
      <c r="CJ85" s="23">
        <v>2223</v>
      </c>
      <c r="CK85" s="23">
        <v>0</v>
      </c>
      <c r="CL85" s="23">
        <v>1471</v>
      </c>
      <c r="CM85" s="23">
        <v>6</v>
      </c>
      <c r="CN85" s="23">
        <v>746</v>
      </c>
      <c r="CO85" s="23">
        <v>5</v>
      </c>
      <c r="CP85" s="23">
        <v>0</v>
      </c>
      <c r="CQ85" s="23">
        <v>0</v>
      </c>
      <c r="CR85" s="23">
        <v>77</v>
      </c>
      <c r="CS85" s="23">
        <v>0</v>
      </c>
      <c r="CT85" s="23">
        <v>58</v>
      </c>
      <c r="CU85" s="23">
        <v>0</v>
      </c>
      <c r="CV85" s="23">
        <v>19</v>
      </c>
      <c r="CW85" s="23">
        <v>0</v>
      </c>
      <c r="CX85" s="23">
        <v>0</v>
      </c>
      <c r="CY85" s="23">
        <v>0</v>
      </c>
      <c r="CZ85" s="23">
        <v>802</v>
      </c>
      <c r="DA85" s="23">
        <v>0</v>
      </c>
      <c r="DB85" s="23">
        <v>654</v>
      </c>
      <c r="DC85" s="23">
        <v>4</v>
      </c>
      <c r="DD85" s="23">
        <v>144</v>
      </c>
      <c r="DE85" s="23">
        <v>0</v>
      </c>
      <c r="DF85" s="23">
        <v>0</v>
      </c>
      <c r="DG85" s="23">
        <v>0</v>
      </c>
      <c r="DH85" s="23">
        <v>0</v>
      </c>
      <c r="DI85" s="23">
        <v>0</v>
      </c>
      <c r="DJ85" s="23">
        <v>0</v>
      </c>
      <c r="DK85" s="23">
        <v>0</v>
      </c>
      <c r="DL85" s="23">
        <v>0</v>
      </c>
      <c r="DM85" s="23">
        <v>0</v>
      </c>
      <c r="DN85" s="23">
        <v>0</v>
      </c>
      <c r="DO85" s="23">
        <v>0</v>
      </c>
      <c r="DP85" s="23">
        <v>802</v>
      </c>
      <c r="DQ85" s="23">
        <v>0</v>
      </c>
      <c r="DR85" s="23">
        <v>654</v>
      </c>
      <c r="DS85" s="23">
        <v>4</v>
      </c>
      <c r="DT85" s="23">
        <v>144</v>
      </c>
      <c r="DU85" s="23">
        <v>0</v>
      </c>
      <c r="DV85" s="23">
        <v>0</v>
      </c>
      <c r="DW85" s="23">
        <v>0</v>
      </c>
      <c r="DX85" s="23">
        <v>0</v>
      </c>
      <c r="DY85" s="23">
        <v>0</v>
      </c>
      <c r="DZ85" s="23">
        <v>0</v>
      </c>
      <c r="EA85" s="23">
        <v>0</v>
      </c>
      <c r="EB85" s="23">
        <v>0</v>
      </c>
      <c r="EC85" s="23">
        <v>0</v>
      </c>
    </row>
    <row r="86" spans="1:133" ht="13.5" customHeight="1" x14ac:dyDescent="0.55000000000000004">
      <c r="A86" s="21" t="s">
        <v>44</v>
      </c>
      <c r="B86" s="22" t="s">
        <v>203</v>
      </c>
      <c r="C86" s="21" t="s">
        <v>204</v>
      </c>
      <c r="D86" s="23">
        <v>1146</v>
      </c>
      <c r="E86" s="23">
        <v>497</v>
      </c>
      <c r="F86" s="23">
        <v>0</v>
      </c>
      <c r="G86" s="23">
        <v>0</v>
      </c>
      <c r="H86" s="23">
        <v>0</v>
      </c>
      <c r="I86" s="23">
        <v>0</v>
      </c>
      <c r="J86" s="23">
        <v>377</v>
      </c>
      <c r="K86" s="23">
        <v>377</v>
      </c>
      <c r="L86" s="23">
        <v>0</v>
      </c>
      <c r="M86" s="23">
        <v>0</v>
      </c>
      <c r="N86" s="23">
        <v>14</v>
      </c>
      <c r="O86" s="23">
        <v>14</v>
      </c>
      <c r="P86" s="23">
        <v>0</v>
      </c>
      <c r="Q86" s="23">
        <v>0</v>
      </c>
      <c r="R86" s="23">
        <v>98</v>
      </c>
      <c r="S86" s="23">
        <v>98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2</v>
      </c>
      <c r="AA86" s="23">
        <v>2</v>
      </c>
      <c r="AB86" s="23">
        <v>0</v>
      </c>
      <c r="AC86" s="23">
        <v>0</v>
      </c>
      <c r="AD86" s="23">
        <v>6</v>
      </c>
      <c r="AE86" s="23">
        <v>6</v>
      </c>
      <c r="AF86" s="23">
        <v>0</v>
      </c>
      <c r="AG86" s="23">
        <v>0</v>
      </c>
      <c r="AH86" s="23">
        <v>359</v>
      </c>
      <c r="AI86" s="23">
        <v>0</v>
      </c>
      <c r="AJ86" s="23">
        <v>0</v>
      </c>
      <c r="AK86" s="23">
        <v>0</v>
      </c>
      <c r="AL86" s="23">
        <v>0</v>
      </c>
      <c r="AM86" s="23">
        <v>273</v>
      </c>
      <c r="AN86" s="23">
        <v>273</v>
      </c>
      <c r="AO86" s="23">
        <v>0</v>
      </c>
      <c r="AP86" s="23">
        <v>0</v>
      </c>
      <c r="AQ86" s="23">
        <v>11</v>
      </c>
      <c r="AR86" s="23">
        <v>11</v>
      </c>
      <c r="AS86" s="23">
        <v>0</v>
      </c>
      <c r="AT86" s="23">
        <v>0</v>
      </c>
      <c r="AU86" s="23">
        <v>71</v>
      </c>
      <c r="AV86" s="23">
        <v>71</v>
      </c>
      <c r="AW86" s="23">
        <v>0</v>
      </c>
      <c r="AX86" s="23">
        <v>0</v>
      </c>
      <c r="AY86" s="23">
        <v>0</v>
      </c>
      <c r="AZ86" s="23">
        <v>0</v>
      </c>
      <c r="BA86" s="23">
        <v>0</v>
      </c>
      <c r="BB86" s="23">
        <v>0</v>
      </c>
      <c r="BC86" s="23">
        <v>0</v>
      </c>
      <c r="BD86" s="23">
        <v>0</v>
      </c>
      <c r="BE86" s="23">
        <v>0</v>
      </c>
      <c r="BF86" s="23">
        <v>0</v>
      </c>
      <c r="BG86" s="23">
        <v>4</v>
      </c>
      <c r="BH86" s="23">
        <v>4</v>
      </c>
      <c r="BI86" s="23">
        <v>0</v>
      </c>
      <c r="BJ86" s="23">
        <v>0</v>
      </c>
      <c r="BK86" s="23">
        <v>290</v>
      </c>
      <c r="BL86" s="23">
        <v>233</v>
      </c>
      <c r="BM86" s="23">
        <v>0</v>
      </c>
      <c r="BN86" s="23">
        <v>79</v>
      </c>
      <c r="BO86" s="23">
        <v>114</v>
      </c>
      <c r="BP86" s="23">
        <v>35</v>
      </c>
      <c r="BQ86" s="23">
        <v>0</v>
      </c>
      <c r="BR86" s="23">
        <v>0</v>
      </c>
      <c r="BS86" s="23">
        <v>5</v>
      </c>
      <c r="BT86" s="23">
        <v>57</v>
      </c>
      <c r="BU86" s="23">
        <v>0</v>
      </c>
      <c r="BV86" s="23">
        <v>14</v>
      </c>
      <c r="BW86" s="23">
        <v>20</v>
      </c>
      <c r="BX86" s="23">
        <v>22</v>
      </c>
      <c r="BY86" s="23">
        <v>0</v>
      </c>
      <c r="BZ86" s="23">
        <v>0</v>
      </c>
      <c r="CA86" s="23">
        <v>1</v>
      </c>
      <c r="CB86" s="23">
        <v>730</v>
      </c>
      <c r="CC86" s="23">
        <v>0</v>
      </c>
      <c r="CD86" s="23">
        <v>456</v>
      </c>
      <c r="CE86" s="23">
        <v>128</v>
      </c>
      <c r="CF86" s="23">
        <v>133</v>
      </c>
      <c r="CG86" s="23">
        <v>0</v>
      </c>
      <c r="CH86" s="23">
        <v>2</v>
      </c>
      <c r="CI86" s="23">
        <v>11</v>
      </c>
      <c r="CJ86" s="23">
        <v>497</v>
      </c>
      <c r="CK86" s="23">
        <v>0</v>
      </c>
      <c r="CL86" s="23">
        <v>377</v>
      </c>
      <c r="CM86" s="23">
        <v>14</v>
      </c>
      <c r="CN86" s="23">
        <v>98</v>
      </c>
      <c r="CO86" s="23">
        <v>0</v>
      </c>
      <c r="CP86" s="23">
        <v>2</v>
      </c>
      <c r="CQ86" s="23">
        <v>6</v>
      </c>
      <c r="CR86" s="23">
        <v>233</v>
      </c>
      <c r="CS86" s="23">
        <v>0</v>
      </c>
      <c r="CT86" s="23">
        <v>79</v>
      </c>
      <c r="CU86" s="23">
        <v>114</v>
      </c>
      <c r="CV86" s="23">
        <v>35</v>
      </c>
      <c r="CW86" s="23">
        <v>0</v>
      </c>
      <c r="CX86" s="23">
        <v>0</v>
      </c>
      <c r="CY86" s="23">
        <v>5</v>
      </c>
      <c r="CZ86" s="23">
        <v>416</v>
      </c>
      <c r="DA86" s="23">
        <v>0</v>
      </c>
      <c r="DB86" s="23">
        <v>287</v>
      </c>
      <c r="DC86" s="23">
        <v>31</v>
      </c>
      <c r="DD86" s="23">
        <v>93</v>
      </c>
      <c r="DE86" s="23">
        <v>0</v>
      </c>
      <c r="DF86" s="23">
        <v>0</v>
      </c>
      <c r="DG86" s="23">
        <v>5</v>
      </c>
      <c r="DH86" s="23">
        <v>359</v>
      </c>
      <c r="DI86" s="23">
        <v>0</v>
      </c>
      <c r="DJ86" s="23">
        <v>273</v>
      </c>
      <c r="DK86" s="23">
        <v>11</v>
      </c>
      <c r="DL86" s="23">
        <v>71</v>
      </c>
      <c r="DM86" s="23">
        <v>0</v>
      </c>
      <c r="DN86" s="23">
        <v>0</v>
      </c>
      <c r="DO86" s="23">
        <v>4</v>
      </c>
      <c r="DP86" s="23">
        <v>57</v>
      </c>
      <c r="DQ86" s="23">
        <v>0</v>
      </c>
      <c r="DR86" s="23">
        <v>14</v>
      </c>
      <c r="DS86" s="23">
        <v>20</v>
      </c>
      <c r="DT86" s="23">
        <v>22</v>
      </c>
      <c r="DU86" s="23">
        <v>0</v>
      </c>
      <c r="DV86" s="23">
        <v>0</v>
      </c>
      <c r="DW86" s="23">
        <v>1</v>
      </c>
      <c r="DX86" s="23">
        <v>0</v>
      </c>
      <c r="DY86" s="23">
        <v>0</v>
      </c>
      <c r="DZ86" s="23">
        <v>0</v>
      </c>
      <c r="EA86" s="23">
        <v>0</v>
      </c>
      <c r="EB86" s="23">
        <v>0</v>
      </c>
      <c r="EC86" s="23">
        <v>0</v>
      </c>
    </row>
    <row r="87" spans="1:133" ht="13.5" customHeight="1" x14ac:dyDescent="0.55000000000000004">
      <c r="A87" s="21" t="s">
        <v>44</v>
      </c>
      <c r="B87" s="22" t="s">
        <v>205</v>
      </c>
      <c r="C87" s="21" t="s">
        <v>206</v>
      </c>
      <c r="D87" s="23">
        <v>478</v>
      </c>
      <c r="E87" s="23">
        <v>367</v>
      </c>
      <c r="F87" s="23">
        <v>0</v>
      </c>
      <c r="G87" s="23">
        <v>0</v>
      </c>
      <c r="H87" s="23">
        <v>0</v>
      </c>
      <c r="I87" s="23">
        <v>0</v>
      </c>
      <c r="J87" s="23">
        <v>183</v>
      </c>
      <c r="K87" s="23">
        <v>0</v>
      </c>
      <c r="L87" s="23">
        <v>183</v>
      </c>
      <c r="M87" s="23">
        <v>0</v>
      </c>
      <c r="N87" s="23">
        <v>22</v>
      </c>
      <c r="O87" s="23">
        <v>0</v>
      </c>
      <c r="P87" s="23">
        <v>22</v>
      </c>
      <c r="Q87" s="23">
        <v>0</v>
      </c>
      <c r="R87" s="23">
        <v>156</v>
      </c>
      <c r="S87" s="23">
        <v>0</v>
      </c>
      <c r="T87" s="23">
        <v>156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6</v>
      </c>
      <c r="AE87" s="23">
        <v>0</v>
      </c>
      <c r="AF87" s="23">
        <v>6</v>
      </c>
      <c r="AG87" s="23">
        <v>0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  <c r="AO87" s="23">
        <v>0</v>
      </c>
      <c r="AP87" s="23">
        <v>0</v>
      </c>
      <c r="AQ87" s="23">
        <v>0</v>
      </c>
      <c r="AR87" s="23">
        <v>0</v>
      </c>
      <c r="AS87" s="23">
        <v>0</v>
      </c>
      <c r="AT87" s="23">
        <v>0</v>
      </c>
      <c r="AU87" s="23">
        <v>0</v>
      </c>
      <c r="AV87" s="23">
        <v>0</v>
      </c>
      <c r="AW87" s="23">
        <v>0</v>
      </c>
      <c r="AX87" s="23">
        <v>0</v>
      </c>
      <c r="AY87" s="23">
        <v>0</v>
      </c>
      <c r="AZ87" s="23">
        <v>0</v>
      </c>
      <c r="BA87" s="23">
        <v>0</v>
      </c>
      <c r="BB87" s="23">
        <v>0</v>
      </c>
      <c r="BC87" s="23">
        <v>0</v>
      </c>
      <c r="BD87" s="23">
        <v>0</v>
      </c>
      <c r="BE87" s="23">
        <v>0</v>
      </c>
      <c r="BF87" s="23">
        <v>0</v>
      </c>
      <c r="BG87" s="23">
        <v>0</v>
      </c>
      <c r="BH87" s="23">
        <v>0</v>
      </c>
      <c r="BI87" s="23">
        <v>0</v>
      </c>
      <c r="BJ87" s="23">
        <v>0</v>
      </c>
      <c r="BK87" s="23">
        <v>111</v>
      </c>
      <c r="BL87" s="23">
        <v>68</v>
      </c>
      <c r="BM87" s="23">
        <v>0</v>
      </c>
      <c r="BN87" s="23">
        <v>25</v>
      </c>
      <c r="BO87" s="23">
        <v>9</v>
      </c>
      <c r="BP87" s="23">
        <v>3</v>
      </c>
      <c r="BQ87" s="23">
        <v>0</v>
      </c>
      <c r="BR87" s="23">
        <v>0</v>
      </c>
      <c r="BS87" s="23">
        <v>31</v>
      </c>
      <c r="BT87" s="23">
        <v>43</v>
      </c>
      <c r="BU87" s="23">
        <v>0</v>
      </c>
      <c r="BV87" s="23">
        <v>10</v>
      </c>
      <c r="BW87" s="23">
        <v>22</v>
      </c>
      <c r="BX87" s="23">
        <v>2</v>
      </c>
      <c r="BY87" s="23">
        <v>0</v>
      </c>
      <c r="BZ87" s="23">
        <v>0</v>
      </c>
      <c r="CA87" s="23">
        <v>9</v>
      </c>
      <c r="CB87" s="23">
        <v>435</v>
      </c>
      <c r="CC87" s="23">
        <v>0</v>
      </c>
      <c r="CD87" s="23">
        <v>208</v>
      </c>
      <c r="CE87" s="23">
        <v>31</v>
      </c>
      <c r="CF87" s="23">
        <v>159</v>
      </c>
      <c r="CG87" s="23">
        <v>0</v>
      </c>
      <c r="CH87" s="23">
        <v>0</v>
      </c>
      <c r="CI87" s="23">
        <v>37</v>
      </c>
      <c r="CJ87" s="23">
        <v>367</v>
      </c>
      <c r="CK87" s="23">
        <v>0</v>
      </c>
      <c r="CL87" s="23">
        <v>183</v>
      </c>
      <c r="CM87" s="23">
        <v>22</v>
      </c>
      <c r="CN87" s="23">
        <v>156</v>
      </c>
      <c r="CO87" s="23">
        <v>0</v>
      </c>
      <c r="CP87" s="23">
        <v>0</v>
      </c>
      <c r="CQ87" s="23">
        <v>6</v>
      </c>
      <c r="CR87" s="23">
        <v>68</v>
      </c>
      <c r="CS87" s="23">
        <v>0</v>
      </c>
      <c r="CT87" s="23">
        <v>25</v>
      </c>
      <c r="CU87" s="23">
        <v>9</v>
      </c>
      <c r="CV87" s="23">
        <v>3</v>
      </c>
      <c r="CW87" s="23">
        <v>0</v>
      </c>
      <c r="CX87" s="23">
        <v>0</v>
      </c>
      <c r="CY87" s="23">
        <v>31</v>
      </c>
      <c r="CZ87" s="23">
        <v>43</v>
      </c>
      <c r="DA87" s="23">
        <v>0</v>
      </c>
      <c r="DB87" s="23">
        <v>10</v>
      </c>
      <c r="DC87" s="23">
        <v>22</v>
      </c>
      <c r="DD87" s="23">
        <v>2</v>
      </c>
      <c r="DE87" s="23">
        <v>0</v>
      </c>
      <c r="DF87" s="23">
        <v>0</v>
      </c>
      <c r="DG87" s="23">
        <v>9</v>
      </c>
      <c r="DH87" s="23">
        <v>0</v>
      </c>
      <c r="DI87" s="23">
        <v>0</v>
      </c>
      <c r="DJ87" s="23">
        <v>0</v>
      </c>
      <c r="DK87" s="23">
        <v>0</v>
      </c>
      <c r="DL87" s="23">
        <v>0</v>
      </c>
      <c r="DM87" s="23">
        <v>0</v>
      </c>
      <c r="DN87" s="23">
        <v>0</v>
      </c>
      <c r="DO87" s="23">
        <v>0</v>
      </c>
      <c r="DP87" s="23">
        <v>43</v>
      </c>
      <c r="DQ87" s="23">
        <v>0</v>
      </c>
      <c r="DR87" s="23">
        <v>10</v>
      </c>
      <c r="DS87" s="23">
        <v>22</v>
      </c>
      <c r="DT87" s="23">
        <v>2</v>
      </c>
      <c r="DU87" s="23">
        <v>0</v>
      </c>
      <c r="DV87" s="23">
        <v>0</v>
      </c>
      <c r="DW87" s="23">
        <v>9</v>
      </c>
      <c r="DX87" s="23">
        <v>0</v>
      </c>
      <c r="DY87" s="23">
        <v>0</v>
      </c>
      <c r="DZ87" s="23">
        <v>0</v>
      </c>
      <c r="EA87" s="23">
        <v>0</v>
      </c>
      <c r="EB87" s="23">
        <v>0</v>
      </c>
      <c r="EC87" s="23">
        <v>0</v>
      </c>
    </row>
    <row r="88" spans="1:133" ht="13.5" customHeight="1" x14ac:dyDescent="0.55000000000000004">
      <c r="A88" s="21" t="s">
        <v>44</v>
      </c>
      <c r="B88" s="22" t="s">
        <v>207</v>
      </c>
      <c r="C88" s="21" t="s">
        <v>208</v>
      </c>
      <c r="D88" s="23">
        <v>1719</v>
      </c>
      <c r="E88" s="23">
        <v>1701</v>
      </c>
      <c r="F88" s="23">
        <v>0</v>
      </c>
      <c r="G88" s="23">
        <v>0</v>
      </c>
      <c r="H88" s="23">
        <v>0</v>
      </c>
      <c r="I88" s="23">
        <v>0</v>
      </c>
      <c r="J88" s="23">
        <v>887</v>
      </c>
      <c r="K88" s="23">
        <v>0</v>
      </c>
      <c r="L88" s="23">
        <v>662</v>
      </c>
      <c r="M88" s="23">
        <v>225</v>
      </c>
      <c r="N88" s="23">
        <v>70</v>
      </c>
      <c r="O88" s="23">
        <v>0</v>
      </c>
      <c r="P88" s="23">
        <v>69</v>
      </c>
      <c r="Q88" s="23">
        <v>1</v>
      </c>
      <c r="R88" s="23">
        <v>647</v>
      </c>
      <c r="S88" s="23">
        <v>0</v>
      </c>
      <c r="T88" s="23">
        <v>547</v>
      </c>
      <c r="U88" s="23">
        <v>100</v>
      </c>
      <c r="V88" s="23">
        <v>1</v>
      </c>
      <c r="W88" s="23">
        <v>0</v>
      </c>
      <c r="X88" s="23">
        <v>1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97</v>
      </c>
      <c r="AE88" s="23">
        <v>0</v>
      </c>
      <c r="AF88" s="23">
        <v>86</v>
      </c>
      <c r="AG88" s="23">
        <v>11</v>
      </c>
      <c r="AH88" s="23">
        <v>0</v>
      </c>
      <c r="AI88" s="23">
        <v>0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  <c r="AO88" s="23">
        <v>0</v>
      </c>
      <c r="AP88" s="23">
        <v>0</v>
      </c>
      <c r="AQ88" s="23">
        <v>0</v>
      </c>
      <c r="AR88" s="23">
        <v>0</v>
      </c>
      <c r="AS88" s="23">
        <v>0</v>
      </c>
      <c r="AT88" s="23">
        <v>0</v>
      </c>
      <c r="AU88" s="23">
        <v>0</v>
      </c>
      <c r="AV88" s="23">
        <v>0</v>
      </c>
      <c r="AW88" s="23">
        <v>0</v>
      </c>
      <c r="AX88" s="23">
        <v>0</v>
      </c>
      <c r="AY88" s="23">
        <v>0</v>
      </c>
      <c r="AZ88" s="23">
        <v>0</v>
      </c>
      <c r="BA88" s="23">
        <v>0</v>
      </c>
      <c r="BB88" s="23">
        <v>0</v>
      </c>
      <c r="BC88" s="23">
        <v>0</v>
      </c>
      <c r="BD88" s="23">
        <v>0</v>
      </c>
      <c r="BE88" s="23">
        <v>0</v>
      </c>
      <c r="BF88" s="23">
        <v>0</v>
      </c>
      <c r="BG88" s="23">
        <v>0</v>
      </c>
      <c r="BH88" s="23">
        <v>0</v>
      </c>
      <c r="BI88" s="23">
        <v>0</v>
      </c>
      <c r="BJ88" s="23">
        <v>0</v>
      </c>
      <c r="BK88" s="23">
        <v>18</v>
      </c>
      <c r="BL88" s="23">
        <v>18</v>
      </c>
      <c r="BM88" s="23">
        <v>0</v>
      </c>
      <c r="BN88" s="23">
        <v>0</v>
      </c>
      <c r="BO88" s="23">
        <v>17</v>
      </c>
      <c r="BP88" s="23">
        <v>1</v>
      </c>
      <c r="BQ88" s="23">
        <v>0</v>
      </c>
      <c r="BR88" s="23">
        <v>0</v>
      </c>
      <c r="BS88" s="23">
        <v>0</v>
      </c>
      <c r="BT88" s="23">
        <v>0</v>
      </c>
      <c r="BU88" s="23">
        <v>0</v>
      </c>
      <c r="BV88" s="23">
        <v>0</v>
      </c>
      <c r="BW88" s="23">
        <v>0</v>
      </c>
      <c r="BX88" s="23">
        <v>0</v>
      </c>
      <c r="BY88" s="23">
        <v>0</v>
      </c>
      <c r="BZ88" s="23">
        <v>0</v>
      </c>
      <c r="CA88" s="23">
        <v>0</v>
      </c>
      <c r="CB88" s="23">
        <v>1719</v>
      </c>
      <c r="CC88" s="23">
        <v>0</v>
      </c>
      <c r="CD88" s="23">
        <v>887</v>
      </c>
      <c r="CE88" s="23">
        <v>87</v>
      </c>
      <c r="CF88" s="23">
        <v>648</v>
      </c>
      <c r="CG88" s="23">
        <v>1</v>
      </c>
      <c r="CH88" s="23">
        <v>0</v>
      </c>
      <c r="CI88" s="23">
        <v>97</v>
      </c>
      <c r="CJ88" s="23">
        <v>1701</v>
      </c>
      <c r="CK88" s="23">
        <v>0</v>
      </c>
      <c r="CL88" s="23">
        <v>887</v>
      </c>
      <c r="CM88" s="23">
        <v>70</v>
      </c>
      <c r="CN88" s="23">
        <v>647</v>
      </c>
      <c r="CO88" s="23">
        <v>1</v>
      </c>
      <c r="CP88" s="23">
        <v>0</v>
      </c>
      <c r="CQ88" s="23">
        <v>97</v>
      </c>
      <c r="CR88" s="23">
        <v>18</v>
      </c>
      <c r="CS88" s="23">
        <v>0</v>
      </c>
      <c r="CT88" s="23">
        <v>0</v>
      </c>
      <c r="CU88" s="23">
        <v>17</v>
      </c>
      <c r="CV88" s="23">
        <v>1</v>
      </c>
      <c r="CW88" s="23">
        <v>0</v>
      </c>
      <c r="CX88" s="23">
        <v>0</v>
      </c>
      <c r="CY88" s="23">
        <v>0</v>
      </c>
      <c r="CZ88" s="23">
        <v>0</v>
      </c>
      <c r="DA88" s="23">
        <v>0</v>
      </c>
      <c r="DB88" s="23">
        <v>0</v>
      </c>
      <c r="DC88" s="23">
        <v>0</v>
      </c>
      <c r="DD88" s="23">
        <v>0</v>
      </c>
      <c r="DE88" s="23">
        <v>0</v>
      </c>
      <c r="DF88" s="23">
        <v>0</v>
      </c>
      <c r="DG88" s="23">
        <v>0</v>
      </c>
      <c r="DH88" s="23">
        <v>0</v>
      </c>
      <c r="DI88" s="23">
        <v>0</v>
      </c>
      <c r="DJ88" s="23">
        <v>0</v>
      </c>
      <c r="DK88" s="23">
        <v>0</v>
      </c>
      <c r="DL88" s="23">
        <v>0</v>
      </c>
      <c r="DM88" s="23">
        <v>0</v>
      </c>
      <c r="DN88" s="23">
        <v>0</v>
      </c>
      <c r="DO88" s="23">
        <v>0</v>
      </c>
      <c r="DP88" s="23">
        <v>0</v>
      </c>
      <c r="DQ88" s="23">
        <v>0</v>
      </c>
      <c r="DR88" s="23">
        <v>0</v>
      </c>
      <c r="DS88" s="23">
        <v>0</v>
      </c>
      <c r="DT88" s="23">
        <v>0</v>
      </c>
      <c r="DU88" s="23">
        <v>0</v>
      </c>
      <c r="DV88" s="23">
        <v>0</v>
      </c>
      <c r="DW88" s="23">
        <v>0</v>
      </c>
      <c r="DX88" s="23">
        <v>0</v>
      </c>
      <c r="DY88" s="23">
        <v>0</v>
      </c>
      <c r="DZ88" s="23">
        <v>0</v>
      </c>
      <c r="EA88" s="23">
        <v>0</v>
      </c>
      <c r="EB88" s="23">
        <v>0</v>
      </c>
      <c r="EC88" s="23">
        <v>0</v>
      </c>
    </row>
    <row r="89" spans="1:133" ht="13.5" customHeight="1" x14ac:dyDescent="0.55000000000000004">
      <c r="A89" s="21" t="s">
        <v>44</v>
      </c>
      <c r="B89" s="22" t="s">
        <v>209</v>
      </c>
      <c r="C89" s="21" t="s">
        <v>210</v>
      </c>
      <c r="D89" s="23">
        <v>768</v>
      </c>
      <c r="E89" s="23">
        <v>551</v>
      </c>
      <c r="F89" s="23">
        <v>0</v>
      </c>
      <c r="G89" s="23">
        <v>0</v>
      </c>
      <c r="H89" s="23">
        <v>0</v>
      </c>
      <c r="I89" s="23">
        <v>0</v>
      </c>
      <c r="J89" s="23">
        <v>264</v>
      </c>
      <c r="K89" s="23">
        <v>0</v>
      </c>
      <c r="L89" s="23">
        <v>264</v>
      </c>
      <c r="M89" s="23">
        <v>0</v>
      </c>
      <c r="N89" s="23">
        <v>11</v>
      </c>
      <c r="O89" s="23">
        <v>0</v>
      </c>
      <c r="P89" s="23">
        <v>11</v>
      </c>
      <c r="Q89" s="23">
        <v>0</v>
      </c>
      <c r="R89" s="23">
        <v>262</v>
      </c>
      <c r="S89" s="23">
        <v>0</v>
      </c>
      <c r="T89" s="23">
        <v>262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14</v>
      </c>
      <c r="AE89" s="23">
        <v>0</v>
      </c>
      <c r="AF89" s="23">
        <v>14</v>
      </c>
      <c r="AG89" s="23">
        <v>0</v>
      </c>
      <c r="AH89" s="23">
        <v>0</v>
      </c>
      <c r="AI89" s="23">
        <v>0</v>
      </c>
      <c r="AJ89" s="23">
        <v>0</v>
      </c>
      <c r="AK89" s="23">
        <v>0</v>
      </c>
      <c r="AL89" s="23">
        <v>0</v>
      </c>
      <c r="AM89" s="23">
        <v>0</v>
      </c>
      <c r="AN89" s="23">
        <v>0</v>
      </c>
      <c r="AO89" s="23">
        <v>0</v>
      </c>
      <c r="AP89" s="23">
        <v>0</v>
      </c>
      <c r="AQ89" s="23">
        <v>0</v>
      </c>
      <c r="AR89" s="23">
        <v>0</v>
      </c>
      <c r="AS89" s="23">
        <v>0</v>
      </c>
      <c r="AT89" s="23">
        <v>0</v>
      </c>
      <c r="AU89" s="23">
        <v>0</v>
      </c>
      <c r="AV89" s="23">
        <v>0</v>
      </c>
      <c r="AW89" s="23">
        <v>0</v>
      </c>
      <c r="AX89" s="23">
        <v>0</v>
      </c>
      <c r="AY89" s="23">
        <v>0</v>
      </c>
      <c r="AZ89" s="23">
        <v>0</v>
      </c>
      <c r="BA89" s="23">
        <v>0</v>
      </c>
      <c r="BB89" s="23">
        <v>0</v>
      </c>
      <c r="BC89" s="23">
        <v>0</v>
      </c>
      <c r="BD89" s="23">
        <v>0</v>
      </c>
      <c r="BE89" s="23">
        <v>0</v>
      </c>
      <c r="BF89" s="23">
        <v>0</v>
      </c>
      <c r="BG89" s="23">
        <v>0</v>
      </c>
      <c r="BH89" s="23">
        <v>0</v>
      </c>
      <c r="BI89" s="23">
        <v>0</v>
      </c>
      <c r="BJ89" s="23">
        <v>0</v>
      </c>
      <c r="BK89" s="23">
        <v>217</v>
      </c>
      <c r="BL89" s="23">
        <v>82</v>
      </c>
      <c r="BM89" s="23">
        <v>0</v>
      </c>
      <c r="BN89" s="23">
        <v>31</v>
      </c>
      <c r="BO89" s="23">
        <v>44</v>
      </c>
      <c r="BP89" s="23">
        <v>7</v>
      </c>
      <c r="BQ89" s="23">
        <v>0</v>
      </c>
      <c r="BR89" s="23">
        <v>0</v>
      </c>
      <c r="BS89" s="23">
        <v>0</v>
      </c>
      <c r="BT89" s="23">
        <v>135</v>
      </c>
      <c r="BU89" s="23">
        <v>0</v>
      </c>
      <c r="BV89" s="23">
        <v>79</v>
      </c>
      <c r="BW89" s="23">
        <v>24</v>
      </c>
      <c r="BX89" s="23">
        <v>32</v>
      </c>
      <c r="BY89" s="23">
        <v>0</v>
      </c>
      <c r="BZ89" s="23">
        <v>0</v>
      </c>
      <c r="CA89" s="23">
        <v>0</v>
      </c>
      <c r="CB89" s="23">
        <v>633</v>
      </c>
      <c r="CC89" s="23">
        <v>0</v>
      </c>
      <c r="CD89" s="23">
        <v>295</v>
      </c>
      <c r="CE89" s="23">
        <v>55</v>
      </c>
      <c r="CF89" s="23">
        <v>269</v>
      </c>
      <c r="CG89" s="23">
        <v>0</v>
      </c>
      <c r="CH89" s="23">
        <v>0</v>
      </c>
      <c r="CI89" s="23">
        <v>14</v>
      </c>
      <c r="CJ89" s="23">
        <v>551</v>
      </c>
      <c r="CK89" s="23">
        <v>0</v>
      </c>
      <c r="CL89" s="23">
        <v>264</v>
      </c>
      <c r="CM89" s="23">
        <v>11</v>
      </c>
      <c r="CN89" s="23">
        <v>262</v>
      </c>
      <c r="CO89" s="23">
        <v>0</v>
      </c>
      <c r="CP89" s="23">
        <v>0</v>
      </c>
      <c r="CQ89" s="23">
        <v>14</v>
      </c>
      <c r="CR89" s="23">
        <v>82</v>
      </c>
      <c r="CS89" s="23">
        <v>0</v>
      </c>
      <c r="CT89" s="23">
        <v>31</v>
      </c>
      <c r="CU89" s="23">
        <v>44</v>
      </c>
      <c r="CV89" s="23">
        <v>7</v>
      </c>
      <c r="CW89" s="23">
        <v>0</v>
      </c>
      <c r="CX89" s="23">
        <v>0</v>
      </c>
      <c r="CY89" s="23">
        <v>0</v>
      </c>
      <c r="CZ89" s="23">
        <v>135</v>
      </c>
      <c r="DA89" s="23">
        <v>0</v>
      </c>
      <c r="DB89" s="23">
        <v>79</v>
      </c>
      <c r="DC89" s="23">
        <v>24</v>
      </c>
      <c r="DD89" s="23">
        <v>32</v>
      </c>
      <c r="DE89" s="23">
        <v>0</v>
      </c>
      <c r="DF89" s="23">
        <v>0</v>
      </c>
      <c r="DG89" s="23">
        <v>0</v>
      </c>
      <c r="DH89" s="23">
        <v>0</v>
      </c>
      <c r="DI89" s="23">
        <v>0</v>
      </c>
      <c r="DJ89" s="23">
        <v>0</v>
      </c>
      <c r="DK89" s="23">
        <v>0</v>
      </c>
      <c r="DL89" s="23">
        <v>0</v>
      </c>
      <c r="DM89" s="23">
        <v>0</v>
      </c>
      <c r="DN89" s="23">
        <v>0</v>
      </c>
      <c r="DO89" s="23">
        <v>0</v>
      </c>
      <c r="DP89" s="23">
        <v>135</v>
      </c>
      <c r="DQ89" s="23">
        <v>0</v>
      </c>
      <c r="DR89" s="23">
        <v>79</v>
      </c>
      <c r="DS89" s="23">
        <v>24</v>
      </c>
      <c r="DT89" s="23">
        <v>32</v>
      </c>
      <c r="DU89" s="23">
        <v>0</v>
      </c>
      <c r="DV89" s="23">
        <v>0</v>
      </c>
      <c r="DW89" s="23">
        <v>0</v>
      </c>
      <c r="DX89" s="23">
        <v>0</v>
      </c>
      <c r="DY89" s="23">
        <v>0</v>
      </c>
      <c r="DZ89" s="23">
        <v>0</v>
      </c>
      <c r="EA89" s="23">
        <v>0</v>
      </c>
      <c r="EB89" s="23">
        <v>0</v>
      </c>
      <c r="EC89" s="23">
        <v>0</v>
      </c>
    </row>
    <row r="90" spans="1:133" ht="13.5" customHeight="1" x14ac:dyDescent="0.55000000000000004">
      <c r="A90" s="21" t="s">
        <v>44</v>
      </c>
      <c r="B90" s="22" t="s">
        <v>211</v>
      </c>
      <c r="C90" s="21" t="s">
        <v>212</v>
      </c>
      <c r="D90" s="23">
        <v>584</v>
      </c>
      <c r="E90" s="23">
        <v>376</v>
      </c>
      <c r="F90" s="23">
        <v>0</v>
      </c>
      <c r="G90" s="23">
        <v>0</v>
      </c>
      <c r="H90" s="23">
        <v>0</v>
      </c>
      <c r="I90" s="23">
        <v>0</v>
      </c>
      <c r="J90" s="23">
        <v>209</v>
      </c>
      <c r="K90" s="23">
        <v>0</v>
      </c>
      <c r="L90" s="23">
        <v>209</v>
      </c>
      <c r="M90" s="23">
        <v>0</v>
      </c>
      <c r="N90" s="23">
        <v>30</v>
      </c>
      <c r="O90" s="23">
        <v>0</v>
      </c>
      <c r="P90" s="23">
        <v>30</v>
      </c>
      <c r="Q90" s="23">
        <v>0</v>
      </c>
      <c r="R90" s="23">
        <v>132</v>
      </c>
      <c r="S90" s="23">
        <v>0</v>
      </c>
      <c r="T90" s="23">
        <v>132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5</v>
      </c>
      <c r="AE90" s="23">
        <v>0</v>
      </c>
      <c r="AF90" s="23">
        <v>5</v>
      </c>
      <c r="AG90" s="23">
        <v>0</v>
      </c>
      <c r="AH90" s="23">
        <v>0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  <c r="AO90" s="23">
        <v>0</v>
      </c>
      <c r="AP90" s="23">
        <v>0</v>
      </c>
      <c r="AQ90" s="23">
        <v>0</v>
      </c>
      <c r="AR90" s="23">
        <v>0</v>
      </c>
      <c r="AS90" s="23">
        <v>0</v>
      </c>
      <c r="AT90" s="23">
        <v>0</v>
      </c>
      <c r="AU90" s="23">
        <v>0</v>
      </c>
      <c r="AV90" s="23">
        <v>0</v>
      </c>
      <c r="AW90" s="23">
        <v>0</v>
      </c>
      <c r="AX90" s="23">
        <v>0</v>
      </c>
      <c r="AY90" s="23">
        <v>0</v>
      </c>
      <c r="AZ90" s="23">
        <v>0</v>
      </c>
      <c r="BA90" s="23">
        <v>0</v>
      </c>
      <c r="BB90" s="23">
        <v>0</v>
      </c>
      <c r="BC90" s="23">
        <v>0</v>
      </c>
      <c r="BD90" s="23">
        <v>0</v>
      </c>
      <c r="BE90" s="23">
        <v>0</v>
      </c>
      <c r="BF90" s="23">
        <v>0</v>
      </c>
      <c r="BG90" s="23">
        <v>0</v>
      </c>
      <c r="BH90" s="23">
        <v>0</v>
      </c>
      <c r="BI90" s="23">
        <v>0</v>
      </c>
      <c r="BJ90" s="23">
        <v>0</v>
      </c>
      <c r="BK90" s="23">
        <v>208</v>
      </c>
      <c r="BL90" s="23">
        <v>73</v>
      </c>
      <c r="BM90" s="23">
        <v>0</v>
      </c>
      <c r="BN90" s="23">
        <v>30</v>
      </c>
      <c r="BO90" s="23">
        <v>31</v>
      </c>
      <c r="BP90" s="23">
        <v>12</v>
      </c>
      <c r="BQ90" s="23">
        <v>0</v>
      </c>
      <c r="BR90" s="23">
        <v>0</v>
      </c>
      <c r="BS90" s="23">
        <v>0</v>
      </c>
      <c r="BT90" s="23">
        <v>135</v>
      </c>
      <c r="BU90" s="23">
        <v>0</v>
      </c>
      <c r="BV90" s="23">
        <v>87</v>
      </c>
      <c r="BW90" s="23">
        <v>13</v>
      </c>
      <c r="BX90" s="23">
        <v>35</v>
      </c>
      <c r="BY90" s="23">
        <v>0</v>
      </c>
      <c r="BZ90" s="23">
        <v>0</v>
      </c>
      <c r="CA90" s="23">
        <v>0</v>
      </c>
      <c r="CB90" s="23">
        <v>449</v>
      </c>
      <c r="CC90" s="23">
        <v>0</v>
      </c>
      <c r="CD90" s="23">
        <v>239</v>
      </c>
      <c r="CE90" s="23">
        <v>61</v>
      </c>
      <c r="CF90" s="23">
        <v>144</v>
      </c>
      <c r="CG90" s="23">
        <v>0</v>
      </c>
      <c r="CH90" s="23">
        <v>0</v>
      </c>
      <c r="CI90" s="23">
        <v>5</v>
      </c>
      <c r="CJ90" s="23">
        <v>376</v>
      </c>
      <c r="CK90" s="23">
        <v>0</v>
      </c>
      <c r="CL90" s="23">
        <v>209</v>
      </c>
      <c r="CM90" s="23">
        <v>30</v>
      </c>
      <c r="CN90" s="23">
        <v>132</v>
      </c>
      <c r="CO90" s="23">
        <v>0</v>
      </c>
      <c r="CP90" s="23">
        <v>0</v>
      </c>
      <c r="CQ90" s="23">
        <v>5</v>
      </c>
      <c r="CR90" s="23">
        <v>73</v>
      </c>
      <c r="CS90" s="23">
        <v>0</v>
      </c>
      <c r="CT90" s="23">
        <v>30</v>
      </c>
      <c r="CU90" s="23">
        <v>31</v>
      </c>
      <c r="CV90" s="23">
        <v>12</v>
      </c>
      <c r="CW90" s="23">
        <v>0</v>
      </c>
      <c r="CX90" s="23">
        <v>0</v>
      </c>
      <c r="CY90" s="23">
        <v>0</v>
      </c>
      <c r="CZ90" s="23">
        <v>135</v>
      </c>
      <c r="DA90" s="23">
        <v>0</v>
      </c>
      <c r="DB90" s="23">
        <v>87</v>
      </c>
      <c r="DC90" s="23">
        <v>13</v>
      </c>
      <c r="DD90" s="23">
        <v>35</v>
      </c>
      <c r="DE90" s="23">
        <v>0</v>
      </c>
      <c r="DF90" s="23">
        <v>0</v>
      </c>
      <c r="DG90" s="23">
        <v>0</v>
      </c>
      <c r="DH90" s="23">
        <v>0</v>
      </c>
      <c r="DI90" s="23">
        <v>0</v>
      </c>
      <c r="DJ90" s="23">
        <v>0</v>
      </c>
      <c r="DK90" s="23">
        <v>0</v>
      </c>
      <c r="DL90" s="23">
        <v>0</v>
      </c>
      <c r="DM90" s="23">
        <v>0</v>
      </c>
      <c r="DN90" s="23">
        <v>0</v>
      </c>
      <c r="DO90" s="23">
        <v>0</v>
      </c>
      <c r="DP90" s="23">
        <v>135</v>
      </c>
      <c r="DQ90" s="23">
        <v>0</v>
      </c>
      <c r="DR90" s="23">
        <v>87</v>
      </c>
      <c r="DS90" s="23">
        <v>13</v>
      </c>
      <c r="DT90" s="23">
        <v>35</v>
      </c>
      <c r="DU90" s="23">
        <v>0</v>
      </c>
      <c r="DV90" s="23">
        <v>0</v>
      </c>
      <c r="DW90" s="23">
        <v>0</v>
      </c>
      <c r="DX90" s="23">
        <v>0</v>
      </c>
      <c r="DY90" s="23">
        <v>0</v>
      </c>
      <c r="DZ90" s="23">
        <v>0</v>
      </c>
      <c r="EA90" s="23">
        <v>0</v>
      </c>
      <c r="EB90" s="23">
        <v>0</v>
      </c>
      <c r="EC90" s="23">
        <v>0</v>
      </c>
    </row>
    <row r="91" spans="1:133" ht="13.5" customHeight="1" x14ac:dyDescent="0.55000000000000004">
      <c r="A91" s="21" t="s">
        <v>44</v>
      </c>
      <c r="B91" s="22" t="s">
        <v>213</v>
      </c>
      <c r="C91" s="21" t="s">
        <v>214</v>
      </c>
      <c r="D91" s="23">
        <v>544</v>
      </c>
      <c r="E91" s="23">
        <v>463</v>
      </c>
      <c r="F91" s="23">
        <v>0</v>
      </c>
      <c r="G91" s="23">
        <v>0</v>
      </c>
      <c r="H91" s="23">
        <v>0</v>
      </c>
      <c r="I91" s="23">
        <v>0</v>
      </c>
      <c r="J91" s="23">
        <v>271</v>
      </c>
      <c r="K91" s="23">
        <v>271</v>
      </c>
      <c r="L91" s="23">
        <v>0</v>
      </c>
      <c r="M91" s="23">
        <v>0</v>
      </c>
      <c r="N91" s="23">
        <v>23</v>
      </c>
      <c r="O91" s="23">
        <v>23</v>
      </c>
      <c r="P91" s="23">
        <v>0</v>
      </c>
      <c r="Q91" s="23">
        <v>0</v>
      </c>
      <c r="R91" s="23">
        <v>39</v>
      </c>
      <c r="S91" s="23">
        <v>39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83</v>
      </c>
      <c r="AA91" s="23">
        <v>83</v>
      </c>
      <c r="AB91" s="23">
        <v>0</v>
      </c>
      <c r="AC91" s="23">
        <v>0</v>
      </c>
      <c r="AD91" s="23">
        <v>47</v>
      </c>
      <c r="AE91" s="23">
        <v>47</v>
      </c>
      <c r="AF91" s="23">
        <v>0</v>
      </c>
      <c r="AG91" s="23">
        <v>0</v>
      </c>
      <c r="AH91" s="23">
        <v>0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  <c r="AO91" s="23">
        <v>0</v>
      </c>
      <c r="AP91" s="23">
        <v>0</v>
      </c>
      <c r="AQ91" s="23">
        <v>0</v>
      </c>
      <c r="AR91" s="23">
        <v>0</v>
      </c>
      <c r="AS91" s="23">
        <v>0</v>
      </c>
      <c r="AT91" s="23">
        <v>0</v>
      </c>
      <c r="AU91" s="23">
        <v>0</v>
      </c>
      <c r="AV91" s="23">
        <v>0</v>
      </c>
      <c r="AW91" s="23">
        <v>0</v>
      </c>
      <c r="AX91" s="23">
        <v>0</v>
      </c>
      <c r="AY91" s="23">
        <v>0</v>
      </c>
      <c r="AZ91" s="23">
        <v>0</v>
      </c>
      <c r="BA91" s="23">
        <v>0</v>
      </c>
      <c r="BB91" s="23">
        <v>0</v>
      </c>
      <c r="BC91" s="23">
        <v>0</v>
      </c>
      <c r="BD91" s="23">
        <v>0</v>
      </c>
      <c r="BE91" s="23">
        <v>0</v>
      </c>
      <c r="BF91" s="23">
        <v>0</v>
      </c>
      <c r="BG91" s="23">
        <v>0</v>
      </c>
      <c r="BH91" s="23">
        <v>0</v>
      </c>
      <c r="BI91" s="23">
        <v>0</v>
      </c>
      <c r="BJ91" s="23">
        <v>0</v>
      </c>
      <c r="BK91" s="23">
        <v>81</v>
      </c>
      <c r="BL91" s="23">
        <v>0</v>
      </c>
      <c r="BM91" s="23">
        <v>0</v>
      </c>
      <c r="BN91" s="23">
        <v>0</v>
      </c>
      <c r="BO91" s="23">
        <v>0</v>
      </c>
      <c r="BP91" s="23">
        <v>0</v>
      </c>
      <c r="BQ91" s="23">
        <v>0</v>
      </c>
      <c r="BR91" s="23">
        <v>0</v>
      </c>
      <c r="BS91" s="23">
        <v>0</v>
      </c>
      <c r="BT91" s="23">
        <v>81</v>
      </c>
      <c r="BU91" s="23">
        <v>0</v>
      </c>
      <c r="BV91" s="23">
        <v>51</v>
      </c>
      <c r="BW91" s="23">
        <v>0</v>
      </c>
      <c r="BX91" s="23">
        <v>1</v>
      </c>
      <c r="BY91" s="23">
        <v>0</v>
      </c>
      <c r="BZ91" s="23">
        <v>25</v>
      </c>
      <c r="CA91" s="23">
        <v>4</v>
      </c>
      <c r="CB91" s="23">
        <v>463</v>
      </c>
      <c r="CC91" s="23">
        <v>0</v>
      </c>
      <c r="CD91" s="23">
        <v>271</v>
      </c>
      <c r="CE91" s="23">
        <v>23</v>
      </c>
      <c r="CF91" s="23">
        <v>39</v>
      </c>
      <c r="CG91" s="23">
        <v>0</v>
      </c>
      <c r="CH91" s="23">
        <v>83</v>
      </c>
      <c r="CI91" s="23">
        <v>47</v>
      </c>
      <c r="CJ91" s="23">
        <v>463</v>
      </c>
      <c r="CK91" s="23">
        <v>0</v>
      </c>
      <c r="CL91" s="23">
        <v>271</v>
      </c>
      <c r="CM91" s="23">
        <v>23</v>
      </c>
      <c r="CN91" s="23">
        <v>39</v>
      </c>
      <c r="CO91" s="23">
        <v>0</v>
      </c>
      <c r="CP91" s="23">
        <v>83</v>
      </c>
      <c r="CQ91" s="23">
        <v>47</v>
      </c>
      <c r="CR91" s="23">
        <v>0</v>
      </c>
      <c r="CS91" s="23">
        <v>0</v>
      </c>
      <c r="CT91" s="23">
        <v>0</v>
      </c>
      <c r="CU91" s="23">
        <v>0</v>
      </c>
      <c r="CV91" s="23">
        <v>0</v>
      </c>
      <c r="CW91" s="23">
        <v>0</v>
      </c>
      <c r="CX91" s="23">
        <v>0</v>
      </c>
      <c r="CY91" s="23">
        <v>0</v>
      </c>
      <c r="CZ91" s="23">
        <v>81</v>
      </c>
      <c r="DA91" s="23">
        <v>0</v>
      </c>
      <c r="DB91" s="23">
        <v>51</v>
      </c>
      <c r="DC91" s="23">
        <v>0</v>
      </c>
      <c r="DD91" s="23">
        <v>1</v>
      </c>
      <c r="DE91" s="23">
        <v>0</v>
      </c>
      <c r="DF91" s="23">
        <v>25</v>
      </c>
      <c r="DG91" s="23">
        <v>4</v>
      </c>
      <c r="DH91" s="23">
        <v>0</v>
      </c>
      <c r="DI91" s="23">
        <v>0</v>
      </c>
      <c r="DJ91" s="23">
        <v>0</v>
      </c>
      <c r="DK91" s="23">
        <v>0</v>
      </c>
      <c r="DL91" s="23">
        <v>0</v>
      </c>
      <c r="DM91" s="23">
        <v>0</v>
      </c>
      <c r="DN91" s="23">
        <v>0</v>
      </c>
      <c r="DO91" s="23">
        <v>0</v>
      </c>
      <c r="DP91" s="23">
        <v>81</v>
      </c>
      <c r="DQ91" s="23">
        <v>0</v>
      </c>
      <c r="DR91" s="23">
        <v>51</v>
      </c>
      <c r="DS91" s="23">
        <v>0</v>
      </c>
      <c r="DT91" s="23">
        <v>1</v>
      </c>
      <c r="DU91" s="23">
        <v>0</v>
      </c>
      <c r="DV91" s="23">
        <v>25</v>
      </c>
      <c r="DW91" s="23">
        <v>4</v>
      </c>
      <c r="DX91" s="23">
        <v>0</v>
      </c>
      <c r="DY91" s="23">
        <v>0</v>
      </c>
      <c r="DZ91" s="23">
        <v>0</v>
      </c>
      <c r="EA91" s="23">
        <v>0</v>
      </c>
      <c r="EB91" s="23">
        <v>0</v>
      </c>
      <c r="EC91" s="23">
        <v>0</v>
      </c>
    </row>
    <row r="92" spans="1:133" ht="13.5" customHeight="1" x14ac:dyDescent="0.55000000000000004">
      <c r="A92" s="21" t="s">
        <v>44</v>
      </c>
      <c r="B92" s="22" t="s">
        <v>215</v>
      </c>
      <c r="C92" s="21" t="s">
        <v>216</v>
      </c>
      <c r="D92" s="23">
        <v>469</v>
      </c>
      <c r="E92" s="23">
        <v>342</v>
      </c>
      <c r="F92" s="23">
        <v>0</v>
      </c>
      <c r="G92" s="23">
        <v>0</v>
      </c>
      <c r="H92" s="23">
        <v>0</v>
      </c>
      <c r="I92" s="23">
        <v>0</v>
      </c>
      <c r="J92" s="23">
        <v>168</v>
      </c>
      <c r="K92" s="23">
        <v>0</v>
      </c>
      <c r="L92" s="23">
        <v>168</v>
      </c>
      <c r="M92" s="23">
        <v>0</v>
      </c>
      <c r="N92" s="23">
        <v>26</v>
      </c>
      <c r="O92" s="23">
        <v>0</v>
      </c>
      <c r="P92" s="23">
        <v>26</v>
      </c>
      <c r="Q92" s="23">
        <v>0</v>
      </c>
      <c r="R92" s="23">
        <v>143</v>
      </c>
      <c r="S92" s="23">
        <v>0</v>
      </c>
      <c r="T92" s="23">
        <v>143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5</v>
      </c>
      <c r="AE92" s="23">
        <v>0</v>
      </c>
      <c r="AF92" s="23">
        <v>5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  <c r="AO92" s="23">
        <v>0</v>
      </c>
      <c r="AP92" s="23">
        <v>0</v>
      </c>
      <c r="AQ92" s="23">
        <v>0</v>
      </c>
      <c r="AR92" s="23">
        <v>0</v>
      </c>
      <c r="AS92" s="23">
        <v>0</v>
      </c>
      <c r="AT92" s="23">
        <v>0</v>
      </c>
      <c r="AU92" s="23">
        <v>0</v>
      </c>
      <c r="AV92" s="23">
        <v>0</v>
      </c>
      <c r="AW92" s="23">
        <v>0</v>
      </c>
      <c r="AX92" s="23">
        <v>0</v>
      </c>
      <c r="AY92" s="23">
        <v>0</v>
      </c>
      <c r="AZ92" s="23">
        <v>0</v>
      </c>
      <c r="BA92" s="23">
        <v>0</v>
      </c>
      <c r="BB92" s="23">
        <v>0</v>
      </c>
      <c r="BC92" s="23">
        <v>0</v>
      </c>
      <c r="BD92" s="23">
        <v>0</v>
      </c>
      <c r="BE92" s="23">
        <v>0</v>
      </c>
      <c r="BF92" s="23">
        <v>0</v>
      </c>
      <c r="BG92" s="23">
        <v>0</v>
      </c>
      <c r="BH92" s="23">
        <v>0</v>
      </c>
      <c r="BI92" s="23">
        <v>0</v>
      </c>
      <c r="BJ92" s="23">
        <v>0</v>
      </c>
      <c r="BK92" s="23">
        <v>127</v>
      </c>
      <c r="BL92" s="23">
        <v>59</v>
      </c>
      <c r="BM92" s="23">
        <v>0</v>
      </c>
      <c r="BN92" s="23">
        <v>25</v>
      </c>
      <c r="BO92" s="23">
        <v>28</v>
      </c>
      <c r="BP92" s="23">
        <v>6</v>
      </c>
      <c r="BQ92" s="23">
        <v>0</v>
      </c>
      <c r="BR92" s="23">
        <v>0</v>
      </c>
      <c r="BS92" s="23">
        <v>0</v>
      </c>
      <c r="BT92" s="23">
        <v>68</v>
      </c>
      <c r="BU92" s="23">
        <v>0</v>
      </c>
      <c r="BV92" s="23">
        <v>38</v>
      </c>
      <c r="BW92" s="23">
        <v>5</v>
      </c>
      <c r="BX92" s="23">
        <v>25</v>
      </c>
      <c r="BY92" s="23">
        <v>0</v>
      </c>
      <c r="BZ92" s="23">
        <v>0</v>
      </c>
      <c r="CA92" s="23">
        <v>0</v>
      </c>
      <c r="CB92" s="23">
        <v>401</v>
      </c>
      <c r="CC92" s="23">
        <v>0</v>
      </c>
      <c r="CD92" s="23">
        <v>193</v>
      </c>
      <c r="CE92" s="23">
        <v>54</v>
      </c>
      <c r="CF92" s="23">
        <v>149</v>
      </c>
      <c r="CG92" s="23">
        <v>0</v>
      </c>
      <c r="CH92" s="23">
        <v>0</v>
      </c>
      <c r="CI92" s="23">
        <v>5</v>
      </c>
      <c r="CJ92" s="23">
        <v>342</v>
      </c>
      <c r="CK92" s="23">
        <v>0</v>
      </c>
      <c r="CL92" s="23">
        <v>168</v>
      </c>
      <c r="CM92" s="23">
        <v>26</v>
      </c>
      <c r="CN92" s="23">
        <v>143</v>
      </c>
      <c r="CO92" s="23">
        <v>0</v>
      </c>
      <c r="CP92" s="23">
        <v>0</v>
      </c>
      <c r="CQ92" s="23">
        <v>5</v>
      </c>
      <c r="CR92" s="23">
        <v>59</v>
      </c>
      <c r="CS92" s="23">
        <v>0</v>
      </c>
      <c r="CT92" s="23">
        <v>25</v>
      </c>
      <c r="CU92" s="23">
        <v>28</v>
      </c>
      <c r="CV92" s="23">
        <v>6</v>
      </c>
      <c r="CW92" s="23">
        <v>0</v>
      </c>
      <c r="CX92" s="23">
        <v>0</v>
      </c>
      <c r="CY92" s="23">
        <v>0</v>
      </c>
      <c r="CZ92" s="23">
        <v>68</v>
      </c>
      <c r="DA92" s="23">
        <v>0</v>
      </c>
      <c r="DB92" s="23">
        <v>38</v>
      </c>
      <c r="DC92" s="23">
        <v>5</v>
      </c>
      <c r="DD92" s="23">
        <v>25</v>
      </c>
      <c r="DE92" s="23">
        <v>0</v>
      </c>
      <c r="DF92" s="23">
        <v>0</v>
      </c>
      <c r="DG92" s="23">
        <v>0</v>
      </c>
      <c r="DH92" s="23">
        <v>0</v>
      </c>
      <c r="DI92" s="23">
        <v>0</v>
      </c>
      <c r="DJ92" s="23">
        <v>0</v>
      </c>
      <c r="DK92" s="23">
        <v>0</v>
      </c>
      <c r="DL92" s="23">
        <v>0</v>
      </c>
      <c r="DM92" s="23">
        <v>0</v>
      </c>
      <c r="DN92" s="23">
        <v>0</v>
      </c>
      <c r="DO92" s="23">
        <v>0</v>
      </c>
      <c r="DP92" s="23">
        <v>68</v>
      </c>
      <c r="DQ92" s="23">
        <v>0</v>
      </c>
      <c r="DR92" s="23">
        <v>38</v>
      </c>
      <c r="DS92" s="23">
        <v>5</v>
      </c>
      <c r="DT92" s="23">
        <v>25</v>
      </c>
      <c r="DU92" s="23">
        <v>0</v>
      </c>
      <c r="DV92" s="23">
        <v>0</v>
      </c>
      <c r="DW92" s="23">
        <v>0</v>
      </c>
      <c r="DX92" s="23">
        <v>0</v>
      </c>
      <c r="DY92" s="23">
        <v>0</v>
      </c>
      <c r="DZ92" s="23">
        <v>0</v>
      </c>
      <c r="EA92" s="23">
        <v>0</v>
      </c>
      <c r="EB92" s="23">
        <v>0</v>
      </c>
      <c r="EC92" s="23">
        <v>0</v>
      </c>
    </row>
    <row r="93" spans="1:133" ht="13.5" customHeight="1" x14ac:dyDescent="0.55000000000000004">
      <c r="A93" s="21" t="s">
        <v>44</v>
      </c>
      <c r="B93" s="22" t="s">
        <v>217</v>
      </c>
      <c r="C93" s="21" t="s">
        <v>218</v>
      </c>
      <c r="D93" s="23">
        <v>694</v>
      </c>
      <c r="E93" s="23">
        <v>433</v>
      </c>
      <c r="F93" s="23">
        <v>0</v>
      </c>
      <c r="G93" s="23">
        <v>0</v>
      </c>
      <c r="H93" s="23">
        <v>0</v>
      </c>
      <c r="I93" s="23">
        <v>0</v>
      </c>
      <c r="J93" s="23">
        <v>240</v>
      </c>
      <c r="K93" s="23">
        <v>0</v>
      </c>
      <c r="L93" s="23">
        <v>240</v>
      </c>
      <c r="M93" s="23">
        <v>0</v>
      </c>
      <c r="N93" s="23">
        <v>31</v>
      </c>
      <c r="O93" s="23">
        <v>0</v>
      </c>
      <c r="P93" s="23">
        <v>31</v>
      </c>
      <c r="Q93" s="23">
        <v>0</v>
      </c>
      <c r="R93" s="23">
        <v>69</v>
      </c>
      <c r="S93" s="23">
        <v>0</v>
      </c>
      <c r="T93" s="23">
        <v>69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84</v>
      </c>
      <c r="AA93" s="23">
        <v>0</v>
      </c>
      <c r="AB93" s="23">
        <v>84</v>
      </c>
      <c r="AC93" s="23">
        <v>0</v>
      </c>
      <c r="AD93" s="23">
        <v>9</v>
      </c>
      <c r="AE93" s="23">
        <v>0</v>
      </c>
      <c r="AF93" s="23">
        <v>9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  <c r="AO93" s="23">
        <v>0</v>
      </c>
      <c r="AP93" s="23">
        <v>0</v>
      </c>
      <c r="AQ93" s="23">
        <v>0</v>
      </c>
      <c r="AR93" s="23">
        <v>0</v>
      </c>
      <c r="AS93" s="23">
        <v>0</v>
      </c>
      <c r="AT93" s="23">
        <v>0</v>
      </c>
      <c r="AU93" s="23">
        <v>0</v>
      </c>
      <c r="AV93" s="23">
        <v>0</v>
      </c>
      <c r="AW93" s="23">
        <v>0</v>
      </c>
      <c r="AX93" s="23">
        <v>0</v>
      </c>
      <c r="AY93" s="23">
        <v>0</v>
      </c>
      <c r="AZ93" s="23">
        <v>0</v>
      </c>
      <c r="BA93" s="23">
        <v>0</v>
      </c>
      <c r="BB93" s="23">
        <v>0</v>
      </c>
      <c r="BC93" s="23">
        <v>0</v>
      </c>
      <c r="BD93" s="23">
        <v>0</v>
      </c>
      <c r="BE93" s="23">
        <v>0</v>
      </c>
      <c r="BF93" s="23">
        <v>0</v>
      </c>
      <c r="BG93" s="23">
        <v>0</v>
      </c>
      <c r="BH93" s="23">
        <v>0</v>
      </c>
      <c r="BI93" s="23">
        <v>0</v>
      </c>
      <c r="BJ93" s="23">
        <v>0</v>
      </c>
      <c r="BK93" s="23">
        <v>261</v>
      </c>
      <c r="BL93" s="23">
        <v>95</v>
      </c>
      <c r="BM93" s="23">
        <v>0</v>
      </c>
      <c r="BN93" s="23">
        <v>36</v>
      </c>
      <c r="BO93" s="23">
        <v>44</v>
      </c>
      <c r="BP93" s="23">
        <v>12</v>
      </c>
      <c r="BQ93" s="23">
        <v>0</v>
      </c>
      <c r="BR93" s="23">
        <v>3</v>
      </c>
      <c r="BS93" s="23">
        <v>0</v>
      </c>
      <c r="BT93" s="23">
        <v>166</v>
      </c>
      <c r="BU93" s="23">
        <v>0</v>
      </c>
      <c r="BV93" s="23">
        <v>123</v>
      </c>
      <c r="BW93" s="23">
        <v>16</v>
      </c>
      <c r="BX93" s="23">
        <v>5</v>
      </c>
      <c r="BY93" s="23">
        <v>0</v>
      </c>
      <c r="BZ93" s="23">
        <v>22</v>
      </c>
      <c r="CA93" s="23">
        <v>0</v>
      </c>
      <c r="CB93" s="23">
        <v>528</v>
      </c>
      <c r="CC93" s="23">
        <v>0</v>
      </c>
      <c r="CD93" s="23">
        <v>276</v>
      </c>
      <c r="CE93" s="23">
        <v>75</v>
      </c>
      <c r="CF93" s="23">
        <v>81</v>
      </c>
      <c r="CG93" s="23">
        <v>0</v>
      </c>
      <c r="CH93" s="23">
        <v>87</v>
      </c>
      <c r="CI93" s="23">
        <v>9</v>
      </c>
      <c r="CJ93" s="23">
        <v>433</v>
      </c>
      <c r="CK93" s="23">
        <v>0</v>
      </c>
      <c r="CL93" s="23">
        <v>240</v>
      </c>
      <c r="CM93" s="23">
        <v>31</v>
      </c>
      <c r="CN93" s="23">
        <v>69</v>
      </c>
      <c r="CO93" s="23">
        <v>0</v>
      </c>
      <c r="CP93" s="23">
        <v>84</v>
      </c>
      <c r="CQ93" s="23">
        <v>9</v>
      </c>
      <c r="CR93" s="23">
        <v>95</v>
      </c>
      <c r="CS93" s="23">
        <v>0</v>
      </c>
      <c r="CT93" s="23">
        <v>36</v>
      </c>
      <c r="CU93" s="23">
        <v>44</v>
      </c>
      <c r="CV93" s="23">
        <v>12</v>
      </c>
      <c r="CW93" s="23">
        <v>0</v>
      </c>
      <c r="CX93" s="23">
        <v>3</v>
      </c>
      <c r="CY93" s="23">
        <v>0</v>
      </c>
      <c r="CZ93" s="23">
        <v>166</v>
      </c>
      <c r="DA93" s="23">
        <v>0</v>
      </c>
      <c r="DB93" s="23">
        <v>123</v>
      </c>
      <c r="DC93" s="23">
        <v>16</v>
      </c>
      <c r="DD93" s="23">
        <v>5</v>
      </c>
      <c r="DE93" s="23">
        <v>0</v>
      </c>
      <c r="DF93" s="23">
        <v>22</v>
      </c>
      <c r="DG93" s="23">
        <v>0</v>
      </c>
      <c r="DH93" s="23">
        <v>0</v>
      </c>
      <c r="DI93" s="23">
        <v>0</v>
      </c>
      <c r="DJ93" s="23">
        <v>0</v>
      </c>
      <c r="DK93" s="23">
        <v>0</v>
      </c>
      <c r="DL93" s="23">
        <v>0</v>
      </c>
      <c r="DM93" s="23">
        <v>0</v>
      </c>
      <c r="DN93" s="23">
        <v>0</v>
      </c>
      <c r="DO93" s="23">
        <v>0</v>
      </c>
      <c r="DP93" s="23">
        <v>166</v>
      </c>
      <c r="DQ93" s="23">
        <v>0</v>
      </c>
      <c r="DR93" s="23">
        <v>123</v>
      </c>
      <c r="DS93" s="23">
        <v>16</v>
      </c>
      <c r="DT93" s="23">
        <v>5</v>
      </c>
      <c r="DU93" s="23">
        <v>0</v>
      </c>
      <c r="DV93" s="23">
        <v>22</v>
      </c>
      <c r="DW93" s="23">
        <v>0</v>
      </c>
      <c r="DX93" s="23">
        <v>0</v>
      </c>
      <c r="DY93" s="23">
        <v>0</v>
      </c>
      <c r="DZ93" s="23">
        <v>0</v>
      </c>
      <c r="EA93" s="23">
        <v>0</v>
      </c>
      <c r="EB93" s="23">
        <v>0</v>
      </c>
      <c r="EC93" s="23">
        <v>0</v>
      </c>
    </row>
    <row r="94" spans="1:133" ht="13.5" customHeight="1" x14ac:dyDescent="0.55000000000000004">
      <c r="A94" s="21" t="s">
        <v>44</v>
      </c>
      <c r="B94" s="22" t="s">
        <v>219</v>
      </c>
      <c r="C94" s="21" t="s">
        <v>220</v>
      </c>
      <c r="D94" s="23">
        <v>1903</v>
      </c>
      <c r="E94" s="23">
        <v>1278</v>
      </c>
      <c r="F94" s="23">
        <v>0</v>
      </c>
      <c r="G94" s="23">
        <v>0</v>
      </c>
      <c r="H94" s="23">
        <v>0</v>
      </c>
      <c r="I94" s="23">
        <v>0</v>
      </c>
      <c r="J94" s="23">
        <v>645</v>
      </c>
      <c r="K94" s="23">
        <v>645</v>
      </c>
      <c r="L94" s="23">
        <v>0</v>
      </c>
      <c r="M94" s="23">
        <v>0</v>
      </c>
      <c r="N94" s="23">
        <v>19</v>
      </c>
      <c r="O94" s="23">
        <v>19</v>
      </c>
      <c r="P94" s="23">
        <v>0</v>
      </c>
      <c r="Q94" s="23">
        <v>0</v>
      </c>
      <c r="R94" s="23">
        <v>593</v>
      </c>
      <c r="S94" s="23">
        <v>593</v>
      </c>
      <c r="T94" s="23">
        <v>0</v>
      </c>
      <c r="U94" s="23">
        <v>0</v>
      </c>
      <c r="V94" s="23">
        <v>4</v>
      </c>
      <c r="W94" s="23">
        <v>4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21</v>
      </c>
      <c r="AE94" s="23">
        <v>21</v>
      </c>
      <c r="AF94" s="23">
        <v>0</v>
      </c>
      <c r="AG94" s="23">
        <v>0</v>
      </c>
      <c r="AH94" s="23">
        <v>202</v>
      </c>
      <c r="AI94" s="23">
        <v>0</v>
      </c>
      <c r="AJ94" s="23">
        <v>0</v>
      </c>
      <c r="AK94" s="23">
        <v>0</v>
      </c>
      <c r="AL94" s="23">
        <v>0</v>
      </c>
      <c r="AM94" s="23">
        <v>42</v>
      </c>
      <c r="AN94" s="23">
        <v>0</v>
      </c>
      <c r="AO94" s="23">
        <v>0</v>
      </c>
      <c r="AP94" s="23">
        <v>42</v>
      </c>
      <c r="AQ94" s="23">
        <v>0</v>
      </c>
      <c r="AR94" s="23">
        <v>0</v>
      </c>
      <c r="AS94" s="23">
        <v>0</v>
      </c>
      <c r="AT94" s="23">
        <v>0</v>
      </c>
      <c r="AU94" s="23">
        <v>160</v>
      </c>
      <c r="AV94" s="23">
        <v>0</v>
      </c>
      <c r="AW94" s="23">
        <v>0</v>
      </c>
      <c r="AX94" s="23">
        <v>160</v>
      </c>
      <c r="AY94" s="23">
        <v>0</v>
      </c>
      <c r="AZ94" s="23">
        <v>0</v>
      </c>
      <c r="BA94" s="23">
        <v>0</v>
      </c>
      <c r="BB94" s="23">
        <v>0</v>
      </c>
      <c r="BC94" s="23">
        <v>0</v>
      </c>
      <c r="BD94" s="23">
        <v>0</v>
      </c>
      <c r="BE94" s="23">
        <v>0</v>
      </c>
      <c r="BF94" s="23">
        <v>0</v>
      </c>
      <c r="BG94" s="23">
        <v>0</v>
      </c>
      <c r="BH94" s="23">
        <v>0</v>
      </c>
      <c r="BI94" s="23">
        <v>0</v>
      </c>
      <c r="BJ94" s="23">
        <v>0</v>
      </c>
      <c r="BK94" s="23">
        <v>423</v>
      </c>
      <c r="BL94" s="23">
        <v>335</v>
      </c>
      <c r="BM94" s="23">
        <v>0</v>
      </c>
      <c r="BN94" s="23">
        <v>24</v>
      </c>
      <c r="BO94" s="23">
        <v>10</v>
      </c>
      <c r="BP94" s="23">
        <v>43</v>
      </c>
      <c r="BQ94" s="23">
        <v>0</v>
      </c>
      <c r="BR94" s="23">
        <v>0</v>
      </c>
      <c r="BS94" s="23">
        <v>258</v>
      </c>
      <c r="BT94" s="23">
        <v>88</v>
      </c>
      <c r="BU94" s="23">
        <v>0</v>
      </c>
      <c r="BV94" s="23">
        <v>17</v>
      </c>
      <c r="BW94" s="23">
        <v>1</v>
      </c>
      <c r="BX94" s="23">
        <v>18</v>
      </c>
      <c r="BY94" s="23">
        <v>0</v>
      </c>
      <c r="BZ94" s="23">
        <v>0</v>
      </c>
      <c r="CA94" s="23">
        <v>52</v>
      </c>
      <c r="CB94" s="23">
        <v>1613</v>
      </c>
      <c r="CC94" s="23">
        <v>0</v>
      </c>
      <c r="CD94" s="23">
        <v>669</v>
      </c>
      <c r="CE94" s="23">
        <v>29</v>
      </c>
      <c r="CF94" s="23">
        <v>636</v>
      </c>
      <c r="CG94" s="23">
        <v>4</v>
      </c>
      <c r="CH94" s="23">
        <v>0</v>
      </c>
      <c r="CI94" s="23">
        <v>279</v>
      </c>
      <c r="CJ94" s="23">
        <v>1278</v>
      </c>
      <c r="CK94" s="23">
        <v>0</v>
      </c>
      <c r="CL94" s="23">
        <v>645</v>
      </c>
      <c r="CM94" s="23">
        <v>19</v>
      </c>
      <c r="CN94" s="23">
        <v>593</v>
      </c>
      <c r="CO94" s="23">
        <v>4</v>
      </c>
      <c r="CP94" s="23">
        <v>0</v>
      </c>
      <c r="CQ94" s="23">
        <v>21</v>
      </c>
      <c r="CR94" s="23">
        <v>335</v>
      </c>
      <c r="CS94" s="23">
        <v>0</v>
      </c>
      <c r="CT94" s="23">
        <v>24</v>
      </c>
      <c r="CU94" s="23">
        <v>10</v>
      </c>
      <c r="CV94" s="23">
        <v>43</v>
      </c>
      <c r="CW94" s="23">
        <v>0</v>
      </c>
      <c r="CX94" s="23">
        <v>0</v>
      </c>
      <c r="CY94" s="23">
        <v>258</v>
      </c>
      <c r="CZ94" s="23">
        <v>290</v>
      </c>
      <c r="DA94" s="23">
        <v>0</v>
      </c>
      <c r="DB94" s="23">
        <v>59</v>
      </c>
      <c r="DC94" s="23">
        <v>1</v>
      </c>
      <c r="DD94" s="23">
        <v>178</v>
      </c>
      <c r="DE94" s="23">
        <v>0</v>
      </c>
      <c r="DF94" s="23">
        <v>0</v>
      </c>
      <c r="DG94" s="23">
        <v>52</v>
      </c>
      <c r="DH94" s="23">
        <v>202</v>
      </c>
      <c r="DI94" s="23">
        <v>0</v>
      </c>
      <c r="DJ94" s="23">
        <v>42</v>
      </c>
      <c r="DK94" s="23">
        <v>0</v>
      </c>
      <c r="DL94" s="23">
        <v>160</v>
      </c>
      <c r="DM94" s="23">
        <v>0</v>
      </c>
      <c r="DN94" s="23">
        <v>0</v>
      </c>
      <c r="DO94" s="23">
        <v>0</v>
      </c>
      <c r="DP94" s="23">
        <v>88</v>
      </c>
      <c r="DQ94" s="23">
        <v>0</v>
      </c>
      <c r="DR94" s="23">
        <v>17</v>
      </c>
      <c r="DS94" s="23">
        <v>1</v>
      </c>
      <c r="DT94" s="23">
        <v>18</v>
      </c>
      <c r="DU94" s="23">
        <v>0</v>
      </c>
      <c r="DV94" s="23">
        <v>0</v>
      </c>
      <c r="DW94" s="23">
        <v>52</v>
      </c>
      <c r="DX94" s="23">
        <v>0</v>
      </c>
      <c r="DY94" s="23">
        <v>0</v>
      </c>
      <c r="DZ94" s="23">
        <v>0</v>
      </c>
      <c r="EA94" s="23">
        <v>0</v>
      </c>
      <c r="EB94" s="23">
        <v>0</v>
      </c>
      <c r="EC94" s="23">
        <v>0</v>
      </c>
    </row>
    <row r="95" spans="1:133" ht="13.5" customHeight="1" x14ac:dyDescent="0.55000000000000004">
      <c r="A95" s="21" t="s">
        <v>44</v>
      </c>
      <c r="B95" s="22" t="s">
        <v>221</v>
      </c>
      <c r="C95" s="21" t="s">
        <v>222</v>
      </c>
      <c r="D95" s="23">
        <v>3775</v>
      </c>
      <c r="E95" s="23">
        <v>2241</v>
      </c>
      <c r="F95" s="23">
        <v>0</v>
      </c>
      <c r="G95" s="23">
        <v>0</v>
      </c>
      <c r="H95" s="23">
        <v>0</v>
      </c>
      <c r="I95" s="23">
        <v>0</v>
      </c>
      <c r="J95" s="23">
        <v>1725</v>
      </c>
      <c r="K95" s="23">
        <v>0</v>
      </c>
      <c r="L95" s="23">
        <v>1725</v>
      </c>
      <c r="M95" s="23">
        <v>0</v>
      </c>
      <c r="N95" s="23">
        <v>71</v>
      </c>
      <c r="O95" s="23">
        <v>0</v>
      </c>
      <c r="P95" s="23">
        <v>71</v>
      </c>
      <c r="Q95" s="23">
        <v>0</v>
      </c>
      <c r="R95" s="23">
        <v>396</v>
      </c>
      <c r="S95" s="23">
        <v>0</v>
      </c>
      <c r="T95" s="23">
        <v>396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49</v>
      </c>
      <c r="AE95" s="23">
        <v>0</v>
      </c>
      <c r="AF95" s="23">
        <v>49</v>
      </c>
      <c r="AG95" s="23">
        <v>0</v>
      </c>
      <c r="AH95" s="23">
        <v>899</v>
      </c>
      <c r="AI95" s="23">
        <v>0</v>
      </c>
      <c r="AJ95" s="23">
        <v>0</v>
      </c>
      <c r="AK95" s="23">
        <v>0</v>
      </c>
      <c r="AL95" s="23">
        <v>0</v>
      </c>
      <c r="AM95" s="23">
        <v>709</v>
      </c>
      <c r="AN95" s="23">
        <v>0</v>
      </c>
      <c r="AO95" s="23">
        <v>0</v>
      </c>
      <c r="AP95" s="23">
        <v>709</v>
      </c>
      <c r="AQ95" s="23">
        <v>190</v>
      </c>
      <c r="AR95" s="23">
        <v>0</v>
      </c>
      <c r="AS95" s="23">
        <v>0</v>
      </c>
      <c r="AT95" s="23">
        <v>190</v>
      </c>
      <c r="AU95" s="23">
        <v>0</v>
      </c>
      <c r="AV95" s="23">
        <v>0</v>
      </c>
      <c r="AW95" s="23">
        <v>0</v>
      </c>
      <c r="AX95" s="23">
        <v>0</v>
      </c>
      <c r="AY95" s="23">
        <v>0</v>
      </c>
      <c r="AZ95" s="23">
        <v>0</v>
      </c>
      <c r="BA95" s="23">
        <v>0</v>
      </c>
      <c r="BB95" s="23">
        <v>0</v>
      </c>
      <c r="BC95" s="23">
        <v>0</v>
      </c>
      <c r="BD95" s="23">
        <v>0</v>
      </c>
      <c r="BE95" s="23">
        <v>0</v>
      </c>
      <c r="BF95" s="23">
        <v>0</v>
      </c>
      <c r="BG95" s="23">
        <v>0</v>
      </c>
      <c r="BH95" s="23">
        <v>0</v>
      </c>
      <c r="BI95" s="23">
        <v>0</v>
      </c>
      <c r="BJ95" s="23">
        <v>0</v>
      </c>
      <c r="BK95" s="23">
        <v>635</v>
      </c>
      <c r="BL95" s="23">
        <v>475</v>
      </c>
      <c r="BM95" s="23">
        <v>0</v>
      </c>
      <c r="BN95" s="23">
        <v>281</v>
      </c>
      <c r="BO95" s="23">
        <v>194</v>
      </c>
      <c r="BP95" s="23">
        <v>0</v>
      </c>
      <c r="BQ95" s="23">
        <v>0</v>
      </c>
      <c r="BR95" s="23">
        <v>0</v>
      </c>
      <c r="BS95" s="23">
        <v>0</v>
      </c>
      <c r="BT95" s="23">
        <v>160</v>
      </c>
      <c r="BU95" s="23">
        <v>0</v>
      </c>
      <c r="BV95" s="23">
        <v>151</v>
      </c>
      <c r="BW95" s="23">
        <v>9</v>
      </c>
      <c r="BX95" s="23">
        <v>0</v>
      </c>
      <c r="BY95" s="23">
        <v>0</v>
      </c>
      <c r="BZ95" s="23">
        <v>0</v>
      </c>
      <c r="CA95" s="23">
        <v>0</v>
      </c>
      <c r="CB95" s="23">
        <v>2716</v>
      </c>
      <c r="CC95" s="23">
        <v>0</v>
      </c>
      <c r="CD95" s="23">
        <v>2006</v>
      </c>
      <c r="CE95" s="23">
        <v>265</v>
      </c>
      <c r="CF95" s="23">
        <v>396</v>
      </c>
      <c r="CG95" s="23">
        <v>0</v>
      </c>
      <c r="CH95" s="23">
        <v>0</v>
      </c>
      <c r="CI95" s="23">
        <v>49</v>
      </c>
      <c r="CJ95" s="23">
        <v>2241</v>
      </c>
      <c r="CK95" s="23">
        <v>0</v>
      </c>
      <c r="CL95" s="23">
        <v>1725</v>
      </c>
      <c r="CM95" s="23">
        <v>71</v>
      </c>
      <c r="CN95" s="23">
        <v>396</v>
      </c>
      <c r="CO95" s="23">
        <v>0</v>
      </c>
      <c r="CP95" s="23">
        <v>0</v>
      </c>
      <c r="CQ95" s="23">
        <v>49</v>
      </c>
      <c r="CR95" s="23">
        <v>475</v>
      </c>
      <c r="CS95" s="23">
        <v>0</v>
      </c>
      <c r="CT95" s="23">
        <v>281</v>
      </c>
      <c r="CU95" s="23">
        <v>194</v>
      </c>
      <c r="CV95" s="23">
        <v>0</v>
      </c>
      <c r="CW95" s="23">
        <v>0</v>
      </c>
      <c r="CX95" s="23">
        <v>0</v>
      </c>
      <c r="CY95" s="23">
        <v>0</v>
      </c>
      <c r="CZ95" s="23">
        <v>1059</v>
      </c>
      <c r="DA95" s="23">
        <v>0</v>
      </c>
      <c r="DB95" s="23">
        <v>860</v>
      </c>
      <c r="DC95" s="23">
        <v>199</v>
      </c>
      <c r="DD95" s="23">
        <v>0</v>
      </c>
      <c r="DE95" s="23">
        <v>0</v>
      </c>
      <c r="DF95" s="23">
        <v>0</v>
      </c>
      <c r="DG95" s="23">
        <v>0</v>
      </c>
      <c r="DH95" s="23">
        <v>899</v>
      </c>
      <c r="DI95" s="23">
        <v>0</v>
      </c>
      <c r="DJ95" s="23">
        <v>709</v>
      </c>
      <c r="DK95" s="23">
        <v>190</v>
      </c>
      <c r="DL95" s="23">
        <v>0</v>
      </c>
      <c r="DM95" s="23">
        <v>0</v>
      </c>
      <c r="DN95" s="23">
        <v>0</v>
      </c>
      <c r="DO95" s="23">
        <v>0</v>
      </c>
      <c r="DP95" s="23">
        <v>160</v>
      </c>
      <c r="DQ95" s="23">
        <v>0</v>
      </c>
      <c r="DR95" s="23">
        <v>151</v>
      </c>
      <c r="DS95" s="23">
        <v>9</v>
      </c>
      <c r="DT95" s="23">
        <v>0</v>
      </c>
      <c r="DU95" s="23">
        <v>0</v>
      </c>
      <c r="DV95" s="23">
        <v>0</v>
      </c>
      <c r="DW95" s="23">
        <v>0</v>
      </c>
      <c r="DX95" s="23">
        <v>0</v>
      </c>
      <c r="DY95" s="23">
        <v>0</v>
      </c>
      <c r="DZ95" s="23">
        <v>0</v>
      </c>
      <c r="EA95" s="23">
        <v>0</v>
      </c>
      <c r="EB95" s="23">
        <v>0</v>
      </c>
      <c r="EC95" s="23">
        <v>0</v>
      </c>
    </row>
    <row r="96" spans="1:133" ht="13.5" customHeight="1" x14ac:dyDescent="0.55000000000000004">
      <c r="A96" s="21" t="s">
        <v>44</v>
      </c>
      <c r="B96" s="22" t="s">
        <v>223</v>
      </c>
      <c r="C96" s="21" t="s">
        <v>224</v>
      </c>
      <c r="D96" s="23">
        <v>2340</v>
      </c>
      <c r="E96" s="23">
        <v>1361</v>
      </c>
      <c r="F96" s="23">
        <v>0</v>
      </c>
      <c r="G96" s="23">
        <v>0</v>
      </c>
      <c r="H96" s="23">
        <v>0</v>
      </c>
      <c r="I96" s="23">
        <v>0</v>
      </c>
      <c r="J96" s="23">
        <v>1069</v>
      </c>
      <c r="K96" s="23">
        <v>0</v>
      </c>
      <c r="L96" s="23">
        <v>1069</v>
      </c>
      <c r="M96" s="23">
        <v>0</v>
      </c>
      <c r="N96" s="23">
        <v>50</v>
      </c>
      <c r="O96" s="23">
        <v>0</v>
      </c>
      <c r="P96" s="23">
        <v>50</v>
      </c>
      <c r="Q96" s="23">
        <v>0</v>
      </c>
      <c r="R96" s="23">
        <v>137</v>
      </c>
      <c r="S96" s="23">
        <v>0</v>
      </c>
      <c r="T96" s="23">
        <v>137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10</v>
      </c>
      <c r="AA96" s="23">
        <v>0</v>
      </c>
      <c r="AB96" s="23">
        <v>10</v>
      </c>
      <c r="AC96" s="23">
        <v>0</v>
      </c>
      <c r="AD96" s="23">
        <v>95</v>
      </c>
      <c r="AE96" s="23">
        <v>0</v>
      </c>
      <c r="AF96" s="23">
        <v>95</v>
      </c>
      <c r="AG96" s="23">
        <v>0</v>
      </c>
      <c r="AH96" s="23">
        <v>219</v>
      </c>
      <c r="AI96" s="23">
        <v>0</v>
      </c>
      <c r="AJ96" s="23">
        <v>0</v>
      </c>
      <c r="AK96" s="23">
        <v>0</v>
      </c>
      <c r="AL96" s="23">
        <v>0</v>
      </c>
      <c r="AM96" s="23">
        <v>189</v>
      </c>
      <c r="AN96" s="23">
        <v>0</v>
      </c>
      <c r="AO96" s="23">
        <v>189</v>
      </c>
      <c r="AP96" s="23">
        <v>0</v>
      </c>
      <c r="AQ96" s="23">
        <v>9</v>
      </c>
      <c r="AR96" s="23">
        <v>0</v>
      </c>
      <c r="AS96" s="23">
        <v>9</v>
      </c>
      <c r="AT96" s="23">
        <v>0</v>
      </c>
      <c r="AU96" s="23">
        <v>1</v>
      </c>
      <c r="AV96" s="23">
        <v>0</v>
      </c>
      <c r="AW96" s="23">
        <v>1</v>
      </c>
      <c r="AX96" s="23">
        <v>0</v>
      </c>
      <c r="AY96" s="23">
        <v>0</v>
      </c>
      <c r="AZ96" s="23">
        <v>0</v>
      </c>
      <c r="BA96" s="23">
        <v>0</v>
      </c>
      <c r="BB96" s="23">
        <v>0</v>
      </c>
      <c r="BC96" s="23">
        <v>0</v>
      </c>
      <c r="BD96" s="23">
        <v>0</v>
      </c>
      <c r="BE96" s="23">
        <v>0</v>
      </c>
      <c r="BF96" s="23">
        <v>0</v>
      </c>
      <c r="BG96" s="23">
        <v>20</v>
      </c>
      <c r="BH96" s="23">
        <v>0</v>
      </c>
      <c r="BI96" s="23">
        <v>20</v>
      </c>
      <c r="BJ96" s="23">
        <v>0</v>
      </c>
      <c r="BK96" s="23">
        <v>760</v>
      </c>
      <c r="BL96" s="23">
        <v>479</v>
      </c>
      <c r="BM96" s="23">
        <v>0</v>
      </c>
      <c r="BN96" s="23">
        <v>172</v>
      </c>
      <c r="BO96" s="23">
        <v>58</v>
      </c>
      <c r="BP96" s="23">
        <v>4</v>
      </c>
      <c r="BQ96" s="23">
        <v>0</v>
      </c>
      <c r="BR96" s="23">
        <v>15</v>
      </c>
      <c r="BS96" s="23">
        <v>230</v>
      </c>
      <c r="BT96" s="23">
        <v>281</v>
      </c>
      <c r="BU96" s="23">
        <v>0</v>
      </c>
      <c r="BV96" s="23">
        <v>59</v>
      </c>
      <c r="BW96" s="23">
        <v>6</v>
      </c>
      <c r="BX96" s="23">
        <v>0</v>
      </c>
      <c r="BY96" s="23">
        <v>0</v>
      </c>
      <c r="BZ96" s="23">
        <v>0</v>
      </c>
      <c r="CA96" s="23">
        <v>216</v>
      </c>
      <c r="CB96" s="23">
        <v>1840</v>
      </c>
      <c r="CC96" s="23">
        <v>0</v>
      </c>
      <c r="CD96" s="23">
        <v>1241</v>
      </c>
      <c r="CE96" s="23">
        <v>108</v>
      </c>
      <c r="CF96" s="23">
        <v>141</v>
      </c>
      <c r="CG96" s="23">
        <v>0</v>
      </c>
      <c r="CH96" s="23">
        <v>25</v>
      </c>
      <c r="CI96" s="23">
        <v>325</v>
      </c>
      <c r="CJ96" s="23">
        <v>1361</v>
      </c>
      <c r="CK96" s="23">
        <v>0</v>
      </c>
      <c r="CL96" s="23">
        <v>1069</v>
      </c>
      <c r="CM96" s="23">
        <v>50</v>
      </c>
      <c r="CN96" s="23">
        <v>137</v>
      </c>
      <c r="CO96" s="23">
        <v>0</v>
      </c>
      <c r="CP96" s="23">
        <v>10</v>
      </c>
      <c r="CQ96" s="23">
        <v>95</v>
      </c>
      <c r="CR96" s="23">
        <v>479</v>
      </c>
      <c r="CS96" s="23">
        <v>0</v>
      </c>
      <c r="CT96" s="23">
        <v>172</v>
      </c>
      <c r="CU96" s="23">
        <v>58</v>
      </c>
      <c r="CV96" s="23">
        <v>4</v>
      </c>
      <c r="CW96" s="23">
        <v>0</v>
      </c>
      <c r="CX96" s="23">
        <v>15</v>
      </c>
      <c r="CY96" s="23">
        <v>230</v>
      </c>
      <c r="CZ96" s="23">
        <v>500</v>
      </c>
      <c r="DA96" s="23">
        <v>0</v>
      </c>
      <c r="DB96" s="23">
        <v>248</v>
      </c>
      <c r="DC96" s="23">
        <v>15</v>
      </c>
      <c r="DD96" s="23">
        <v>1</v>
      </c>
      <c r="DE96" s="23">
        <v>0</v>
      </c>
      <c r="DF96" s="23">
        <v>0</v>
      </c>
      <c r="DG96" s="23">
        <v>236</v>
      </c>
      <c r="DH96" s="23">
        <v>219</v>
      </c>
      <c r="DI96" s="23">
        <v>0</v>
      </c>
      <c r="DJ96" s="23">
        <v>189</v>
      </c>
      <c r="DK96" s="23">
        <v>9</v>
      </c>
      <c r="DL96" s="23">
        <v>1</v>
      </c>
      <c r="DM96" s="23">
        <v>0</v>
      </c>
      <c r="DN96" s="23">
        <v>0</v>
      </c>
      <c r="DO96" s="23">
        <v>20</v>
      </c>
      <c r="DP96" s="23">
        <v>281</v>
      </c>
      <c r="DQ96" s="23">
        <v>0</v>
      </c>
      <c r="DR96" s="23">
        <v>59</v>
      </c>
      <c r="DS96" s="23">
        <v>6</v>
      </c>
      <c r="DT96" s="23">
        <v>0</v>
      </c>
      <c r="DU96" s="23">
        <v>0</v>
      </c>
      <c r="DV96" s="23">
        <v>0</v>
      </c>
      <c r="DW96" s="23">
        <v>216</v>
      </c>
      <c r="DX96" s="23">
        <v>0</v>
      </c>
      <c r="DY96" s="23">
        <v>0</v>
      </c>
      <c r="DZ96" s="23">
        <v>0</v>
      </c>
      <c r="EA96" s="23">
        <v>0</v>
      </c>
      <c r="EB96" s="23">
        <v>0</v>
      </c>
      <c r="EC96" s="23">
        <v>0</v>
      </c>
    </row>
    <row r="97" spans="1:133" ht="13.5" customHeight="1" x14ac:dyDescent="0.55000000000000004">
      <c r="A97" s="21" t="s">
        <v>44</v>
      </c>
      <c r="B97" s="22" t="s">
        <v>225</v>
      </c>
      <c r="C97" s="21" t="s">
        <v>226</v>
      </c>
      <c r="D97" s="23">
        <v>1232</v>
      </c>
      <c r="E97" s="23">
        <v>688</v>
      </c>
      <c r="F97" s="23">
        <v>0</v>
      </c>
      <c r="G97" s="23">
        <v>0</v>
      </c>
      <c r="H97" s="23">
        <v>0</v>
      </c>
      <c r="I97" s="23">
        <v>0</v>
      </c>
      <c r="J97" s="23">
        <v>556</v>
      </c>
      <c r="K97" s="23">
        <v>0</v>
      </c>
      <c r="L97" s="23">
        <v>556</v>
      </c>
      <c r="M97" s="23">
        <v>0</v>
      </c>
      <c r="N97" s="23">
        <v>20</v>
      </c>
      <c r="O97" s="23">
        <v>0</v>
      </c>
      <c r="P97" s="23">
        <v>20</v>
      </c>
      <c r="Q97" s="23">
        <v>0</v>
      </c>
      <c r="R97" s="23">
        <v>74</v>
      </c>
      <c r="S97" s="23">
        <v>0</v>
      </c>
      <c r="T97" s="23">
        <v>74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6</v>
      </c>
      <c r="AA97" s="23">
        <v>0</v>
      </c>
      <c r="AB97" s="23">
        <v>6</v>
      </c>
      <c r="AC97" s="23">
        <v>0</v>
      </c>
      <c r="AD97" s="23">
        <v>32</v>
      </c>
      <c r="AE97" s="23">
        <v>0</v>
      </c>
      <c r="AF97" s="23">
        <v>32</v>
      </c>
      <c r="AG97" s="23">
        <v>0</v>
      </c>
      <c r="AH97" s="23">
        <v>46</v>
      </c>
      <c r="AI97" s="23">
        <v>0</v>
      </c>
      <c r="AJ97" s="23">
        <v>0</v>
      </c>
      <c r="AK97" s="23">
        <v>0</v>
      </c>
      <c r="AL97" s="23">
        <v>0</v>
      </c>
      <c r="AM97" s="23">
        <v>42</v>
      </c>
      <c r="AN97" s="23">
        <v>0</v>
      </c>
      <c r="AO97" s="23">
        <v>42</v>
      </c>
      <c r="AP97" s="23">
        <v>0</v>
      </c>
      <c r="AQ97" s="23">
        <v>1</v>
      </c>
      <c r="AR97" s="23">
        <v>0</v>
      </c>
      <c r="AS97" s="23">
        <v>1</v>
      </c>
      <c r="AT97" s="23">
        <v>0</v>
      </c>
      <c r="AU97" s="23">
        <v>0</v>
      </c>
      <c r="AV97" s="23">
        <v>0</v>
      </c>
      <c r="AW97" s="23">
        <v>0</v>
      </c>
      <c r="AX97" s="23">
        <v>0</v>
      </c>
      <c r="AY97" s="23">
        <v>0</v>
      </c>
      <c r="AZ97" s="23">
        <v>0</v>
      </c>
      <c r="BA97" s="23">
        <v>0</v>
      </c>
      <c r="BB97" s="23">
        <v>0</v>
      </c>
      <c r="BC97" s="23">
        <v>0</v>
      </c>
      <c r="BD97" s="23">
        <v>0</v>
      </c>
      <c r="BE97" s="23">
        <v>0</v>
      </c>
      <c r="BF97" s="23">
        <v>0</v>
      </c>
      <c r="BG97" s="23">
        <v>3</v>
      </c>
      <c r="BH97" s="23">
        <v>0</v>
      </c>
      <c r="BI97" s="23">
        <v>3</v>
      </c>
      <c r="BJ97" s="23">
        <v>0</v>
      </c>
      <c r="BK97" s="23">
        <v>498</v>
      </c>
      <c r="BL97" s="23">
        <v>288</v>
      </c>
      <c r="BM97" s="23">
        <v>0</v>
      </c>
      <c r="BN97" s="23">
        <v>76</v>
      </c>
      <c r="BO97" s="23">
        <v>33</v>
      </c>
      <c r="BP97" s="23">
        <v>2</v>
      </c>
      <c r="BQ97" s="23">
        <v>0</v>
      </c>
      <c r="BR97" s="23">
        <v>8</v>
      </c>
      <c r="BS97" s="23">
        <v>169</v>
      </c>
      <c r="BT97" s="23">
        <v>210</v>
      </c>
      <c r="BU97" s="23">
        <v>0</v>
      </c>
      <c r="BV97" s="23">
        <v>136</v>
      </c>
      <c r="BW97" s="23">
        <v>5</v>
      </c>
      <c r="BX97" s="23">
        <v>1</v>
      </c>
      <c r="BY97" s="23">
        <v>0</v>
      </c>
      <c r="BZ97" s="23">
        <v>0</v>
      </c>
      <c r="CA97" s="23">
        <v>68</v>
      </c>
      <c r="CB97" s="23">
        <v>976</v>
      </c>
      <c r="CC97" s="23">
        <v>0</v>
      </c>
      <c r="CD97" s="23">
        <v>632</v>
      </c>
      <c r="CE97" s="23">
        <v>53</v>
      </c>
      <c r="CF97" s="23">
        <v>76</v>
      </c>
      <c r="CG97" s="23">
        <v>0</v>
      </c>
      <c r="CH97" s="23">
        <v>14</v>
      </c>
      <c r="CI97" s="23">
        <v>201</v>
      </c>
      <c r="CJ97" s="23">
        <v>688</v>
      </c>
      <c r="CK97" s="23">
        <v>0</v>
      </c>
      <c r="CL97" s="23">
        <v>556</v>
      </c>
      <c r="CM97" s="23">
        <v>20</v>
      </c>
      <c r="CN97" s="23">
        <v>74</v>
      </c>
      <c r="CO97" s="23">
        <v>0</v>
      </c>
      <c r="CP97" s="23">
        <v>6</v>
      </c>
      <c r="CQ97" s="23">
        <v>32</v>
      </c>
      <c r="CR97" s="23">
        <v>288</v>
      </c>
      <c r="CS97" s="23">
        <v>0</v>
      </c>
      <c r="CT97" s="23">
        <v>76</v>
      </c>
      <c r="CU97" s="23">
        <v>33</v>
      </c>
      <c r="CV97" s="23">
        <v>2</v>
      </c>
      <c r="CW97" s="23">
        <v>0</v>
      </c>
      <c r="CX97" s="23">
        <v>8</v>
      </c>
      <c r="CY97" s="23">
        <v>169</v>
      </c>
      <c r="CZ97" s="23">
        <v>256</v>
      </c>
      <c r="DA97" s="23">
        <v>0</v>
      </c>
      <c r="DB97" s="23">
        <v>178</v>
      </c>
      <c r="DC97" s="23">
        <v>6</v>
      </c>
      <c r="DD97" s="23">
        <v>1</v>
      </c>
      <c r="DE97" s="23">
        <v>0</v>
      </c>
      <c r="DF97" s="23">
        <v>0</v>
      </c>
      <c r="DG97" s="23">
        <v>71</v>
      </c>
      <c r="DH97" s="23">
        <v>46</v>
      </c>
      <c r="DI97" s="23">
        <v>0</v>
      </c>
      <c r="DJ97" s="23">
        <v>42</v>
      </c>
      <c r="DK97" s="23">
        <v>1</v>
      </c>
      <c r="DL97" s="23">
        <v>0</v>
      </c>
      <c r="DM97" s="23">
        <v>0</v>
      </c>
      <c r="DN97" s="23">
        <v>0</v>
      </c>
      <c r="DO97" s="23">
        <v>3</v>
      </c>
      <c r="DP97" s="23">
        <v>210</v>
      </c>
      <c r="DQ97" s="23">
        <v>0</v>
      </c>
      <c r="DR97" s="23">
        <v>136</v>
      </c>
      <c r="DS97" s="23">
        <v>5</v>
      </c>
      <c r="DT97" s="23">
        <v>1</v>
      </c>
      <c r="DU97" s="23">
        <v>0</v>
      </c>
      <c r="DV97" s="23">
        <v>0</v>
      </c>
      <c r="DW97" s="23">
        <v>68</v>
      </c>
      <c r="DX97" s="23">
        <v>0</v>
      </c>
      <c r="DY97" s="23">
        <v>0</v>
      </c>
      <c r="DZ97" s="23">
        <v>0</v>
      </c>
      <c r="EA97" s="23">
        <v>0</v>
      </c>
      <c r="EB97" s="23">
        <v>0</v>
      </c>
      <c r="EC97" s="23">
        <v>0</v>
      </c>
    </row>
    <row r="98" spans="1:133" ht="13.5" customHeight="1" x14ac:dyDescent="0.55000000000000004">
      <c r="A98" s="21" t="s">
        <v>44</v>
      </c>
      <c r="B98" s="22" t="s">
        <v>227</v>
      </c>
      <c r="C98" s="21" t="s">
        <v>228</v>
      </c>
      <c r="D98" s="23">
        <v>840</v>
      </c>
      <c r="E98" s="23">
        <v>433</v>
      </c>
      <c r="F98" s="23">
        <v>0</v>
      </c>
      <c r="G98" s="23">
        <v>0</v>
      </c>
      <c r="H98" s="23">
        <v>0</v>
      </c>
      <c r="I98" s="23">
        <v>0</v>
      </c>
      <c r="J98" s="23">
        <v>379</v>
      </c>
      <c r="K98" s="23">
        <v>0</v>
      </c>
      <c r="L98" s="23">
        <v>379</v>
      </c>
      <c r="M98" s="23">
        <v>0</v>
      </c>
      <c r="N98" s="23">
        <v>8</v>
      </c>
      <c r="O98" s="23">
        <v>0</v>
      </c>
      <c r="P98" s="23">
        <v>8</v>
      </c>
      <c r="Q98" s="23">
        <v>0</v>
      </c>
      <c r="R98" s="23">
        <v>33</v>
      </c>
      <c r="S98" s="23">
        <v>0</v>
      </c>
      <c r="T98" s="23">
        <v>33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1</v>
      </c>
      <c r="AA98" s="23">
        <v>0</v>
      </c>
      <c r="AB98" s="23">
        <v>1</v>
      </c>
      <c r="AC98" s="23">
        <v>0</v>
      </c>
      <c r="AD98" s="23">
        <v>12</v>
      </c>
      <c r="AE98" s="23">
        <v>0</v>
      </c>
      <c r="AF98" s="23">
        <v>12</v>
      </c>
      <c r="AG98" s="23">
        <v>0</v>
      </c>
      <c r="AH98" s="23">
        <v>31</v>
      </c>
      <c r="AI98" s="23">
        <v>0</v>
      </c>
      <c r="AJ98" s="23">
        <v>0</v>
      </c>
      <c r="AK98" s="23">
        <v>0</v>
      </c>
      <c r="AL98" s="23">
        <v>0</v>
      </c>
      <c r="AM98" s="23">
        <v>29</v>
      </c>
      <c r="AN98" s="23">
        <v>0</v>
      </c>
      <c r="AO98" s="23">
        <v>29</v>
      </c>
      <c r="AP98" s="23">
        <v>0</v>
      </c>
      <c r="AQ98" s="23">
        <v>1</v>
      </c>
      <c r="AR98" s="23">
        <v>0</v>
      </c>
      <c r="AS98" s="23">
        <v>1</v>
      </c>
      <c r="AT98" s="23">
        <v>0</v>
      </c>
      <c r="AU98" s="23">
        <v>0</v>
      </c>
      <c r="AV98" s="23">
        <v>0</v>
      </c>
      <c r="AW98" s="23">
        <v>0</v>
      </c>
      <c r="AX98" s="23">
        <v>0</v>
      </c>
      <c r="AY98" s="23">
        <v>0</v>
      </c>
      <c r="AZ98" s="23">
        <v>0</v>
      </c>
      <c r="BA98" s="23">
        <v>0</v>
      </c>
      <c r="BB98" s="23">
        <v>0</v>
      </c>
      <c r="BC98" s="23">
        <v>0</v>
      </c>
      <c r="BD98" s="23">
        <v>0</v>
      </c>
      <c r="BE98" s="23">
        <v>0</v>
      </c>
      <c r="BF98" s="23">
        <v>0</v>
      </c>
      <c r="BG98" s="23">
        <v>1</v>
      </c>
      <c r="BH98" s="23">
        <v>0</v>
      </c>
      <c r="BI98" s="23">
        <v>1</v>
      </c>
      <c r="BJ98" s="23">
        <v>0</v>
      </c>
      <c r="BK98" s="23">
        <v>376</v>
      </c>
      <c r="BL98" s="23">
        <v>268</v>
      </c>
      <c r="BM98" s="23">
        <v>0</v>
      </c>
      <c r="BN98" s="23">
        <v>113</v>
      </c>
      <c r="BO98" s="23">
        <v>28</v>
      </c>
      <c r="BP98" s="23">
        <v>7</v>
      </c>
      <c r="BQ98" s="23">
        <v>0</v>
      </c>
      <c r="BR98" s="23">
        <v>9</v>
      </c>
      <c r="BS98" s="23">
        <v>111</v>
      </c>
      <c r="BT98" s="23">
        <v>108</v>
      </c>
      <c r="BU98" s="23">
        <v>0</v>
      </c>
      <c r="BV98" s="23">
        <v>52</v>
      </c>
      <c r="BW98" s="23">
        <v>11</v>
      </c>
      <c r="BX98" s="23">
        <v>1</v>
      </c>
      <c r="BY98" s="23">
        <v>0</v>
      </c>
      <c r="BZ98" s="23">
        <v>0</v>
      </c>
      <c r="CA98" s="23">
        <v>44</v>
      </c>
      <c r="CB98" s="23">
        <v>701</v>
      </c>
      <c r="CC98" s="23">
        <v>0</v>
      </c>
      <c r="CD98" s="23">
        <v>492</v>
      </c>
      <c r="CE98" s="23">
        <v>36</v>
      </c>
      <c r="CF98" s="23">
        <v>40</v>
      </c>
      <c r="CG98" s="23">
        <v>0</v>
      </c>
      <c r="CH98" s="23">
        <v>10</v>
      </c>
      <c r="CI98" s="23">
        <v>123</v>
      </c>
      <c r="CJ98" s="23">
        <v>433</v>
      </c>
      <c r="CK98" s="23">
        <v>0</v>
      </c>
      <c r="CL98" s="23">
        <v>379</v>
      </c>
      <c r="CM98" s="23">
        <v>8</v>
      </c>
      <c r="CN98" s="23">
        <v>33</v>
      </c>
      <c r="CO98" s="23">
        <v>0</v>
      </c>
      <c r="CP98" s="23">
        <v>1</v>
      </c>
      <c r="CQ98" s="23">
        <v>12</v>
      </c>
      <c r="CR98" s="23">
        <v>268</v>
      </c>
      <c r="CS98" s="23">
        <v>0</v>
      </c>
      <c r="CT98" s="23">
        <v>113</v>
      </c>
      <c r="CU98" s="23">
        <v>28</v>
      </c>
      <c r="CV98" s="23">
        <v>7</v>
      </c>
      <c r="CW98" s="23">
        <v>0</v>
      </c>
      <c r="CX98" s="23">
        <v>9</v>
      </c>
      <c r="CY98" s="23">
        <v>111</v>
      </c>
      <c r="CZ98" s="23">
        <v>139</v>
      </c>
      <c r="DA98" s="23">
        <v>0</v>
      </c>
      <c r="DB98" s="23">
        <v>81</v>
      </c>
      <c r="DC98" s="23">
        <v>12</v>
      </c>
      <c r="DD98" s="23">
        <v>1</v>
      </c>
      <c r="DE98" s="23">
        <v>0</v>
      </c>
      <c r="DF98" s="23">
        <v>0</v>
      </c>
      <c r="DG98" s="23">
        <v>45</v>
      </c>
      <c r="DH98" s="23">
        <v>31</v>
      </c>
      <c r="DI98" s="23">
        <v>0</v>
      </c>
      <c r="DJ98" s="23">
        <v>29</v>
      </c>
      <c r="DK98" s="23">
        <v>1</v>
      </c>
      <c r="DL98" s="23">
        <v>0</v>
      </c>
      <c r="DM98" s="23">
        <v>0</v>
      </c>
      <c r="DN98" s="23">
        <v>0</v>
      </c>
      <c r="DO98" s="23">
        <v>1</v>
      </c>
      <c r="DP98" s="23">
        <v>108</v>
      </c>
      <c r="DQ98" s="23">
        <v>0</v>
      </c>
      <c r="DR98" s="23">
        <v>52</v>
      </c>
      <c r="DS98" s="23">
        <v>11</v>
      </c>
      <c r="DT98" s="23">
        <v>1</v>
      </c>
      <c r="DU98" s="23">
        <v>0</v>
      </c>
      <c r="DV98" s="23">
        <v>0</v>
      </c>
      <c r="DW98" s="23">
        <v>44</v>
      </c>
      <c r="DX98" s="23">
        <v>0</v>
      </c>
      <c r="DY98" s="23">
        <v>0</v>
      </c>
      <c r="DZ98" s="23">
        <v>0</v>
      </c>
      <c r="EA98" s="23">
        <v>0</v>
      </c>
      <c r="EB98" s="23">
        <v>0</v>
      </c>
      <c r="EC98" s="23">
        <v>0</v>
      </c>
    </row>
    <row r="99" spans="1:133" ht="13.5" customHeight="1" x14ac:dyDescent="0.55000000000000004">
      <c r="A99" s="21" t="s">
        <v>44</v>
      </c>
      <c r="B99" s="22" t="s">
        <v>229</v>
      </c>
      <c r="C99" s="21" t="s">
        <v>230</v>
      </c>
      <c r="D99" s="23">
        <v>1524</v>
      </c>
      <c r="E99" s="23">
        <v>1271</v>
      </c>
      <c r="F99" s="23">
        <v>0</v>
      </c>
      <c r="G99" s="23">
        <v>0</v>
      </c>
      <c r="H99" s="23">
        <v>0</v>
      </c>
      <c r="I99" s="23">
        <v>0</v>
      </c>
      <c r="J99" s="23">
        <v>1108</v>
      </c>
      <c r="K99" s="23">
        <v>0</v>
      </c>
      <c r="L99" s="23">
        <v>1108</v>
      </c>
      <c r="M99" s="23">
        <v>0</v>
      </c>
      <c r="N99" s="23">
        <v>83</v>
      </c>
      <c r="O99" s="23">
        <v>0</v>
      </c>
      <c r="P99" s="23">
        <v>83</v>
      </c>
      <c r="Q99" s="23">
        <v>0</v>
      </c>
      <c r="R99" s="23">
        <v>39</v>
      </c>
      <c r="S99" s="23">
        <v>0</v>
      </c>
      <c r="T99" s="23">
        <v>39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12</v>
      </c>
      <c r="AA99" s="23">
        <v>0</v>
      </c>
      <c r="AB99" s="23">
        <v>12</v>
      </c>
      <c r="AC99" s="23">
        <v>0</v>
      </c>
      <c r="AD99" s="23">
        <v>29</v>
      </c>
      <c r="AE99" s="23">
        <v>0</v>
      </c>
      <c r="AF99" s="23">
        <v>29</v>
      </c>
      <c r="AG99" s="23">
        <v>0</v>
      </c>
      <c r="AH99" s="23">
        <v>108</v>
      </c>
      <c r="AI99" s="23">
        <v>0</v>
      </c>
      <c r="AJ99" s="23">
        <v>0</v>
      </c>
      <c r="AK99" s="23">
        <v>0</v>
      </c>
      <c r="AL99" s="23">
        <v>0</v>
      </c>
      <c r="AM99" s="23">
        <v>96</v>
      </c>
      <c r="AN99" s="23">
        <v>0</v>
      </c>
      <c r="AO99" s="23">
        <v>96</v>
      </c>
      <c r="AP99" s="23">
        <v>0</v>
      </c>
      <c r="AQ99" s="23">
        <v>7</v>
      </c>
      <c r="AR99" s="23">
        <v>0</v>
      </c>
      <c r="AS99" s="23">
        <v>7</v>
      </c>
      <c r="AT99" s="23">
        <v>0</v>
      </c>
      <c r="AU99" s="23">
        <v>1</v>
      </c>
      <c r="AV99" s="23">
        <v>0</v>
      </c>
      <c r="AW99" s="23">
        <v>1</v>
      </c>
      <c r="AX99" s="23">
        <v>0</v>
      </c>
      <c r="AY99" s="23">
        <v>0</v>
      </c>
      <c r="AZ99" s="23">
        <v>0</v>
      </c>
      <c r="BA99" s="23">
        <v>0</v>
      </c>
      <c r="BB99" s="23">
        <v>0</v>
      </c>
      <c r="BC99" s="23">
        <v>0</v>
      </c>
      <c r="BD99" s="23">
        <v>0</v>
      </c>
      <c r="BE99" s="23">
        <v>0</v>
      </c>
      <c r="BF99" s="23">
        <v>0</v>
      </c>
      <c r="BG99" s="23">
        <v>4</v>
      </c>
      <c r="BH99" s="23">
        <v>0</v>
      </c>
      <c r="BI99" s="23">
        <v>4</v>
      </c>
      <c r="BJ99" s="23">
        <v>0</v>
      </c>
      <c r="BK99" s="23">
        <v>145</v>
      </c>
      <c r="BL99" s="23">
        <v>66</v>
      </c>
      <c r="BM99" s="23">
        <v>0</v>
      </c>
      <c r="BN99" s="23">
        <v>17</v>
      </c>
      <c r="BO99" s="23">
        <v>16</v>
      </c>
      <c r="BP99" s="23">
        <v>0</v>
      </c>
      <c r="BQ99" s="23">
        <v>0</v>
      </c>
      <c r="BR99" s="23">
        <v>1</v>
      </c>
      <c r="BS99" s="23">
        <v>32</v>
      </c>
      <c r="BT99" s="23">
        <v>79</v>
      </c>
      <c r="BU99" s="23">
        <v>0</v>
      </c>
      <c r="BV99" s="23">
        <v>33</v>
      </c>
      <c r="BW99" s="23">
        <v>4</v>
      </c>
      <c r="BX99" s="23">
        <v>3</v>
      </c>
      <c r="BY99" s="23">
        <v>0</v>
      </c>
      <c r="BZ99" s="23">
        <v>0</v>
      </c>
      <c r="CA99" s="23">
        <v>39</v>
      </c>
      <c r="CB99" s="23">
        <v>1337</v>
      </c>
      <c r="CC99" s="23">
        <v>0</v>
      </c>
      <c r="CD99" s="23">
        <v>1125</v>
      </c>
      <c r="CE99" s="23">
        <v>99</v>
      </c>
      <c r="CF99" s="23">
        <v>39</v>
      </c>
      <c r="CG99" s="23">
        <v>0</v>
      </c>
      <c r="CH99" s="23">
        <v>13</v>
      </c>
      <c r="CI99" s="23">
        <v>61</v>
      </c>
      <c r="CJ99" s="23">
        <v>1271</v>
      </c>
      <c r="CK99" s="23">
        <v>0</v>
      </c>
      <c r="CL99" s="23">
        <v>1108</v>
      </c>
      <c r="CM99" s="23">
        <v>83</v>
      </c>
      <c r="CN99" s="23">
        <v>39</v>
      </c>
      <c r="CO99" s="23">
        <v>0</v>
      </c>
      <c r="CP99" s="23">
        <v>12</v>
      </c>
      <c r="CQ99" s="23">
        <v>29</v>
      </c>
      <c r="CR99" s="23">
        <v>66</v>
      </c>
      <c r="CS99" s="23">
        <v>0</v>
      </c>
      <c r="CT99" s="23">
        <v>17</v>
      </c>
      <c r="CU99" s="23">
        <v>16</v>
      </c>
      <c r="CV99" s="23">
        <v>0</v>
      </c>
      <c r="CW99" s="23">
        <v>0</v>
      </c>
      <c r="CX99" s="23">
        <v>1</v>
      </c>
      <c r="CY99" s="23">
        <v>32</v>
      </c>
      <c r="CZ99" s="23">
        <v>187</v>
      </c>
      <c r="DA99" s="23">
        <v>0</v>
      </c>
      <c r="DB99" s="23">
        <v>129</v>
      </c>
      <c r="DC99" s="23">
        <v>11</v>
      </c>
      <c r="DD99" s="23">
        <v>4</v>
      </c>
      <c r="DE99" s="23">
        <v>0</v>
      </c>
      <c r="DF99" s="23">
        <v>0</v>
      </c>
      <c r="DG99" s="23">
        <v>43</v>
      </c>
      <c r="DH99" s="23">
        <v>108</v>
      </c>
      <c r="DI99" s="23">
        <v>0</v>
      </c>
      <c r="DJ99" s="23">
        <v>96</v>
      </c>
      <c r="DK99" s="23">
        <v>7</v>
      </c>
      <c r="DL99" s="23">
        <v>1</v>
      </c>
      <c r="DM99" s="23">
        <v>0</v>
      </c>
      <c r="DN99" s="23">
        <v>0</v>
      </c>
      <c r="DO99" s="23">
        <v>4</v>
      </c>
      <c r="DP99" s="23">
        <v>79</v>
      </c>
      <c r="DQ99" s="23">
        <v>0</v>
      </c>
      <c r="DR99" s="23">
        <v>33</v>
      </c>
      <c r="DS99" s="23">
        <v>4</v>
      </c>
      <c r="DT99" s="23">
        <v>3</v>
      </c>
      <c r="DU99" s="23">
        <v>0</v>
      </c>
      <c r="DV99" s="23">
        <v>0</v>
      </c>
      <c r="DW99" s="23">
        <v>39</v>
      </c>
      <c r="DX99" s="23">
        <v>0</v>
      </c>
      <c r="DY99" s="23">
        <v>0</v>
      </c>
      <c r="DZ99" s="23">
        <v>0</v>
      </c>
      <c r="EA99" s="23">
        <v>0</v>
      </c>
      <c r="EB99" s="23">
        <v>0</v>
      </c>
      <c r="EC99" s="23">
        <v>0</v>
      </c>
    </row>
    <row r="100" spans="1:133" ht="13.5" customHeight="1" x14ac:dyDescent="0.55000000000000004">
      <c r="A100" s="21" t="s">
        <v>44</v>
      </c>
      <c r="B100" s="22" t="s">
        <v>231</v>
      </c>
      <c r="C100" s="21" t="s">
        <v>232</v>
      </c>
      <c r="D100" s="23">
        <v>3008</v>
      </c>
      <c r="E100" s="23">
        <v>1509</v>
      </c>
      <c r="F100" s="23">
        <v>0</v>
      </c>
      <c r="G100" s="23">
        <v>0</v>
      </c>
      <c r="H100" s="23">
        <v>0</v>
      </c>
      <c r="I100" s="23">
        <v>0</v>
      </c>
      <c r="J100" s="23">
        <v>1102</v>
      </c>
      <c r="K100" s="23">
        <v>0</v>
      </c>
      <c r="L100" s="23">
        <v>1102</v>
      </c>
      <c r="M100" s="23">
        <v>0</v>
      </c>
      <c r="N100" s="23">
        <v>68</v>
      </c>
      <c r="O100" s="23">
        <v>0</v>
      </c>
      <c r="P100" s="23">
        <v>68</v>
      </c>
      <c r="Q100" s="23">
        <v>0</v>
      </c>
      <c r="R100" s="23">
        <v>339</v>
      </c>
      <c r="S100" s="23">
        <v>0</v>
      </c>
      <c r="T100" s="23">
        <v>339</v>
      </c>
      <c r="U100" s="23">
        <v>0</v>
      </c>
      <c r="V100" s="23">
        <v>2</v>
      </c>
      <c r="W100" s="23">
        <v>0</v>
      </c>
      <c r="X100" s="23">
        <v>2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0</v>
      </c>
      <c r="AG100" s="23">
        <v>0</v>
      </c>
      <c r="AH100" s="23">
        <v>888</v>
      </c>
      <c r="AI100" s="23">
        <v>0</v>
      </c>
      <c r="AJ100" s="23">
        <v>0</v>
      </c>
      <c r="AK100" s="23">
        <v>0</v>
      </c>
      <c r="AL100" s="23">
        <v>0</v>
      </c>
      <c r="AM100" s="23">
        <v>798</v>
      </c>
      <c r="AN100" s="23">
        <v>0</v>
      </c>
      <c r="AO100" s="23">
        <v>0</v>
      </c>
      <c r="AP100" s="23">
        <v>798</v>
      </c>
      <c r="AQ100" s="23">
        <v>90</v>
      </c>
      <c r="AR100" s="23">
        <v>0</v>
      </c>
      <c r="AS100" s="23">
        <v>0</v>
      </c>
      <c r="AT100" s="23">
        <v>90</v>
      </c>
      <c r="AU100" s="23">
        <v>0</v>
      </c>
      <c r="AV100" s="23">
        <v>0</v>
      </c>
      <c r="AW100" s="23">
        <v>0</v>
      </c>
      <c r="AX100" s="23">
        <v>0</v>
      </c>
      <c r="AY100" s="23">
        <v>0</v>
      </c>
      <c r="AZ100" s="23">
        <v>0</v>
      </c>
      <c r="BA100" s="23">
        <v>0</v>
      </c>
      <c r="BB100" s="23">
        <v>0</v>
      </c>
      <c r="BC100" s="23">
        <v>0</v>
      </c>
      <c r="BD100" s="23">
        <v>0</v>
      </c>
      <c r="BE100" s="23">
        <v>0</v>
      </c>
      <c r="BF100" s="23">
        <v>0</v>
      </c>
      <c r="BG100" s="23">
        <v>0</v>
      </c>
      <c r="BH100" s="23">
        <v>0</v>
      </c>
      <c r="BI100" s="23">
        <v>0</v>
      </c>
      <c r="BJ100" s="23">
        <v>0</v>
      </c>
      <c r="BK100" s="23">
        <v>611</v>
      </c>
      <c r="BL100" s="23">
        <v>462</v>
      </c>
      <c r="BM100" s="23">
        <v>0</v>
      </c>
      <c r="BN100" s="23">
        <v>293</v>
      </c>
      <c r="BO100" s="23">
        <v>152</v>
      </c>
      <c r="BP100" s="23">
        <v>0</v>
      </c>
      <c r="BQ100" s="23">
        <v>0</v>
      </c>
      <c r="BR100" s="23">
        <v>17</v>
      </c>
      <c r="BS100" s="23">
        <v>0</v>
      </c>
      <c r="BT100" s="23">
        <v>149</v>
      </c>
      <c r="BU100" s="23">
        <v>0</v>
      </c>
      <c r="BV100" s="23">
        <v>103</v>
      </c>
      <c r="BW100" s="23">
        <v>46</v>
      </c>
      <c r="BX100" s="23">
        <v>0</v>
      </c>
      <c r="BY100" s="23">
        <v>0</v>
      </c>
      <c r="BZ100" s="23">
        <v>0</v>
      </c>
      <c r="CA100" s="23">
        <v>0</v>
      </c>
      <c r="CB100" s="23">
        <v>1971</v>
      </c>
      <c r="CC100" s="23">
        <v>0</v>
      </c>
      <c r="CD100" s="23">
        <v>1395</v>
      </c>
      <c r="CE100" s="23">
        <v>220</v>
      </c>
      <c r="CF100" s="23">
        <v>339</v>
      </c>
      <c r="CG100" s="23">
        <v>2</v>
      </c>
      <c r="CH100" s="23">
        <v>17</v>
      </c>
      <c r="CI100" s="23">
        <v>0</v>
      </c>
      <c r="CJ100" s="23">
        <v>1509</v>
      </c>
      <c r="CK100" s="23">
        <v>0</v>
      </c>
      <c r="CL100" s="23">
        <v>1102</v>
      </c>
      <c r="CM100" s="23">
        <v>68</v>
      </c>
      <c r="CN100" s="23">
        <v>339</v>
      </c>
      <c r="CO100" s="23">
        <v>2</v>
      </c>
      <c r="CP100" s="23">
        <v>0</v>
      </c>
      <c r="CQ100" s="23">
        <v>0</v>
      </c>
      <c r="CR100" s="23">
        <v>462</v>
      </c>
      <c r="CS100" s="23">
        <v>0</v>
      </c>
      <c r="CT100" s="23">
        <v>293</v>
      </c>
      <c r="CU100" s="23">
        <v>152</v>
      </c>
      <c r="CV100" s="23">
        <v>0</v>
      </c>
      <c r="CW100" s="23">
        <v>0</v>
      </c>
      <c r="CX100" s="23">
        <v>17</v>
      </c>
      <c r="CY100" s="23">
        <v>0</v>
      </c>
      <c r="CZ100" s="23">
        <v>1037</v>
      </c>
      <c r="DA100" s="23">
        <v>0</v>
      </c>
      <c r="DB100" s="23">
        <v>901</v>
      </c>
      <c r="DC100" s="23">
        <v>136</v>
      </c>
      <c r="DD100" s="23">
        <v>0</v>
      </c>
      <c r="DE100" s="23">
        <v>0</v>
      </c>
      <c r="DF100" s="23">
        <v>0</v>
      </c>
      <c r="DG100" s="23">
        <v>0</v>
      </c>
      <c r="DH100" s="23">
        <v>888</v>
      </c>
      <c r="DI100" s="23">
        <v>0</v>
      </c>
      <c r="DJ100" s="23">
        <v>798</v>
      </c>
      <c r="DK100" s="23">
        <v>90</v>
      </c>
      <c r="DL100" s="23">
        <v>0</v>
      </c>
      <c r="DM100" s="23">
        <v>0</v>
      </c>
      <c r="DN100" s="23">
        <v>0</v>
      </c>
      <c r="DO100" s="23">
        <v>0</v>
      </c>
      <c r="DP100" s="23">
        <v>149</v>
      </c>
      <c r="DQ100" s="23">
        <v>0</v>
      </c>
      <c r="DR100" s="23">
        <v>103</v>
      </c>
      <c r="DS100" s="23">
        <v>46</v>
      </c>
      <c r="DT100" s="23">
        <v>0</v>
      </c>
      <c r="DU100" s="23">
        <v>0</v>
      </c>
      <c r="DV100" s="23">
        <v>0</v>
      </c>
      <c r="DW100" s="23">
        <v>0</v>
      </c>
      <c r="DX100" s="23">
        <v>0</v>
      </c>
      <c r="DY100" s="23">
        <v>0</v>
      </c>
      <c r="DZ100" s="23">
        <v>0</v>
      </c>
      <c r="EA100" s="23">
        <v>0</v>
      </c>
      <c r="EB100" s="23">
        <v>0</v>
      </c>
      <c r="EC100" s="23">
        <v>0</v>
      </c>
    </row>
    <row r="101" spans="1:133" ht="13.5" customHeight="1" x14ac:dyDescent="0.55000000000000004">
      <c r="A101" s="21" t="s">
        <v>44</v>
      </c>
      <c r="B101" s="22" t="s">
        <v>233</v>
      </c>
      <c r="C101" s="21" t="s">
        <v>234</v>
      </c>
      <c r="D101" s="23">
        <v>3302</v>
      </c>
      <c r="E101" s="23">
        <v>1640</v>
      </c>
      <c r="F101" s="23">
        <v>0</v>
      </c>
      <c r="G101" s="23">
        <v>0</v>
      </c>
      <c r="H101" s="23">
        <v>0</v>
      </c>
      <c r="I101" s="23">
        <v>0</v>
      </c>
      <c r="J101" s="23">
        <v>1383</v>
      </c>
      <c r="K101" s="23">
        <v>0</v>
      </c>
      <c r="L101" s="23">
        <v>1383</v>
      </c>
      <c r="M101" s="23">
        <v>0</v>
      </c>
      <c r="N101" s="23">
        <v>52</v>
      </c>
      <c r="O101" s="23">
        <v>0</v>
      </c>
      <c r="P101" s="23">
        <v>52</v>
      </c>
      <c r="Q101" s="23">
        <v>0</v>
      </c>
      <c r="R101" s="23">
        <v>194</v>
      </c>
      <c r="S101" s="23">
        <v>0</v>
      </c>
      <c r="T101" s="23">
        <v>194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11</v>
      </c>
      <c r="AE101" s="23">
        <v>0</v>
      </c>
      <c r="AF101" s="23">
        <v>11</v>
      </c>
      <c r="AG101" s="23">
        <v>0</v>
      </c>
      <c r="AH101" s="23">
        <v>694</v>
      </c>
      <c r="AI101" s="23">
        <v>0</v>
      </c>
      <c r="AJ101" s="23">
        <v>0</v>
      </c>
      <c r="AK101" s="23">
        <v>0</v>
      </c>
      <c r="AL101" s="23">
        <v>0</v>
      </c>
      <c r="AM101" s="23">
        <v>586</v>
      </c>
      <c r="AN101" s="23">
        <v>0</v>
      </c>
      <c r="AO101" s="23">
        <v>0</v>
      </c>
      <c r="AP101" s="23">
        <v>586</v>
      </c>
      <c r="AQ101" s="23">
        <v>108</v>
      </c>
      <c r="AR101" s="23">
        <v>0</v>
      </c>
      <c r="AS101" s="23">
        <v>0</v>
      </c>
      <c r="AT101" s="23">
        <v>108</v>
      </c>
      <c r="AU101" s="23">
        <v>0</v>
      </c>
      <c r="AV101" s="23">
        <v>0</v>
      </c>
      <c r="AW101" s="23">
        <v>0</v>
      </c>
      <c r="AX101" s="23">
        <v>0</v>
      </c>
      <c r="AY101" s="23">
        <v>0</v>
      </c>
      <c r="AZ101" s="23">
        <v>0</v>
      </c>
      <c r="BA101" s="23">
        <v>0</v>
      </c>
      <c r="BB101" s="23">
        <v>0</v>
      </c>
      <c r="BC101" s="23">
        <v>0</v>
      </c>
      <c r="BD101" s="23">
        <v>0</v>
      </c>
      <c r="BE101" s="23">
        <v>0</v>
      </c>
      <c r="BF101" s="23">
        <v>0</v>
      </c>
      <c r="BG101" s="23">
        <v>0</v>
      </c>
      <c r="BH101" s="23">
        <v>0</v>
      </c>
      <c r="BI101" s="23">
        <v>0</v>
      </c>
      <c r="BJ101" s="23">
        <v>0</v>
      </c>
      <c r="BK101" s="23">
        <v>968</v>
      </c>
      <c r="BL101" s="23">
        <v>489</v>
      </c>
      <c r="BM101" s="23">
        <v>0</v>
      </c>
      <c r="BN101" s="23">
        <v>315</v>
      </c>
      <c r="BO101" s="23">
        <v>174</v>
      </c>
      <c r="BP101" s="23">
        <v>0</v>
      </c>
      <c r="BQ101" s="23">
        <v>0</v>
      </c>
      <c r="BR101" s="23">
        <v>0</v>
      </c>
      <c r="BS101" s="23">
        <v>0</v>
      </c>
      <c r="BT101" s="23">
        <v>479</v>
      </c>
      <c r="BU101" s="23">
        <v>0</v>
      </c>
      <c r="BV101" s="23">
        <v>432</v>
      </c>
      <c r="BW101" s="23">
        <v>47</v>
      </c>
      <c r="BX101" s="23">
        <v>0</v>
      </c>
      <c r="BY101" s="23">
        <v>0</v>
      </c>
      <c r="BZ101" s="23">
        <v>0</v>
      </c>
      <c r="CA101" s="23">
        <v>0</v>
      </c>
      <c r="CB101" s="23">
        <v>2129</v>
      </c>
      <c r="CC101" s="23">
        <v>0</v>
      </c>
      <c r="CD101" s="23">
        <v>1698</v>
      </c>
      <c r="CE101" s="23">
        <v>226</v>
      </c>
      <c r="CF101" s="23">
        <v>194</v>
      </c>
      <c r="CG101" s="23">
        <v>0</v>
      </c>
      <c r="CH101" s="23">
        <v>0</v>
      </c>
      <c r="CI101" s="23">
        <v>11</v>
      </c>
      <c r="CJ101" s="23">
        <v>1640</v>
      </c>
      <c r="CK101" s="23">
        <v>0</v>
      </c>
      <c r="CL101" s="23">
        <v>1383</v>
      </c>
      <c r="CM101" s="23">
        <v>52</v>
      </c>
      <c r="CN101" s="23">
        <v>194</v>
      </c>
      <c r="CO101" s="23">
        <v>0</v>
      </c>
      <c r="CP101" s="23">
        <v>0</v>
      </c>
      <c r="CQ101" s="23">
        <v>11</v>
      </c>
      <c r="CR101" s="23">
        <v>489</v>
      </c>
      <c r="CS101" s="23">
        <v>0</v>
      </c>
      <c r="CT101" s="23">
        <v>315</v>
      </c>
      <c r="CU101" s="23">
        <v>174</v>
      </c>
      <c r="CV101" s="23">
        <v>0</v>
      </c>
      <c r="CW101" s="23">
        <v>0</v>
      </c>
      <c r="CX101" s="23">
        <v>0</v>
      </c>
      <c r="CY101" s="23">
        <v>0</v>
      </c>
      <c r="CZ101" s="23">
        <v>1173</v>
      </c>
      <c r="DA101" s="23">
        <v>0</v>
      </c>
      <c r="DB101" s="23">
        <v>1018</v>
      </c>
      <c r="DC101" s="23">
        <v>155</v>
      </c>
      <c r="DD101" s="23">
        <v>0</v>
      </c>
      <c r="DE101" s="23">
        <v>0</v>
      </c>
      <c r="DF101" s="23">
        <v>0</v>
      </c>
      <c r="DG101" s="23">
        <v>0</v>
      </c>
      <c r="DH101" s="23">
        <v>694</v>
      </c>
      <c r="DI101" s="23">
        <v>0</v>
      </c>
      <c r="DJ101" s="23">
        <v>586</v>
      </c>
      <c r="DK101" s="23">
        <v>108</v>
      </c>
      <c r="DL101" s="23">
        <v>0</v>
      </c>
      <c r="DM101" s="23">
        <v>0</v>
      </c>
      <c r="DN101" s="23">
        <v>0</v>
      </c>
      <c r="DO101" s="23">
        <v>0</v>
      </c>
      <c r="DP101" s="23">
        <v>479</v>
      </c>
      <c r="DQ101" s="23">
        <v>0</v>
      </c>
      <c r="DR101" s="23">
        <v>432</v>
      </c>
      <c r="DS101" s="23">
        <v>47</v>
      </c>
      <c r="DT101" s="23">
        <v>0</v>
      </c>
      <c r="DU101" s="23">
        <v>0</v>
      </c>
      <c r="DV101" s="23">
        <v>0</v>
      </c>
      <c r="DW101" s="23">
        <v>0</v>
      </c>
      <c r="DX101" s="23">
        <v>0</v>
      </c>
      <c r="DY101" s="23">
        <v>0</v>
      </c>
      <c r="DZ101" s="23">
        <v>0</v>
      </c>
      <c r="EA101" s="23">
        <v>0</v>
      </c>
      <c r="EB101" s="23">
        <v>0</v>
      </c>
      <c r="EC101" s="23">
        <v>0</v>
      </c>
    </row>
    <row r="102" spans="1:133" ht="13.5" customHeight="1" x14ac:dyDescent="0.55000000000000004">
      <c r="A102" s="21" t="s">
        <v>44</v>
      </c>
      <c r="B102" s="22" t="s">
        <v>235</v>
      </c>
      <c r="C102" s="21" t="s">
        <v>236</v>
      </c>
      <c r="D102" s="23">
        <v>2879</v>
      </c>
      <c r="E102" s="23">
        <v>1381</v>
      </c>
      <c r="F102" s="23">
        <v>0</v>
      </c>
      <c r="G102" s="23">
        <v>0</v>
      </c>
      <c r="H102" s="23">
        <v>0</v>
      </c>
      <c r="I102" s="23">
        <v>0</v>
      </c>
      <c r="J102" s="23">
        <v>739</v>
      </c>
      <c r="K102" s="23">
        <v>0</v>
      </c>
      <c r="L102" s="23">
        <v>739</v>
      </c>
      <c r="M102" s="23">
        <v>0</v>
      </c>
      <c r="N102" s="23">
        <v>0</v>
      </c>
      <c r="O102" s="23">
        <v>0</v>
      </c>
      <c r="P102" s="23">
        <v>0</v>
      </c>
      <c r="Q102" s="23">
        <v>0</v>
      </c>
      <c r="R102" s="23">
        <v>627</v>
      </c>
      <c r="S102" s="23">
        <v>0</v>
      </c>
      <c r="T102" s="23">
        <v>627</v>
      </c>
      <c r="U102" s="23">
        <v>0</v>
      </c>
      <c r="V102" s="23">
        <v>0</v>
      </c>
      <c r="W102" s="23">
        <v>0</v>
      </c>
      <c r="X102" s="23">
        <v>0</v>
      </c>
      <c r="Y102" s="23">
        <v>0</v>
      </c>
      <c r="Z102" s="23">
        <v>1</v>
      </c>
      <c r="AA102" s="23">
        <v>0</v>
      </c>
      <c r="AB102" s="23">
        <v>1</v>
      </c>
      <c r="AC102" s="23">
        <v>0</v>
      </c>
      <c r="AD102" s="23">
        <v>14</v>
      </c>
      <c r="AE102" s="23">
        <v>0</v>
      </c>
      <c r="AF102" s="23">
        <v>14</v>
      </c>
      <c r="AG102" s="23">
        <v>0</v>
      </c>
      <c r="AH102" s="23">
        <v>0</v>
      </c>
      <c r="AI102" s="23">
        <v>0</v>
      </c>
      <c r="AJ102" s="23">
        <v>0</v>
      </c>
      <c r="AK102" s="23">
        <v>0</v>
      </c>
      <c r="AL102" s="23">
        <v>0</v>
      </c>
      <c r="AM102" s="23">
        <v>0</v>
      </c>
      <c r="AN102" s="23">
        <v>0</v>
      </c>
      <c r="AO102" s="23">
        <v>0</v>
      </c>
      <c r="AP102" s="23">
        <v>0</v>
      </c>
      <c r="AQ102" s="23">
        <v>0</v>
      </c>
      <c r="AR102" s="23">
        <v>0</v>
      </c>
      <c r="AS102" s="23">
        <v>0</v>
      </c>
      <c r="AT102" s="23">
        <v>0</v>
      </c>
      <c r="AU102" s="23">
        <v>0</v>
      </c>
      <c r="AV102" s="23">
        <v>0</v>
      </c>
      <c r="AW102" s="23">
        <v>0</v>
      </c>
      <c r="AX102" s="23">
        <v>0</v>
      </c>
      <c r="AY102" s="23">
        <v>0</v>
      </c>
      <c r="AZ102" s="23">
        <v>0</v>
      </c>
      <c r="BA102" s="23">
        <v>0</v>
      </c>
      <c r="BB102" s="23">
        <v>0</v>
      </c>
      <c r="BC102" s="23">
        <v>0</v>
      </c>
      <c r="BD102" s="23">
        <v>0</v>
      </c>
      <c r="BE102" s="23">
        <v>0</v>
      </c>
      <c r="BF102" s="23">
        <v>0</v>
      </c>
      <c r="BG102" s="23">
        <v>0</v>
      </c>
      <c r="BH102" s="23">
        <v>0</v>
      </c>
      <c r="BI102" s="23">
        <v>0</v>
      </c>
      <c r="BJ102" s="23">
        <v>0</v>
      </c>
      <c r="BK102" s="23">
        <v>1498</v>
      </c>
      <c r="BL102" s="23">
        <v>281</v>
      </c>
      <c r="BM102" s="23">
        <v>0</v>
      </c>
      <c r="BN102" s="23">
        <v>98</v>
      </c>
      <c r="BO102" s="23">
        <v>86</v>
      </c>
      <c r="BP102" s="23">
        <v>28</v>
      </c>
      <c r="BQ102" s="23">
        <v>0</v>
      </c>
      <c r="BR102" s="23">
        <v>1</v>
      </c>
      <c r="BS102" s="23">
        <v>68</v>
      </c>
      <c r="BT102" s="23">
        <v>1217</v>
      </c>
      <c r="BU102" s="23">
        <v>0</v>
      </c>
      <c r="BV102" s="23">
        <v>852</v>
      </c>
      <c r="BW102" s="23">
        <v>61</v>
      </c>
      <c r="BX102" s="23">
        <v>258</v>
      </c>
      <c r="BY102" s="23">
        <v>2</v>
      </c>
      <c r="BZ102" s="23">
        <v>3</v>
      </c>
      <c r="CA102" s="23">
        <v>43</v>
      </c>
      <c r="CB102" s="23">
        <v>1662</v>
      </c>
      <c r="CC102" s="23">
        <v>0</v>
      </c>
      <c r="CD102" s="23">
        <v>837</v>
      </c>
      <c r="CE102" s="23">
        <v>86</v>
      </c>
      <c r="CF102" s="23">
        <v>655</v>
      </c>
      <c r="CG102" s="23">
        <v>0</v>
      </c>
      <c r="CH102" s="23">
        <v>2</v>
      </c>
      <c r="CI102" s="23">
        <v>82</v>
      </c>
      <c r="CJ102" s="23">
        <v>1381</v>
      </c>
      <c r="CK102" s="23">
        <v>0</v>
      </c>
      <c r="CL102" s="23">
        <v>739</v>
      </c>
      <c r="CM102" s="23">
        <v>0</v>
      </c>
      <c r="CN102" s="23">
        <v>627</v>
      </c>
      <c r="CO102" s="23">
        <v>0</v>
      </c>
      <c r="CP102" s="23">
        <v>1</v>
      </c>
      <c r="CQ102" s="23">
        <v>14</v>
      </c>
      <c r="CR102" s="23">
        <v>281</v>
      </c>
      <c r="CS102" s="23">
        <v>0</v>
      </c>
      <c r="CT102" s="23">
        <v>98</v>
      </c>
      <c r="CU102" s="23">
        <v>86</v>
      </c>
      <c r="CV102" s="23">
        <v>28</v>
      </c>
      <c r="CW102" s="23">
        <v>0</v>
      </c>
      <c r="CX102" s="23">
        <v>1</v>
      </c>
      <c r="CY102" s="23">
        <v>68</v>
      </c>
      <c r="CZ102" s="23">
        <v>1217</v>
      </c>
      <c r="DA102" s="23">
        <v>0</v>
      </c>
      <c r="DB102" s="23">
        <v>852</v>
      </c>
      <c r="DC102" s="23">
        <v>61</v>
      </c>
      <c r="DD102" s="23">
        <v>258</v>
      </c>
      <c r="DE102" s="23">
        <v>2</v>
      </c>
      <c r="DF102" s="23">
        <v>3</v>
      </c>
      <c r="DG102" s="23">
        <v>43</v>
      </c>
      <c r="DH102" s="23">
        <v>0</v>
      </c>
      <c r="DI102" s="23">
        <v>0</v>
      </c>
      <c r="DJ102" s="23">
        <v>0</v>
      </c>
      <c r="DK102" s="23">
        <v>0</v>
      </c>
      <c r="DL102" s="23">
        <v>0</v>
      </c>
      <c r="DM102" s="23">
        <v>0</v>
      </c>
      <c r="DN102" s="23">
        <v>0</v>
      </c>
      <c r="DO102" s="23">
        <v>0</v>
      </c>
      <c r="DP102" s="23">
        <v>1217</v>
      </c>
      <c r="DQ102" s="23">
        <v>0</v>
      </c>
      <c r="DR102" s="23">
        <v>852</v>
      </c>
      <c r="DS102" s="23">
        <v>61</v>
      </c>
      <c r="DT102" s="23">
        <v>258</v>
      </c>
      <c r="DU102" s="23">
        <v>2</v>
      </c>
      <c r="DV102" s="23">
        <v>3</v>
      </c>
      <c r="DW102" s="23">
        <v>43</v>
      </c>
      <c r="DX102" s="23">
        <v>79</v>
      </c>
      <c r="DY102" s="23">
        <v>0</v>
      </c>
      <c r="DZ102" s="23">
        <v>0</v>
      </c>
      <c r="EA102" s="23">
        <v>0</v>
      </c>
      <c r="EB102" s="23">
        <v>0</v>
      </c>
      <c r="EC102" s="23">
        <v>0</v>
      </c>
    </row>
    <row r="103" spans="1:133" ht="13.5" customHeight="1" x14ac:dyDescent="0.55000000000000004">
      <c r="A103" s="21" t="s">
        <v>44</v>
      </c>
      <c r="B103" s="22" t="s">
        <v>237</v>
      </c>
      <c r="C103" s="21" t="s">
        <v>238</v>
      </c>
      <c r="D103" s="23">
        <v>1097</v>
      </c>
      <c r="E103" s="23">
        <v>837</v>
      </c>
      <c r="F103" s="23">
        <v>0</v>
      </c>
      <c r="G103" s="23">
        <v>0</v>
      </c>
      <c r="H103" s="23">
        <v>0</v>
      </c>
      <c r="I103" s="23">
        <v>0</v>
      </c>
      <c r="J103" s="23">
        <v>327</v>
      </c>
      <c r="K103" s="23">
        <v>0</v>
      </c>
      <c r="L103" s="23">
        <v>327</v>
      </c>
      <c r="M103" s="23">
        <v>0</v>
      </c>
      <c r="N103" s="23">
        <v>40</v>
      </c>
      <c r="O103" s="23">
        <v>0</v>
      </c>
      <c r="P103" s="23">
        <v>40</v>
      </c>
      <c r="Q103" s="23">
        <v>0</v>
      </c>
      <c r="R103" s="23">
        <v>440</v>
      </c>
      <c r="S103" s="23">
        <v>0</v>
      </c>
      <c r="T103" s="23">
        <v>440</v>
      </c>
      <c r="U103" s="23">
        <v>0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30</v>
      </c>
      <c r="AE103" s="23">
        <v>0</v>
      </c>
      <c r="AF103" s="23">
        <v>30</v>
      </c>
      <c r="AG103" s="23">
        <v>0</v>
      </c>
      <c r="AH103" s="23">
        <v>151</v>
      </c>
      <c r="AI103" s="23">
        <v>0</v>
      </c>
      <c r="AJ103" s="23">
        <v>0</v>
      </c>
      <c r="AK103" s="23">
        <v>0</v>
      </c>
      <c r="AL103" s="23">
        <v>0</v>
      </c>
      <c r="AM103" s="23">
        <v>104</v>
      </c>
      <c r="AN103" s="23">
        <v>0</v>
      </c>
      <c r="AO103" s="23">
        <v>0</v>
      </c>
      <c r="AP103" s="23">
        <v>104</v>
      </c>
      <c r="AQ103" s="23">
        <v>7</v>
      </c>
      <c r="AR103" s="23">
        <v>0</v>
      </c>
      <c r="AS103" s="23">
        <v>0</v>
      </c>
      <c r="AT103" s="23">
        <v>7</v>
      </c>
      <c r="AU103" s="23">
        <v>40</v>
      </c>
      <c r="AV103" s="23">
        <v>0</v>
      </c>
      <c r="AW103" s="23">
        <v>0</v>
      </c>
      <c r="AX103" s="23">
        <v>40</v>
      </c>
      <c r="AY103" s="23">
        <v>0</v>
      </c>
      <c r="AZ103" s="23">
        <v>0</v>
      </c>
      <c r="BA103" s="23">
        <v>0</v>
      </c>
      <c r="BB103" s="23">
        <v>0</v>
      </c>
      <c r="BC103" s="23">
        <v>0</v>
      </c>
      <c r="BD103" s="23">
        <v>0</v>
      </c>
      <c r="BE103" s="23">
        <v>0</v>
      </c>
      <c r="BF103" s="23">
        <v>0</v>
      </c>
      <c r="BG103" s="23">
        <v>0</v>
      </c>
      <c r="BH103" s="23">
        <v>0</v>
      </c>
      <c r="BI103" s="23">
        <v>0</v>
      </c>
      <c r="BJ103" s="23">
        <v>0</v>
      </c>
      <c r="BK103" s="23">
        <v>109</v>
      </c>
      <c r="BL103" s="23">
        <v>93</v>
      </c>
      <c r="BM103" s="23">
        <v>0</v>
      </c>
      <c r="BN103" s="23">
        <v>0</v>
      </c>
      <c r="BO103" s="23">
        <v>45</v>
      </c>
      <c r="BP103" s="23">
        <v>48</v>
      </c>
      <c r="BQ103" s="23">
        <v>0</v>
      </c>
      <c r="BR103" s="23">
        <v>0</v>
      </c>
      <c r="BS103" s="23">
        <v>0</v>
      </c>
      <c r="BT103" s="23">
        <v>16</v>
      </c>
      <c r="BU103" s="23">
        <v>0</v>
      </c>
      <c r="BV103" s="23">
        <v>0</v>
      </c>
      <c r="BW103" s="23">
        <v>16</v>
      </c>
      <c r="BX103" s="23">
        <v>0</v>
      </c>
      <c r="BY103" s="23">
        <v>0</v>
      </c>
      <c r="BZ103" s="23">
        <v>0</v>
      </c>
      <c r="CA103" s="23">
        <v>0</v>
      </c>
      <c r="CB103" s="23">
        <v>930</v>
      </c>
      <c r="CC103" s="23">
        <v>0</v>
      </c>
      <c r="CD103" s="23">
        <v>327</v>
      </c>
      <c r="CE103" s="23">
        <v>85</v>
      </c>
      <c r="CF103" s="23">
        <v>488</v>
      </c>
      <c r="CG103" s="23">
        <v>0</v>
      </c>
      <c r="CH103" s="23">
        <v>0</v>
      </c>
      <c r="CI103" s="23">
        <v>30</v>
      </c>
      <c r="CJ103" s="23">
        <v>837</v>
      </c>
      <c r="CK103" s="23">
        <v>0</v>
      </c>
      <c r="CL103" s="23">
        <v>327</v>
      </c>
      <c r="CM103" s="23">
        <v>40</v>
      </c>
      <c r="CN103" s="23">
        <v>440</v>
      </c>
      <c r="CO103" s="23">
        <v>0</v>
      </c>
      <c r="CP103" s="23">
        <v>0</v>
      </c>
      <c r="CQ103" s="23">
        <v>30</v>
      </c>
      <c r="CR103" s="23">
        <v>93</v>
      </c>
      <c r="CS103" s="23">
        <v>0</v>
      </c>
      <c r="CT103" s="23">
        <v>0</v>
      </c>
      <c r="CU103" s="23">
        <v>45</v>
      </c>
      <c r="CV103" s="23">
        <v>48</v>
      </c>
      <c r="CW103" s="23">
        <v>0</v>
      </c>
      <c r="CX103" s="23">
        <v>0</v>
      </c>
      <c r="CY103" s="23">
        <v>0</v>
      </c>
      <c r="CZ103" s="23">
        <v>167</v>
      </c>
      <c r="DA103" s="23">
        <v>0</v>
      </c>
      <c r="DB103" s="23">
        <v>104</v>
      </c>
      <c r="DC103" s="23">
        <v>23</v>
      </c>
      <c r="DD103" s="23">
        <v>40</v>
      </c>
      <c r="DE103" s="23">
        <v>0</v>
      </c>
      <c r="DF103" s="23">
        <v>0</v>
      </c>
      <c r="DG103" s="23">
        <v>0</v>
      </c>
      <c r="DH103" s="23">
        <v>151</v>
      </c>
      <c r="DI103" s="23">
        <v>0</v>
      </c>
      <c r="DJ103" s="23">
        <v>104</v>
      </c>
      <c r="DK103" s="23">
        <v>7</v>
      </c>
      <c r="DL103" s="23">
        <v>40</v>
      </c>
      <c r="DM103" s="23">
        <v>0</v>
      </c>
      <c r="DN103" s="23">
        <v>0</v>
      </c>
      <c r="DO103" s="23">
        <v>0</v>
      </c>
      <c r="DP103" s="23">
        <v>16</v>
      </c>
      <c r="DQ103" s="23">
        <v>0</v>
      </c>
      <c r="DR103" s="23">
        <v>0</v>
      </c>
      <c r="DS103" s="23">
        <v>16</v>
      </c>
      <c r="DT103" s="23">
        <v>0</v>
      </c>
      <c r="DU103" s="23">
        <v>0</v>
      </c>
      <c r="DV103" s="23">
        <v>0</v>
      </c>
      <c r="DW103" s="23">
        <v>0</v>
      </c>
      <c r="DX103" s="23">
        <v>0</v>
      </c>
      <c r="DY103" s="23">
        <v>0</v>
      </c>
      <c r="DZ103" s="23">
        <v>0</v>
      </c>
      <c r="EA103" s="23">
        <v>0</v>
      </c>
      <c r="EB103" s="23">
        <v>0</v>
      </c>
      <c r="EC103" s="23">
        <v>0</v>
      </c>
    </row>
    <row r="104" spans="1:133" ht="13.5" customHeight="1" x14ac:dyDescent="0.55000000000000004">
      <c r="A104" s="21" t="s">
        <v>44</v>
      </c>
      <c r="B104" s="22" t="s">
        <v>239</v>
      </c>
      <c r="C104" s="21" t="s">
        <v>240</v>
      </c>
      <c r="D104" s="23">
        <v>726</v>
      </c>
      <c r="E104" s="23">
        <v>604</v>
      </c>
      <c r="F104" s="23">
        <v>0</v>
      </c>
      <c r="G104" s="23">
        <v>0</v>
      </c>
      <c r="H104" s="23">
        <v>0</v>
      </c>
      <c r="I104" s="23">
        <v>0</v>
      </c>
      <c r="J104" s="23">
        <v>343</v>
      </c>
      <c r="K104" s="23">
        <v>0</v>
      </c>
      <c r="L104" s="23">
        <v>343</v>
      </c>
      <c r="M104" s="23">
        <v>0</v>
      </c>
      <c r="N104" s="23">
        <v>37</v>
      </c>
      <c r="O104" s="23">
        <v>0</v>
      </c>
      <c r="P104" s="23">
        <v>37</v>
      </c>
      <c r="Q104" s="23">
        <v>0</v>
      </c>
      <c r="R104" s="23">
        <v>219</v>
      </c>
      <c r="S104" s="23">
        <v>0</v>
      </c>
      <c r="T104" s="23">
        <v>219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5</v>
      </c>
      <c r="AE104" s="23">
        <v>0</v>
      </c>
      <c r="AF104" s="23">
        <v>5</v>
      </c>
      <c r="AG104" s="23">
        <v>0</v>
      </c>
      <c r="AH104" s="23">
        <v>58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  <c r="AO104" s="23">
        <v>0</v>
      </c>
      <c r="AP104" s="23">
        <v>0</v>
      </c>
      <c r="AQ104" s="23">
        <v>0</v>
      </c>
      <c r="AR104" s="23">
        <v>0</v>
      </c>
      <c r="AS104" s="23">
        <v>0</v>
      </c>
      <c r="AT104" s="23">
        <v>0</v>
      </c>
      <c r="AU104" s="23">
        <v>58</v>
      </c>
      <c r="AV104" s="23">
        <v>0</v>
      </c>
      <c r="AW104" s="23">
        <v>0</v>
      </c>
      <c r="AX104" s="23">
        <v>58</v>
      </c>
      <c r="AY104" s="23">
        <v>0</v>
      </c>
      <c r="AZ104" s="23">
        <v>0</v>
      </c>
      <c r="BA104" s="23">
        <v>0</v>
      </c>
      <c r="BB104" s="23">
        <v>0</v>
      </c>
      <c r="BC104" s="23">
        <v>0</v>
      </c>
      <c r="BD104" s="23">
        <v>0</v>
      </c>
      <c r="BE104" s="23">
        <v>0</v>
      </c>
      <c r="BF104" s="23">
        <v>0</v>
      </c>
      <c r="BG104" s="23">
        <v>0</v>
      </c>
      <c r="BH104" s="23">
        <v>0</v>
      </c>
      <c r="BI104" s="23">
        <v>0</v>
      </c>
      <c r="BJ104" s="23">
        <v>0</v>
      </c>
      <c r="BK104" s="23">
        <v>64</v>
      </c>
      <c r="BL104" s="23">
        <v>11</v>
      </c>
      <c r="BM104" s="23">
        <v>0</v>
      </c>
      <c r="BN104" s="23">
        <v>0</v>
      </c>
      <c r="BO104" s="23">
        <v>6</v>
      </c>
      <c r="BP104" s="23">
        <v>1</v>
      </c>
      <c r="BQ104" s="23">
        <v>0</v>
      </c>
      <c r="BR104" s="23">
        <v>0</v>
      </c>
      <c r="BS104" s="23">
        <v>4</v>
      </c>
      <c r="BT104" s="23">
        <v>53</v>
      </c>
      <c r="BU104" s="23">
        <v>0</v>
      </c>
      <c r="BV104" s="23">
        <v>40</v>
      </c>
      <c r="BW104" s="23">
        <v>11</v>
      </c>
      <c r="BX104" s="23">
        <v>0</v>
      </c>
      <c r="BY104" s="23">
        <v>0</v>
      </c>
      <c r="BZ104" s="23">
        <v>0</v>
      </c>
      <c r="CA104" s="23">
        <v>2</v>
      </c>
      <c r="CB104" s="23">
        <v>615</v>
      </c>
      <c r="CC104" s="23">
        <v>0</v>
      </c>
      <c r="CD104" s="23">
        <v>343</v>
      </c>
      <c r="CE104" s="23">
        <v>43</v>
      </c>
      <c r="CF104" s="23">
        <v>220</v>
      </c>
      <c r="CG104" s="23">
        <v>0</v>
      </c>
      <c r="CH104" s="23">
        <v>0</v>
      </c>
      <c r="CI104" s="23">
        <v>9</v>
      </c>
      <c r="CJ104" s="23">
        <v>604</v>
      </c>
      <c r="CK104" s="23">
        <v>0</v>
      </c>
      <c r="CL104" s="23">
        <v>343</v>
      </c>
      <c r="CM104" s="23">
        <v>37</v>
      </c>
      <c r="CN104" s="23">
        <v>219</v>
      </c>
      <c r="CO104" s="23">
        <v>0</v>
      </c>
      <c r="CP104" s="23">
        <v>0</v>
      </c>
      <c r="CQ104" s="23">
        <v>5</v>
      </c>
      <c r="CR104" s="23">
        <v>11</v>
      </c>
      <c r="CS104" s="23">
        <v>0</v>
      </c>
      <c r="CT104" s="23">
        <v>0</v>
      </c>
      <c r="CU104" s="23">
        <v>6</v>
      </c>
      <c r="CV104" s="23">
        <v>1</v>
      </c>
      <c r="CW104" s="23">
        <v>0</v>
      </c>
      <c r="CX104" s="23">
        <v>0</v>
      </c>
      <c r="CY104" s="23">
        <v>4</v>
      </c>
      <c r="CZ104" s="23">
        <v>111</v>
      </c>
      <c r="DA104" s="23">
        <v>0</v>
      </c>
      <c r="DB104" s="23">
        <v>40</v>
      </c>
      <c r="DC104" s="23">
        <v>11</v>
      </c>
      <c r="DD104" s="23">
        <v>58</v>
      </c>
      <c r="DE104" s="23">
        <v>0</v>
      </c>
      <c r="DF104" s="23">
        <v>0</v>
      </c>
      <c r="DG104" s="23">
        <v>2</v>
      </c>
      <c r="DH104" s="23">
        <v>58</v>
      </c>
      <c r="DI104" s="23">
        <v>0</v>
      </c>
      <c r="DJ104" s="23">
        <v>0</v>
      </c>
      <c r="DK104" s="23">
        <v>0</v>
      </c>
      <c r="DL104" s="23">
        <v>58</v>
      </c>
      <c r="DM104" s="23">
        <v>0</v>
      </c>
      <c r="DN104" s="23">
        <v>0</v>
      </c>
      <c r="DO104" s="23">
        <v>0</v>
      </c>
      <c r="DP104" s="23">
        <v>53</v>
      </c>
      <c r="DQ104" s="23">
        <v>0</v>
      </c>
      <c r="DR104" s="23">
        <v>40</v>
      </c>
      <c r="DS104" s="23">
        <v>11</v>
      </c>
      <c r="DT104" s="23">
        <v>0</v>
      </c>
      <c r="DU104" s="23">
        <v>0</v>
      </c>
      <c r="DV104" s="23">
        <v>0</v>
      </c>
      <c r="DW104" s="23">
        <v>2</v>
      </c>
      <c r="DX104" s="23">
        <v>0</v>
      </c>
      <c r="DY104" s="23">
        <v>0</v>
      </c>
      <c r="DZ104" s="23">
        <v>0</v>
      </c>
      <c r="EA104" s="23">
        <v>0</v>
      </c>
      <c r="EB104" s="23">
        <v>0</v>
      </c>
      <c r="EC104" s="23">
        <v>0</v>
      </c>
    </row>
    <row r="105" spans="1:133" ht="13.5" customHeight="1" x14ac:dyDescent="0.55000000000000004">
      <c r="A105" s="21" t="s">
        <v>44</v>
      </c>
      <c r="B105" s="22" t="s">
        <v>241</v>
      </c>
      <c r="C105" s="21" t="s">
        <v>242</v>
      </c>
      <c r="D105" s="23">
        <v>1066</v>
      </c>
      <c r="E105" s="23">
        <v>343</v>
      </c>
      <c r="F105" s="23">
        <v>219</v>
      </c>
      <c r="G105" s="23">
        <v>0</v>
      </c>
      <c r="H105" s="23">
        <v>219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124</v>
      </c>
      <c r="S105" s="23">
        <v>0</v>
      </c>
      <c r="T105" s="23">
        <v>124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0</v>
      </c>
      <c r="AG105" s="23">
        <v>0</v>
      </c>
      <c r="AH105" s="23">
        <v>0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  <c r="AO105" s="23">
        <v>0</v>
      </c>
      <c r="AP105" s="23">
        <v>0</v>
      </c>
      <c r="AQ105" s="23">
        <v>0</v>
      </c>
      <c r="AR105" s="23">
        <v>0</v>
      </c>
      <c r="AS105" s="23">
        <v>0</v>
      </c>
      <c r="AT105" s="23">
        <v>0</v>
      </c>
      <c r="AU105" s="23">
        <v>0</v>
      </c>
      <c r="AV105" s="23">
        <v>0</v>
      </c>
      <c r="AW105" s="23">
        <v>0</v>
      </c>
      <c r="AX105" s="23">
        <v>0</v>
      </c>
      <c r="AY105" s="23">
        <v>0</v>
      </c>
      <c r="AZ105" s="23">
        <v>0</v>
      </c>
      <c r="BA105" s="23">
        <v>0</v>
      </c>
      <c r="BB105" s="23">
        <v>0</v>
      </c>
      <c r="BC105" s="23">
        <v>0</v>
      </c>
      <c r="BD105" s="23">
        <v>0</v>
      </c>
      <c r="BE105" s="23">
        <v>0</v>
      </c>
      <c r="BF105" s="23">
        <v>0</v>
      </c>
      <c r="BG105" s="23">
        <v>0</v>
      </c>
      <c r="BH105" s="23">
        <v>0</v>
      </c>
      <c r="BI105" s="23">
        <v>0</v>
      </c>
      <c r="BJ105" s="23">
        <v>0</v>
      </c>
      <c r="BK105" s="23">
        <v>723</v>
      </c>
      <c r="BL105" s="23">
        <v>0</v>
      </c>
      <c r="BM105" s="23">
        <v>0</v>
      </c>
      <c r="BN105" s="23">
        <v>0</v>
      </c>
      <c r="BO105" s="23">
        <v>0</v>
      </c>
      <c r="BP105" s="23">
        <v>0</v>
      </c>
      <c r="BQ105" s="23">
        <v>0</v>
      </c>
      <c r="BR105" s="23">
        <v>0</v>
      </c>
      <c r="BS105" s="23">
        <v>0</v>
      </c>
      <c r="BT105" s="23">
        <v>723</v>
      </c>
      <c r="BU105" s="23">
        <v>255</v>
      </c>
      <c r="BV105" s="23">
        <v>0</v>
      </c>
      <c r="BW105" s="23">
        <v>0</v>
      </c>
      <c r="BX105" s="23">
        <v>468</v>
      </c>
      <c r="BY105" s="23">
        <v>0</v>
      </c>
      <c r="BZ105" s="23">
        <v>0</v>
      </c>
      <c r="CA105" s="23">
        <v>0</v>
      </c>
      <c r="CB105" s="23">
        <v>343</v>
      </c>
      <c r="CC105" s="23">
        <v>219</v>
      </c>
      <c r="CD105" s="23">
        <v>0</v>
      </c>
      <c r="CE105" s="23">
        <v>0</v>
      </c>
      <c r="CF105" s="23">
        <v>124</v>
      </c>
      <c r="CG105" s="23">
        <v>0</v>
      </c>
      <c r="CH105" s="23">
        <v>0</v>
      </c>
      <c r="CI105" s="23">
        <v>0</v>
      </c>
      <c r="CJ105" s="23">
        <v>343</v>
      </c>
      <c r="CK105" s="23">
        <v>219</v>
      </c>
      <c r="CL105" s="23">
        <v>0</v>
      </c>
      <c r="CM105" s="23">
        <v>0</v>
      </c>
      <c r="CN105" s="23">
        <v>124</v>
      </c>
      <c r="CO105" s="23">
        <v>0</v>
      </c>
      <c r="CP105" s="23">
        <v>0</v>
      </c>
      <c r="CQ105" s="23">
        <v>0</v>
      </c>
      <c r="CR105" s="23">
        <v>0</v>
      </c>
      <c r="CS105" s="23">
        <v>0</v>
      </c>
      <c r="CT105" s="23">
        <v>0</v>
      </c>
      <c r="CU105" s="23">
        <v>0</v>
      </c>
      <c r="CV105" s="23">
        <v>0</v>
      </c>
      <c r="CW105" s="23">
        <v>0</v>
      </c>
      <c r="CX105" s="23">
        <v>0</v>
      </c>
      <c r="CY105" s="23">
        <v>0</v>
      </c>
      <c r="CZ105" s="23">
        <v>723</v>
      </c>
      <c r="DA105" s="23">
        <v>255</v>
      </c>
      <c r="DB105" s="23">
        <v>0</v>
      </c>
      <c r="DC105" s="23">
        <v>0</v>
      </c>
      <c r="DD105" s="23">
        <v>468</v>
      </c>
      <c r="DE105" s="23">
        <v>0</v>
      </c>
      <c r="DF105" s="23">
        <v>0</v>
      </c>
      <c r="DG105" s="23">
        <v>0</v>
      </c>
      <c r="DH105" s="23">
        <v>0</v>
      </c>
      <c r="DI105" s="23">
        <v>0</v>
      </c>
      <c r="DJ105" s="23">
        <v>0</v>
      </c>
      <c r="DK105" s="23">
        <v>0</v>
      </c>
      <c r="DL105" s="23">
        <v>0</v>
      </c>
      <c r="DM105" s="23">
        <v>0</v>
      </c>
      <c r="DN105" s="23">
        <v>0</v>
      </c>
      <c r="DO105" s="23">
        <v>0</v>
      </c>
      <c r="DP105" s="23">
        <v>723</v>
      </c>
      <c r="DQ105" s="23">
        <v>255</v>
      </c>
      <c r="DR105" s="23">
        <v>0</v>
      </c>
      <c r="DS105" s="23">
        <v>0</v>
      </c>
      <c r="DT105" s="23">
        <v>468</v>
      </c>
      <c r="DU105" s="23">
        <v>0</v>
      </c>
      <c r="DV105" s="23">
        <v>0</v>
      </c>
      <c r="DW105" s="23">
        <v>0</v>
      </c>
      <c r="DX105" s="23">
        <v>0</v>
      </c>
      <c r="DY105" s="23">
        <v>0</v>
      </c>
      <c r="DZ105" s="23">
        <v>0</v>
      </c>
      <c r="EA105" s="23">
        <v>0</v>
      </c>
      <c r="EB105" s="23">
        <v>0</v>
      </c>
      <c r="EC105" s="23">
        <v>0</v>
      </c>
    </row>
    <row r="106" spans="1:133" ht="13.5" customHeight="1" x14ac:dyDescent="0.55000000000000004">
      <c r="A106" s="21" t="s">
        <v>44</v>
      </c>
      <c r="B106" s="22" t="s">
        <v>243</v>
      </c>
      <c r="C106" s="21" t="s">
        <v>244</v>
      </c>
      <c r="D106" s="23">
        <v>646</v>
      </c>
      <c r="E106" s="23">
        <v>529</v>
      </c>
      <c r="F106" s="23">
        <v>0</v>
      </c>
      <c r="G106" s="23">
        <v>0</v>
      </c>
      <c r="H106" s="23">
        <v>0</v>
      </c>
      <c r="I106" s="23">
        <v>0</v>
      </c>
      <c r="J106" s="23">
        <v>125</v>
      </c>
      <c r="K106" s="23">
        <v>0</v>
      </c>
      <c r="L106" s="23">
        <v>125</v>
      </c>
      <c r="M106" s="23">
        <v>0</v>
      </c>
      <c r="N106" s="23">
        <v>62</v>
      </c>
      <c r="O106" s="23">
        <v>0</v>
      </c>
      <c r="P106" s="23">
        <v>62</v>
      </c>
      <c r="Q106" s="23">
        <v>0</v>
      </c>
      <c r="R106" s="23">
        <v>227</v>
      </c>
      <c r="S106" s="23">
        <v>0</v>
      </c>
      <c r="T106" s="23">
        <v>227</v>
      </c>
      <c r="U106" s="23">
        <v>0</v>
      </c>
      <c r="V106" s="23">
        <v>2</v>
      </c>
      <c r="W106" s="23">
        <v>0</v>
      </c>
      <c r="X106" s="23">
        <v>2</v>
      </c>
      <c r="Y106" s="23">
        <v>0</v>
      </c>
      <c r="Z106" s="23">
        <v>98</v>
      </c>
      <c r="AA106" s="23">
        <v>0</v>
      </c>
      <c r="AB106" s="23">
        <v>98</v>
      </c>
      <c r="AC106" s="23">
        <v>0</v>
      </c>
      <c r="AD106" s="23">
        <v>17</v>
      </c>
      <c r="AE106" s="23">
        <v>0</v>
      </c>
      <c r="AF106" s="23">
        <v>17</v>
      </c>
      <c r="AG106" s="23">
        <v>0</v>
      </c>
      <c r="AH106" s="23">
        <v>0</v>
      </c>
      <c r="AI106" s="23">
        <v>0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  <c r="AO106" s="23">
        <v>0</v>
      </c>
      <c r="AP106" s="23">
        <v>0</v>
      </c>
      <c r="AQ106" s="23">
        <v>0</v>
      </c>
      <c r="AR106" s="23">
        <v>0</v>
      </c>
      <c r="AS106" s="23">
        <v>0</v>
      </c>
      <c r="AT106" s="23">
        <v>0</v>
      </c>
      <c r="AU106" s="23">
        <v>0</v>
      </c>
      <c r="AV106" s="23">
        <v>0</v>
      </c>
      <c r="AW106" s="23">
        <v>0</v>
      </c>
      <c r="AX106" s="23">
        <v>0</v>
      </c>
      <c r="AY106" s="23">
        <v>0</v>
      </c>
      <c r="AZ106" s="23">
        <v>0</v>
      </c>
      <c r="BA106" s="23">
        <v>0</v>
      </c>
      <c r="BB106" s="23">
        <v>0</v>
      </c>
      <c r="BC106" s="23">
        <v>0</v>
      </c>
      <c r="BD106" s="23">
        <v>0</v>
      </c>
      <c r="BE106" s="23">
        <v>0</v>
      </c>
      <c r="BF106" s="23">
        <v>0</v>
      </c>
      <c r="BG106" s="23">
        <v>0</v>
      </c>
      <c r="BH106" s="23">
        <v>0</v>
      </c>
      <c r="BI106" s="23">
        <v>0</v>
      </c>
      <c r="BJ106" s="23">
        <v>0</v>
      </c>
      <c r="BK106" s="23">
        <v>117</v>
      </c>
      <c r="BL106" s="23">
        <v>73</v>
      </c>
      <c r="BM106" s="23">
        <v>0</v>
      </c>
      <c r="BN106" s="23">
        <v>38</v>
      </c>
      <c r="BO106" s="23">
        <v>35</v>
      </c>
      <c r="BP106" s="23">
        <v>0</v>
      </c>
      <c r="BQ106" s="23">
        <v>0</v>
      </c>
      <c r="BR106" s="23">
        <v>0</v>
      </c>
      <c r="BS106" s="23">
        <v>0</v>
      </c>
      <c r="BT106" s="23">
        <v>44</v>
      </c>
      <c r="BU106" s="23">
        <v>0</v>
      </c>
      <c r="BV106" s="23">
        <v>0</v>
      </c>
      <c r="BW106" s="23">
        <v>16</v>
      </c>
      <c r="BX106" s="23">
        <v>0</v>
      </c>
      <c r="BY106" s="23">
        <v>0</v>
      </c>
      <c r="BZ106" s="23">
        <v>28</v>
      </c>
      <c r="CA106" s="23">
        <v>0</v>
      </c>
      <c r="CB106" s="23">
        <v>602</v>
      </c>
      <c r="CC106" s="23">
        <v>0</v>
      </c>
      <c r="CD106" s="23">
        <v>163</v>
      </c>
      <c r="CE106" s="23">
        <v>97</v>
      </c>
      <c r="CF106" s="23">
        <v>227</v>
      </c>
      <c r="CG106" s="23">
        <v>2</v>
      </c>
      <c r="CH106" s="23">
        <v>98</v>
      </c>
      <c r="CI106" s="23">
        <v>17</v>
      </c>
      <c r="CJ106" s="23">
        <v>529</v>
      </c>
      <c r="CK106" s="23">
        <v>0</v>
      </c>
      <c r="CL106" s="23">
        <v>125</v>
      </c>
      <c r="CM106" s="23">
        <v>62</v>
      </c>
      <c r="CN106" s="23">
        <v>227</v>
      </c>
      <c r="CO106" s="23">
        <v>2</v>
      </c>
      <c r="CP106" s="23">
        <v>98</v>
      </c>
      <c r="CQ106" s="23">
        <v>17</v>
      </c>
      <c r="CR106" s="23">
        <v>73</v>
      </c>
      <c r="CS106" s="23">
        <v>0</v>
      </c>
      <c r="CT106" s="23">
        <v>38</v>
      </c>
      <c r="CU106" s="23">
        <v>35</v>
      </c>
      <c r="CV106" s="23">
        <v>0</v>
      </c>
      <c r="CW106" s="23">
        <v>0</v>
      </c>
      <c r="CX106" s="23">
        <v>0</v>
      </c>
      <c r="CY106" s="23">
        <v>0</v>
      </c>
      <c r="CZ106" s="23">
        <v>44</v>
      </c>
      <c r="DA106" s="23">
        <v>0</v>
      </c>
      <c r="DB106" s="23">
        <v>0</v>
      </c>
      <c r="DC106" s="23">
        <v>16</v>
      </c>
      <c r="DD106" s="23">
        <v>0</v>
      </c>
      <c r="DE106" s="23">
        <v>0</v>
      </c>
      <c r="DF106" s="23">
        <v>28</v>
      </c>
      <c r="DG106" s="23">
        <v>0</v>
      </c>
      <c r="DH106" s="23">
        <v>0</v>
      </c>
      <c r="DI106" s="23">
        <v>0</v>
      </c>
      <c r="DJ106" s="23">
        <v>0</v>
      </c>
      <c r="DK106" s="23">
        <v>0</v>
      </c>
      <c r="DL106" s="23">
        <v>0</v>
      </c>
      <c r="DM106" s="23">
        <v>0</v>
      </c>
      <c r="DN106" s="23">
        <v>0</v>
      </c>
      <c r="DO106" s="23">
        <v>0</v>
      </c>
      <c r="DP106" s="23">
        <v>44</v>
      </c>
      <c r="DQ106" s="23">
        <v>0</v>
      </c>
      <c r="DR106" s="23">
        <v>0</v>
      </c>
      <c r="DS106" s="23">
        <v>16</v>
      </c>
      <c r="DT106" s="23">
        <v>0</v>
      </c>
      <c r="DU106" s="23">
        <v>0</v>
      </c>
      <c r="DV106" s="23">
        <v>28</v>
      </c>
      <c r="DW106" s="23">
        <v>0</v>
      </c>
      <c r="DX106" s="23">
        <v>0</v>
      </c>
      <c r="DY106" s="23">
        <v>0</v>
      </c>
      <c r="DZ106" s="23">
        <v>0</v>
      </c>
      <c r="EA106" s="23">
        <v>0</v>
      </c>
      <c r="EB106" s="23">
        <v>0</v>
      </c>
      <c r="EC106" s="23">
        <v>0</v>
      </c>
    </row>
    <row r="107" spans="1:133" ht="13.5" customHeight="1" x14ac:dyDescent="0.55000000000000004">
      <c r="A107" s="21" t="s">
        <v>44</v>
      </c>
      <c r="B107" s="22" t="s">
        <v>245</v>
      </c>
      <c r="C107" s="21" t="s">
        <v>246</v>
      </c>
      <c r="D107" s="23">
        <v>648</v>
      </c>
      <c r="E107" s="23">
        <v>347</v>
      </c>
      <c r="F107" s="23">
        <v>0</v>
      </c>
      <c r="G107" s="23">
        <v>0</v>
      </c>
      <c r="H107" s="23">
        <v>0</v>
      </c>
      <c r="I107" s="23">
        <v>0</v>
      </c>
      <c r="J107" s="23">
        <v>184</v>
      </c>
      <c r="K107" s="23">
        <v>184</v>
      </c>
      <c r="L107" s="23">
        <v>0</v>
      </c>
      <c r="M107" s="23">
        <v>0</v>
      </c>
      <c r="N107" s="23">
        <v>26</v>
      </c>
      <c r="O107" s="23">
        <v>26</v>
      </c>
      <c r="P107" s="23">
        <v>0</v>
      </c>
      <c r="Q107" s="23">
        <v>0</v>
      </c>
      <c r="R107" s="23">
        <v>137</v>
      </c>
      <c r="S107" s="23">
        <v>0</v>
      </c>
      <c r="T107" s="23">
        <v>137</v>
      </c>
      <c r="U107" s="23">
        <v>0</v>
      </c>
      <c r="V107" s="23">
        <v>1</v>
      </c>
      <c r="W107" s="23">
        <v>0</v>
      </c>
      <c r="X107" s="23">
        <v>1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0</v>
      </c>
      <c r="AG107" s="23">
        <v>0</v>
      </c>
      <c r="AH107" s="23">
        <v>0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  <c r="AO107" s="23">
        <v>0</v>
      </c>
      <c r="AP107" s="23">
        <v>0</v>
      </c>
      <c r="AQ107" s="23">
        <v>0</v>
      </c>
      <c r="AR107" s="23">
        <v>0</v>
      </c>
      <c r="AS107" s="23">
        <v>0</v>
      </c>
      <c r="AT107" s="23">
        <v>0</v>
      </c>
      <c r="AU107" s="23">
        <v>0</v>
      </c>
      <c r="AV107" s="23">
        <v>0</v>
      </c>
      <c r="AW107" s="23">
        <v>0</v>
      </c>
      <c r="AX107" s="23">
        <v>0</v>
      </c>
      <c r="AY107" s="23">
        <v>0</v>
      </c>
      <c r="AZ107" s="23">
        <v>0</v>
      </c>
      <c r="BA107" s="23">
        <v>0</v>
      </c>
      <c r="BB107" s="23">
        <v>0</v>
      </c>
      <c r="BC107" s="23">
        <v>0</v>
      </c>
      <c r="BD107" s="23">
        <v>0</v>
      </c>
      <c r="BE107" s="23">
        <v>0</v>
      </c>
      <c r="BF107" s="23">
        <v>0</v>
      </c>
      <c r="BG107" s="23">
        <v>0</v>
      </c>
      <c r="BH107" s="23">
        <v>0</v>
      </c>
      <c r="BI107" s="23">
        <v>0</v>
      </c>
      <c r="BJ107" s="23">
        <v>0</v>
      </c>
      <c r="BK107" s="23">
        <v>301</v>
      </c>
      <c r="BL107" s="23">
        <v>231</v>
      </c>
      <c r="BM107" s="23">
        <v>0</v>
      </c>
      <c r="BN107" s="23">
        <v>23</v>
      </c>
      <c r="BO107" s="23">
        <v>46</v>
      </c>
      <c r="BP107" s="23">
        <v>71</v>
      </c>
      <c r="BQ107" s="23">
        <v>0</v>
      </c>
      <c r="BR107" s="23">
        <v>0</v>
      </c>
      <c r="BS107" s="23">
        <v>91</v>
      </c>
      <c r="BT107" s="23">
        <v>70</v>
      </c>
      <c r="BU107" s="23">
        <v>0</v>
      </c>
      <c r="BV107" s="23">
        <v>30</v>
      </c>
      <c r="BW107" s="23">
        <v>9</v>
      </c>
      <c r="BX107" s="23">
        <v>30</v>
      </c>
      <c r="BY107" s="23">
        <v>1</v>
      </c>
      <c r="BZ107" s="23">
        <v>0</v>
      </c>
      <c r="CA107" s="23">
        <v>1</v>
      </c>
      <c r="CB107" s="23">
        <v>578</v>
      </c>
      <c r="CC107" s="23">
        <v>0</v>
      </c>
      <c r="CD107" s="23">
        <v>207</v>
      </c>
      <c r="CE107" s="23">
        <v>72</v>
      </c>
      <c r="CF107" s="23">
        <v>208</v>
      </c>
      <c r="CG107" s="23">
        <v>1</v>
      </c>
      <c r="CH107" s="23">
        <v>0</v>
      </c>
      <c r="CI107" s="23">
        <v>91</v>
      </c>
      <c r="CJ107" s="23">
        <v>347</v>
      </c>
      <c r="CK107" s="23">
        <v>0</v>
      </c>
      <c r="CL107" s="23">
        <v>184</v>
      </c>
      <c r="CM107" s="23">
        <v>26</v>
      </c>
      <c r="CN107" s="23">
        <v>137</v>
      </c>
      <c r="CO107" s="23">
        <v>1</v>
      </c>
      <c r="CP107" s="23">
        <v>0</v>
      </c>
      <c r="CQ107" s="23">
        <v>0</v>
      </c>
      <c r="CR107" s="23">
        <v>231</v>
      </c>
      <c r="CS107" s="23">
        <v>0</v>
      </c>
      <c r="CT107" s="23">
        <v>23</v>
      </c>
      <c r="CU107" s="23">
        <v>46</v>
      </c>
      <c r="CV107" s="23">
        <v>71</v>
      </c>
      <c r="CW107" s="23">
        <v>0</v>
      </c>
      <c r="CX107" s="23">
        <v>0</v>
      </c>
      <c r="CY107" s="23">
        <v>91</v>
      </c>
      <c r="CZ107" s="23">
        <v>70</v>
      </c>
      <c r="DA107" s="23">
        <v>0</v>
      </c>
      <c r="DB107" s="23">
        <v>30</v>
      </c>
      <c r="DC107" s="23">
        <v>9</v>
      </c>
      <c r="DD107" s="23">
        <v>30</v>
      </c>
      <c r="DE107" s="23">
        <v>1</v>
      </c>
      <c r="DF107" s="23">
        <v>0</v>
      </c>
      <c r="DG107" s="23">
        <v>1</v>
      </c>
      <c r="DH107" s="23">
        <v>0</v>
      </c>
      <c r="DI107" s="23">
        <v>0</v>
      </c>
      <c r="DJ107" s="23">
        <v>0</v>
      </c>
      <c r="DK107" s="23">
        <v>0</v>
      </c>
      <c r="DL107" s="23">
        <v>0</v>
      </c>
      <c r="DM107" s="23">
        <v>0</v>
      </c>
      <c r="DN107" s="23">
        <v>0</v>
      </c>
      <c r="DO107" s="23">
        <v>0</v>
      </c>
      <c r="DP107" s="23">
        <v>70</v>
      </c>
      <c r="DQ107" s="23">
        <v>0</v>
      </c>
      <c r="DR107" s="23">
        <v>30</v>
      </c>
      <c r="DS107" s="23">
        <v>9</v>
      </c>
      <c r="DT107" s="23">
        <v>30</v>
      </c>
      <c r="DU107" s="23">
        <v>1</v>
      </c>
      <c r="DV107" s="23">
        <v>0</v>
      </c>
      <c r="DW107" s="23">
        <v>1</v>
      </c>
      <c r="DX107" s="23">
        <v>0</v>
      </c>
      <c r="DY107" s="23">
        <v>0</v>
      </c>
      <c r="DZ107" s="23">
        <v>0</v>
      </c>
      <c r="EA107" s="23">
        <v>0</v>
      </c>
      <c r="EB107" s="23">
        <v>0</v>
      </c>
      <c r="EC107" s="23">
        <v>0</v>
      </c>
    </row>
    <row r="108" spans="1:133" ht="13.5" customHeight="1" x14ac:dyDescent="0.55000000000000004">
      <c r="A108" s="21" t="s">
        <v>44</v>
      </c>
      <c r="B108" s="22" t="s">
        <v>247</v>
      </c>
      <c r="C108" s="21" t="s">
        <v>248</v>
      </c>
      <c r="D108" s="23">
        <v>738</v>
      </c>
      <c r="E108" s="23">
        <v>483</v>
      </c>
      <c r="F108" s="23">
        <v>0</v>
      </c>
      <c r="G108" s="23">
        <v>0</v>
      </c>
      <c r="H108" s="23">
        <v>0</v>
      </c>
      <c r="I108" s="23">
        <v>0</v>
      </c>
      <c r="J108" s="23">
        <v>130</v>
      </c>
      <c r="K108" s="23">
        <v>0</v>
      </c>
      <c r="L108" s="23">
        <v>130</v>
      </c>
      <c r="M108" s="23">
        <v>0</v>
      </c>
      <c r="N108" s="23">
        <v>56</v>
      </c>
      <c r="O108" s="23">
        <v>0</v>
      </c>
      <c r="P108" s="23">
        <v>56</v>
      </c>
      <c r="Q108" s="23">
        <v>0</v>
      </c>
      <c r="R108" s="23">
        <v>294</v>
      </c>
      <c r="S108" s="23">
        <v>0</v>
      </c>
      <c r="T108" s="23">
        <v>294</v>
      </c>
      <c r="U108" s="23">
        <v>0</v>
      </c>
      <c r="V108" s="23">
        <v>2</v>
      </c>
      <c r="W108" s="23">
        <v>0</v>
      </c>
      <c r="X108" s="23">
        <v>2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3</v>
      </c>
      <c r="AE108" s="23">
        <v>0</v>
      </c>
      <c r="AF108" s="23">
        <v>3</v>
      </c>
      <c r="AG108" s="23">
        <v>0</v>
      </c>
      <c r="AH108" s="23">
        <v>0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  <c r="AO108" s="23">
        <v>0</v>
      </c>
      <c r="AP108" s="23">
        <v>0</v>
      </c>
      <c r="AQ108" s="23">
        <v>0</v>
      </c>
      <c r="AR108" s="23">
        <v>0</v>
      </c>
      <c r="AS108" s="23">
        <v>0</v>
      </c>
      <c r="AT108" s="23">
        <v>0</v>
      </c>
      <c r="AU108" s="23">
        <v>0</v>
      </c>
      <c r="AV108" s="23">
        <v>0</v>
      </c>
      <c r="AW108" s="23">
        <v>0</v>
      </c>
      <c r="AX108" s="23">
        <v>0</v>
      </c>
      <c r="AY108" s="23">
        <v>0</v>
      </c>
      <c r="AZ108" s="23">
        <v>0</v>
      </c>
      <c r="BA108" s="23">
        <v>0</v>
      </c>
      <c r="BB108" s="23">
        <v>0</v>
      </c>
      <c r="BC108" s="23">
        <v>0</v>
      </c>
      <c r="BD108" s="23">
        <v>0</v>
      </c>
      <c r="BE108" s="23">
        <v>0</v>
      </c>
      <c r="BF108" s="23">
        <v>0</v>
      </c>
      <c r="BG108" s="23">
        <v>0</v>
      </c>
      <c r="BH108" s="23">
        <v>0</v>
      </c>
      <c r="BI108" s="23">
        <v>0</v>
      </c>
      <c r="BJ108" s="23">
        <v>0</v>
      </c>
      <c r="BK108" s="23">
        <v>255</v>
      </c>
      <c r="BL108" s="23">
        <v>153</v>
      </c>
      <c r="BM108" s="23">
        <v>0</v>
      </c>
      <c r="BN108" s="23">
        <v>10</v>
      </c>
      <c r="BO108" s="23">
        <v>119</v>
      </c>
      <c r="BP108" s="23">
        <v>0</v>
      </c>
      <c r="BQ108" s="23">
        <v>0</v>
      </c>
      <c r="BR108" s="23">
        <v>0</v>
      </c>
      <c r="BS108" s="23">
        <v>24</v>
      </c>
      <c r="BT108" s="23">
        <v>102</v>
      </c>
      <c r="BU108" s="23">
        <v>0</v>
      </c>
      <c r="BV108" s="23">
        <v>19</v>
      </c>
      <c r="BW108" s="23">
        <v>39</v>
      </c>
      <c r="BX108" s="23">
        <v>40</v>
      </c>
      <c r="BY108" s="23">
        <v>0</v>
      </c>
      <c r="BZ108" s="23">
        <v>0</v>
      </c>
      <c r="CA108" s="23">
        <v>4</v>
      </c>
      <c r="CB108" s="23">
        <v>636</v>
      </c>
      <c r="CC108" s="23">
        <v>0</v>
      </c>
      <c r="CD108" s="23">
        <v>140</v>
      </c>
      <c r="CE108" s="23">
        <v>175</v>
      </c>
      <c r="CF108" s="23">
        <v>294</v>
      </c>
      <c r="CG108" s="23">
        <v>2</v>
      </c>
      <c r="CH108" s="23">
        <v>0</v>
      </c>
      <c r="CI108" s="23">
        <v>27</v>
      </c>
      <c r="CJ108" s="23">
        <v>483</v>
      </c>
      <c r="CK108" s="23">
        <v>0</v>
      </c>
      <c r="CL108" s="23">
        <v>130</v>
      </c>
      <c r="CM108" s="23">
        <v>56</v>
      </c>
      <c r="CN108" s="23">
        <v>294</v>
      </c>
      <c r="CO108" s="23">
        <v>2</v>
      </c>
      <c r="CP108" s="23">
        <v>0</v>
      </c>
      <c r="CQ108" s="23">
        <v>3</v>
      </c>
      <c r="CR108" s="23">
        <v>153</v>
      </c>
      <c r="CS108" s="23">
        <v>0</v>
      </c>
      <c r="CT108" s="23">
        <v>10</v>
      </c>
      <c r="CU108" s="23">
        <v>119</v>
      </c>
      <c r="CV108" s="23">
        <v>0</v>
      </c>
      <c r="CW108" s="23">
        <v>0</v>
      </c>
      <c r="CX108" s="23">
        <v>0</v>
      </c>
      <c r="CY108" s="23">
        <v>24</v>
      </c>
      <c r="CZ108" s="23">
        <v>102</v>
      </c>
      <c r="DA108" s="23">
        <v>0</v>
      </c>
      <c r="DB108" s="23">
        <v>19</v>
      </c>
      <c r="DC108" s="23">
        <v>39</v>
      </c>
      <c r="DD108" s="23">
        <v>40</v>
      </c>
      <c r="DE108" s="23">
        <v>0</v>
      </c>
      <c r="DF108" s="23">
        <v>0</v>
      </c>
      <c r="DG108" s="23">
        <v>4</v>
      </c>
      <c r="DH108" s="23">
        <v>0</v>
      </c>
      <c r="DI108" s="23">
        <v>0</v>
      </c>
      <c r="DJ108" s="23">
        <v>0</v>
      </c>
      <c r="DK108" s="23">
        <v>0</v>
      </c>
      <c r="DL108" s="23">
        <v>0</v>
      </c>
      <c r="DM108" s="23">
        <v>0</v>
      </c>
      <c r="DN108" s="23">
        <v>0</v>
      </c>
      <c r="DO108" s="23">
        <v>0</v>
      </c>
      <c r="DP108" s="23">
        <v>102</v>
      </c>
      <c r="DQ108" s="23">
        <v>0</v>
      </c>
      <c r="DR108" s="23">
        <v>19</v>
      </c>
      <c r="DS108" s="23">
        <v>39</v>
      </c>
      <c r="DT108" s="23">
        <v>40</v>
      </c>
      <c r="DU108" s="23">
        <v>0</v>
      </c>
      <c r="DV108" s="23">
        <v>0</v>
      </c>
      <c r="DW108" s="23">
        <v>4</v>
      </c>
      <c r="DX108" s="23">
        <v>0</v>
      </c>
      <c r="DY108" s="23">
        <v>0</v>
      </c>
      <c r="DZ108" s="23">
        <v>0</v>
      </c>
      <c r="EA108" s="23">
        <v>0</v>
      </c>
      <c r="EB108" s="23">
        <v>0</v>
      </c>
      <c r="EC108" s="23">
        <v>0</v>
      </c>
    </row>
    <row r="109" spans="1:133" ht="13.5" customHeight="1" x14ac:dyDescent="0.55000000000000004">
      <c r="A109" s="21" t="s">
        <v>44</v>
      </c>
      <c r="B109" s="22" t="s">
        <v>249</v>
      </c>
      <c r="C109" s="21" t="s">
        <v>250</v>
      </c>
      <c r="D109" s="23">
        <v>1136</v>
      </c>
      <c r="E109" s="23">
        <v>715</v>
      </c>
      <c r="F109" s="23">
        <v>215</v>
      </c>
      <c r="G109" s="23">
        <v>0</v>
      </c>
      <c r="H109" s="23">
        <v>215</v>
      </c>
      <c r="I109" s="23">
        <v>0</v>
      </c>
      <c r="J109" s="23">
        <v>184</v>
      </c>
      <c r="K109" s="23">
        <v>0</v>
      </c>
      <c r="L109" s="23">
        <v>184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303</v>
      </c>
      <c r="S109" s="23">
        <v>0</v>
      </c>
      <c r="T109" s="23">
        <v>303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1</v>
      </c>
      <c r="AA109" s="23">
        <v>0</v>
      </c>
      <c r="AB109" s="23">
        <v>1</v>
      </c>
      <c r="AC109" s="23">
        <v>0</v>
      </c>
      <c r="AD109" s="23">
        <v>12</v>
      </c>
      <c r="AE109" s="23">
        <v>0</v>
      </c>
      <c r="AF109" s="23">
        <v>12</v>
      </c>
      <c r="AG109" s="23">
        <v>0</v>
      </c>
      <c r="AH109" s="23">
        <v>47</v>
      </c>
      <c r="AI109" s="23">
        <v>0</v>
      </c>
      <c r="AJ109" s="23">
        <v>0</v>
      </c>
      <c r="AK109" s="23">
        <v>0</v>
      </c>
      <c r="AL109" s="23">
        <v>0</v>
      </c>
      <c r="AM109" s="23">
        <v>47</v>
      </c>
      <c r="AN109" s="23">
        <v>0</v>
      </c>
      <c r="AO109" s="23">
        <v>47</v>
      </c>
      <c r="AP109" s="23">
        <v>0</v>
      </c>
      <c r="AQ109" s="23">
        <v>0</v>
      </c>
      <c r="AR109" s="23">
        <v>0</v>
      </c>
      <c r="AS109" s="23">
        <v>0</v>
      </c>
      <c r="AT109" s="23">
        <v>0</v>
      </c>
      <c r="AU109" s="23">
        <v>0</v>
      </c>
      <c r="AV109" s="23">
        <v>0</v>
      </c>
      <c r="AW109" s="23">
        <v>0</v>
      </c>
      <c r="AX109" s="23">
        <v>0</v>
      </c>
      <c r="AY109" s="23">
        <v>0</v>
      </c>
      <c r="AZ109" s="23">
        <v>0</v>
      </c>
      <c r="BA109" s="23">
        <v>0</v>
      </c>
      <c r="BB109" s="23">
        <v>0</v>
      </c>
      <c r="BC109" s="23">
        <v>0</v>
      </c>
      <c r="BD109" s="23">
        <v>0</v>
      </c>
      <c r="BE109" s="23">
        <v>0</v>
      </c>
      <c r="BF109" s="23">
        <v>0</v>
      </c>
      <c r="BG109" s="23">
        <v>0</v>
      </c>
      <c r="BH109" s="23">
        <v>0</v>
      </c>
      <c r="BI109" s="23">
        <v>0</v>
      </c>
      <c r="BJ109" s="23">
        <v>0</v>
      </c>
      <c r="BK109" s="23">
        <v>374</v>
      </c>
      <c r="BL109" s="23">
        <v>186</v>
      </c>
      <c r="BM109" s="23">
        <v>147</v>
      </c>
      <c r="BN109" s="23">
        <v>0</v>
      </c>
      <c r="BO109" s="23">
        <v>0</v>
      </c>
      <c r="BP109" s="23">
        <v>36</v>
      </c>
      <c r="BQ109" s="23">
        <v>0</v>
      </c>
      <c r="BR109" s="23">
        <v>1</v>
      </c>
      <c r="BS109" s="23">
        <v>2</v>
      </c>
      <c r="BT109" s="23">
        <v>188</v>
      </c>
      <c r="BU109" s="23">
        <v>9</v>
      </c>
      <c r="BV109" s="23">
        <v>136</v>
      </c>
      <c r="BW109" s="23">
        <v>0</v>
      </c>
      <c r="BX109" s="23">
        <v>43</v>
      </c>
      <c r="BY109" s="23">
        <v>0</v>
      </c>
      <c r="BZ109" s="23">
        <v>0</v>
      </c>
      <c r="CA109" s="23">
        <v>0</v>
      </c>
      <c r="CB109" s="23">
        <v>901</v>
      </c>
      <c r="CC109" s="23">
        <v>362</v>
      </c>
      <c r="CD109" s="23">
        <v>184</v>
      </c>
      <c r="CE109" s="23">
        <v>0</v>
      </c>
      <c r="CF109" s="23">
        <v>339</v>
      </c>
      <c r="CG109" s="23">
        <v>0</v>
      </c>
      <c r="CH109" s="23">
        <v>2</v>
      </c>
      <c r="CI109" s="23">
        <v>14</v>
      </c>
      <c r="CJ109" s="23">
        <v>715</v>
      </c>
      <c r="CK109" s="23">
        <v>215</v>
      </c>
      <c r="CL109" s="23">
        <v>184</v>
      </c>
      <c r="CM109" s="23">
        <v>0</v>
      </c>
      <c r="CN109" s="23">
        <v>303</v>
      </c>
      <c r="CO109" s="23">
        <v>0</v>
      </c>
      <c r="CP109" s="23">
        <v>1</v>
      </c>
      <c r="CQ109" s="23">
        <v>12</v>
      </c>
      <c r="CR109" s="23">
        <v>186</v>
      </c>
      <c r="CS109" s="23">
        <v>147</v>
      </c>
      <c r="CT109" s="23">
        <v>0</v>
      </c>
      <c r="CU109" s="23">
        <v>0</v>
      </c>
      <c r="CV109" s="23">
        <v>36</v>
      </c>
      <c r="CW109" s="23">
        <v>0</v>
      </c>
      <c r="CX109" s="23">
        <v>1</v>
      </c>
      <c r="CY109" s="23">
        <v>2</v>
      </c>
      <c r="CZ109" s="23">
        <v>235</v>
      </c>
      <c r="DA109" s="23">
        <v>9</v>
      </c>
      <c r="DB109" s="23">
        <v>183</v>
      </c>
      <c r="DC109" s="23">
        <v>0</v>
      </c>
      <c r="DD109" s="23">
        <v>43</v>
      </c>
      <c r="DE109" s="23">
        <v>0</v>
      </c>
      <c r="DF109" s="23">
        <v>0</v>
      </c>
      <c r="DG109" s="23">
        <v>0</v>
      </c>
      <c r="DH109" s="23">
        <v>47</v>
      </c>
      <c r="DI109" s="23">
        <v>0</v>
      </c>
      <c r="DJ109" s="23">
        <v>47</v>
      </c>
      <c r="DK109" s="23">
        <v>0</v>
      </c>
      <c r="DL109" s="23">
        <v>0</v>
      </c>
      <c r="DM109" s="23">
        <v>0</v>
      </c>
      <c r="DN109" s="23">
        <v>0</v>
      </c>
      <c r="DO109" s="23">
        <v>0</v>
      </c>
      <c r="DP109" s="23">
        <v>188</v>
      </c>
      <c r="DQ109" s="23">
        <v>9</v>
      </c>
      <c r="DR109" s="23">
        <v>136</v>
      </c>
      <c r="DS109" s="23">
        <v>0</v>
      </c>
      <c r="DT109" s="23">
        <v>43</v>
      </c>
      <c r="DU109" s="23">
        <v>0</v>
      </c>
      <c r="DV109" s="23">
        <v>0</v>
      </c>
      <c r="DW109" s="23">
        <v>0</v>
      </c>
      <c r="DX109" s="23">
        <v>0</v>
      </c>
      <c r="DY109" s="23">
        <v>0</v>
      </c>
      <c r="DZ109" s="23">
        <v>0</v>
      </c>
      <c r="EA109" s="23">
        <v>0</v>
      </c>
      <c r="EB109" s="23">
        <v>0</v>
      </c>
      <c r="EC109" s="23">
        <v>0</v>
      </c>
    </row>
    <row r="110" spans="1:133" ht="13.5" customHeight="1" x14ac:dyDescent="0.55000000000000004">
      <c r="A110" s="21" t="s">
        <v>44</v>
      </c>
      <c r="B110" s="22" t="s">
        <v>251</v>
      </c>
      <c r="C110" s="21" t="s">
        <v>252</v>
      </c>
      <c r="D110" s="23">
        <v>189</v>
      </c>
      <c r="E110" s="23">
        <v>184</v>
      </c>
      <c r="F110" s="23">
        <v>50</v>
      </c>
      <c r="G110" s="23">
        <v>0</v>
      </c>
      <c r="H110" s="23">
        <v>50</v>
      </c>
      <c r="I110" s="23">
        <v>0</v>
      </c>
      <c r="J110" s="23">
        <v>53</v>
      </c>
      <c r="K110" s="23">
        <v>0</v>
      </c>
      <c r="L110" s="23">
        <v>53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58</v>
      </c>
      <c r="S110" s="23">
        <v>0</v>
      </c>
      <c r="T110" s="23">
        <v>58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23</v>
      </c>
      <c r="AE110" s="23">
        <v>0</v>
      </c>
      <c r="AF110" s="23">
        <v>23</v>
      </c>
      <c r="AG110" s="23">
        <v>0</v>
      </c>
      <c r="AH110" s="23">
        <v>0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  <c r="AO110" s="23">
        <v>0</v>
      </c>
      <c r="AP110" s="23">
        <v>0</v>
      </c>
      <c r="AQ110" s="23">
        <v>0</v>
      </c>
      <c r="AR110" s="23">
        <v>0</v>
      </c>
      <c r="AS110" s="23">
        <v>0</v>
      </c>
      <c r="AT110" s="23">
        <v>0</v>
      </c>
      <c r="AU110" s="23">
        <v>0</v>
      </c>
      <c r="AV110" s="23">
        <v>0</v>
      </c>
      <c r="AW110" s="23">
        <v>0</v>
      </c>
      <c r="AX110" s="23">
        <v>0</v>
      </c>
      <c r="AY110" s="23">
        <v>0</v>
      </c>
      <c r="AZ110" s="23">
        <v>0</v>
      </c>
      <c r="BA110" s="23">
        <v>0</v>
      </c>
      <c r="BB110" s="23">
        <v>0</v>
      </c>
      <c r="BC110" s="23">
        <v>0</v>
      </c>
      <c r="BD110" s="23">
        <v>0</v>
      </c>
      <c r="BE110" s="23">
        <v>0</v>
      </c>
      <c r="BF110" s="23">
        <v>0</v>
      </c>
      <c r="BG110" s="23">
        <v>0</v>
      </c>
      <c r="BH110" s="23">
        <v>0</v>
      </c>
      <c r="BI110" s="23">
        <v>0</v>
      </c>
      <c r="BJ110" s="23">
        <v>0</v>
      </c>
      <c r="BK110" s="23">
        <v>5</v>
      </c>
      <c r="BL110" s="23">
        <v>5</v>
      </c>
      <c r="BM110" s="23">
        <v>5</v>
      </c>
      <c r="BN110" s="23">
        <v>0</v>
      </c>
      <c r="BO110" s="23">
        <v>0</v>
      </c>
      <c r="BP110" s="23">
        <v>0</v>
      </c>
      <c r="BQ110" s="23">
        <v>0</v>
      </c>
      <c r="BR110" s="23">
        <v>0</v>
      </c>
      <c r="BS110" s="23">
        <v>0</v>
      </c>
      <c r="BT110" s="23">
        <v>0</v>
      </c>
      <c r="BU110" s="23">
        <v>0</v>
      </c>
      <c r="BV110" s="23">
        <v>0</v>
      </c>
      <c r="BW110" s="23">
        <v>0</v>
      </c>
      <c r="BX110" s="23">
        <v>0</v>
      </c>
      <c r="BY110" s="23">
        <v>0</v>
      </c>
      <c r="BZ110" s="23">
        <v>0</v>
      </c>
      <c r="CA110" s="23">
        <v>0</v>
      </c>
      <c r="CB110" s="23">
        <v>189</v>
      </c>
      <c r="CC110" s="23">
        <v>55</v>
      </c>
      <c r="CD110" s="23">
        <v>53</v>
      </c>
      <c r="CE110" s="23">
        <v>0</v>
      </c>
      <c r="CF110" s="23">
        <v>58</v>
      </c>
      <c r="CG110" s="23">
        <v>0</v>
      </c>
      <c r="CH110" s="23">
        <v>0</v>
      </c>
      <c r="CI110" s="23">
        <v>23</v>
      </c>
      <c r="CJ110" s="23">
        <v>184</v>
      </c>
      <c r="CK110" s="23">
        <v>50</v>
      </c>
      <c r="CL110" s="23">
        <v>53</v>
      </c>
      <c r="CM110" s="23">
        <v>0</v>
      </c>
      <c r="CN110" s="23">
        <v>58</v>
      </c>
      <c r="CO110" s="23">
        <v>0</v>
      </c>
      <c r="CP110" s="23">
        <v>0</v>
      </c>
      <c r="CQ110" s="23">
        <v>23</v>
      </c>
      <c r="CR110" s="23">
        <v>5</v>
      </c>
      <c r="CS110" s="23">
        <v>5</v>
      </c>
      <c r="CT110" s="23">
        <v>0</v>
      </c>
      <c r="CU110" s="23">
        <v>0</v>
      </c>
      <c r="CV110" s="23">
        <v>0</v>
      </c>
      <c r="CW110" s="23">
        <v>0</v>
      </c>
      <c r="CX110" s="23">
        <v>0</v>
      </c>
      <c r="CY110" s="23">
        <v>0</v>
      </c>
      <c r="CZ110" s="23">
        <v>0</v>
      </c>
      <c r="DA110" s="23">
        <v>0</v>
      </c>
      <c r="DB110" s="23">
        <v>0</v>
      </c>
      <c r="DC110" s="23">
        <v>0</v>
      </c>
      <c r="DD110" s="23">
        <v>0</v>
      </c>
      <c r="DE110" s="23">
        <v>0</v>
      </c>
      <c r="DF110" s="23">
        <v>0</v>
      </c>
      <c r="DG110" s="23">
        <v>0</v>
      </c>
      <c r="DH110" s="23">
        <v>0</v>
      </c>
      <c r="DI110" s="23">
        <v>0</v>
      </c>
      <c r="DJ110" s="23">
        <v>0</v>
      </c>
      <c r="DK110" s="23">
        <v>0</v>
      </c>
      <c r="DL110" s="23">
        <v>0</v>
      </c>
      <c r="DM110" s="23">
        <v>0</v>
      </c>
      <c r="DN110" s="23">
        <v>0</v>
      </c>
      <c r="DO110" s="23">
        <v>0</v>
      </c>
      <c r="DP110" s="23">
        <v>0</v>
      </c>
      <c r="DQ110" s="23">
        <v>0</v>
      </c>
      <c r="DR110" s="23">
        <v>0</v>
      </c>
      <c r="DS110" s="23">
        <v>0</v>
      </c>
      <c r="DT110" s="23">
        <v>0</v>
      </c>
      <c r="DU110" s="23">
        <v>0</v>
      </c>
      <c r="DV110" s="23">
        <v>0</v>
      </c>
      <c r="DW110" s="23">
        <v>0</v>
      </c>
      <c r="DX110" s="23">
        <v>0</v>
      </c>
      <c r="DY110" s="23">
        <v>0</v>
      </c>
      <c r="DZ110" s="23">
        <v>0</v>
      </c>
      <c r="EA110" s="23">
        <v>0</v>
      </c>
      <c r="EB110" s="23">
        <v>0</v>
      </c>
      <c r="EC110" s="23">
        <v>0</v>
      </c>
    </row>
    <row r="111" spans="1:133" ht="13.5" customHeight="1" x14ac:dyDescent="0.55000000000000004">
      <c r="A111" s="21" t="s">
        <v>44</v>
      </c>
      <c r="B111" s="22" t="s">
        <v>253</v>
      </c>
      <c r="C111" s="21" t="s">
        <v>254</v>
      </c>
      <c r="D111" s="23">
        <v>412</v>
      </c>
      <c r="E111" s="23">
        <v>381</v>
      </c>
      <c r="F111" s="23">
        <v>100</v>
      </c>
      <c r="G111" s="23">
        <v>0</v>
      </c>
      <c r="H111" s="23">
        <v>100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254</v>
      </c>
      <c r="S111" s="23">
        <v>0</v>
      </c>
      <c r="T111" s="23">
        <v>254</v>
      </c>
      <c r="U111" s="23">
        <v>0</v>
      </c>
      <c r="V111" s="23">
        <v>1</v>
      </c>
      <c r="W111" s="23">
        <v>0</v>
      </c>
      <c r="X111" s="23">
        <v>1</v>
      </c>
      <c r="Y111" s="23">
        <v>0</v>
      </c>
      <c r="Z111" s="23">
        <v>16</v>
      </c>
      <c r="AA111" s="23">
        <v>0</v>
      </c>
      <c r="AB111" s="23">
        <v>16</v>
      </c>
      <c r="AC111" s="23">
        <v>0</v>
      </c>
      <c r="AD111" s="23">
        <v>11</v>
      </c>
      <c r="AE111" s="23">
        <v>0</v>
      </c>
      <c r="AF111" s="23">
        <v>11</v>
      </c>
      <c r="AG111" s="23">
        <v>0</v>
      </c>
      <c r="AH111" s="23">
        <v>14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3">
        <v>0</v>
      </c>
      <c r="AP111" s="23">
        <v>0</v>
      </c>
      <c r="AQ111" s="23">
        <v>0</v>
      </c>
      <c r="AR111" s="23">
        <v>0</v>
      </c>
      <c r="AS111" s="23">
        <v>0</v>
      </c>
      <c r="AT111" s="23">
        <v>0</v>
      </c>
      <c r="AU111" s="23">
        <v>14</v>
      </c>
      <c r="AV111" s="23">
        <v>0</v>
      </c>
      <c r="AW111" s="23">
        <v>14</v>
      </c>
      <c r="AX111" s="23">
        <v>0</v>
      </c>
      <c r="AY111" s="23">
        <v>0</v>
      </c>
      <c r="AZ111" s="23">
        <v>0</v>
      </c>
      <c r="BA111" s="23">
        <v>0</v>
      </c>
      <c r="BB111" s="23">
        <v>0</v>
      </c>
      <c r="BC111" s="23">
        <v>0</v>
      </c>
      <c r="BD111" s="23">
        <v>0</v>
      </c>
      <c r="BE111" s="23">
        <v>0</v>
      </c>
      <c r="BF111" s="23">
        <v>0</v>
      </c>
      <c r="BG111" s="23">
        <v>0</v>
      </c>
      <c r="BH111" s="23">
        <v>0</v>
      </c>
      <c r="BI111" s="23">
        <v>0</v>
      </c>
      <c r="BJ111" s="23">
        <v>0</v>
      </c>
      <c r="BK111" s="23">
        <v>17</v>
      </c>
      <c r="BL111" s="23">
        <v>0</v>
      </c>
      <c r="BM111" s="23">
        <v>0</v>
      </c>
      <c r="BN111" s="23">
        <v>0</v>
      </c>
      <c r="BO111" s="23">
        <v>0</v>
      </c>
      <c r="BP111" s="23">
        <v>0</v>
      </c>
      <c r="BQ111" s="23">
        <v>0</v>
      </c>
      <c r="BR111" s="23">
        <v>0</v>
      </c>
      <c r="BS111" s="23">
        <v>0</v>
      </c>
      <c r="BT111" s="23">
        <v>17</v>
      </c>
      <c r="BU111" s="23">
        <v>6</v>
      </c>
      <c r="BV111" s="23">
        <v>0</v>
      </c>
      <c r="BW111" s="23">
        <v>0</v>
      </c>
      <c r="BX111" s="23">
        <v>2</v>
      </c>
      <c r="BY111" s="23">
        <v>0</v>
      </c>
      <c r="BZ111" s="23">
        <v>0</v>
      </c>
      <c r="CA111" s="23">
        <v>9</v>
      </c>
      <c r="CB111" s="23">
        <v>381</v>
      </c>
      <c r="CC111" s="23">
        <v>100</v>
      </c>
      <c r="CD111" s="23">
        <v>0</v>
      </c>
      <c r="CE111" s="23">
        <v>0</v>
      </c>
      <c r="CF111" s="23">
        <v>254</v>
      </c>
      <c r="CG111" s="23">
        <v>1</v>
      </c>
      <c r="CH111" s="23">
        <v>16</v>
      </c>
      <c r="CI111" s="23">
        <v>11</v>
      </c>
      <c r="CJ111" s="23">
        <v>381</v>
      </c>
      <c r="CK111" s="23">
        <v>100</v>
      </c>
      <c r="CL111" s="23">
        <v>0</v>
      </c>
      <c r="CM111" s="23">
        <v>0</v>
      </c>
      <c r="CN111" s="23">
        <v>254</v>
      </c>
      <c r="CO111" s="23">
        <v>1</v>
      </c>
      <c r="CP111" s="23">
        <v>16</v>
      </c>
      <c r="CQ111" s="23">
        <v>11</v>
      </c>
      <c r="CR111" s="23">
        <v>0</v>
      </c>
      <c r="CS111" s="23">
        <v>0</v>
      </c>
      <c r="CT111" s="23">
        <v>0</v>
      </c>
      <c r="CU111" s="23">
        <v>0</v>
      </c>
      <c r="CV111" s="23">
        <v>0</v>
      </c>
      <c r="CW111" s="23">
        <v>0</v>
      </c>
      <c r="CX111" s="23">
        <v>0</v>
      </c>
      <c r="CY111" s="23">
        <v>0</v>
      </c>
      <c r="CZ111" s="23">
        <v>31</v>
      </c>
      <c r="DA111" s="23">
        <v>6</v>
      </c>
      <c r="DB111" s="23">
        <v>0</v>
      </c>
      <c r="DC111" s="23">
        <v>0</v>
      </c>
      <c r="DD111" s="23">
        <v>16</v>
      </c>
      <c r="DE111" s="23">
        <v>0</v>
      </c>
      <c r="DF111" s="23">
        <v>0</v>
      </c>
      <c r="DG111" s="23">
        <v>9</v>
      </c>
      <c r="DH111" s="23">
        <v>14</v>
      </c>
      <c r="DI111" s="23">
        <v>0</v>
      </c>
      <c r="DJ111" s="23">
        <v>0</v>
      </c>
      <c r="DK111" s="23">
        <v>0</v>
      </c>
      <c r="DL111" s="23">
        <v>14</v>
      </c>
      <c r="DM111" s="23">
        <v>0</v>
      </c>
      <c r="DN111" s="23">
        <v>0</v>
      </c>
      <c r="DO111" s="23">
        <v>0</v>
      </c>
      <c r="DP111" s="23">
        <v>17</v>
      </c>
      <c r="DQ111" s="23">
        <v>6</v>
      </c>
      <c r="DR111" s="23">
        <v>0</v>
      </c>
      <c r="DS111" s="23">
        <v>0</v>
      </c>
      <c r="DT111" s="23">
        <v>2</v>
      </c>
      <c r="DU111" s="23">
        <v>0</v>
      </c>
      <c r="DV111" s="23">
        <v>0</v>
      </c>
      <c r="DW111" s="23">
        <v>9</v>
      </c>
      <c r="DX111" s="23">
        <v>0</v>
      </c>
      <c r="DY111" s="23">
        <v>0</v>
      </c>
      <c r="DZ111" s="23">
        <v>0</v>
      </c>
      <c r="EA111" s="23">
        <v>0</v>
      </c>
      <c r="EB111" s="23">
        <v>0</v>
      </c>
      <c r="EC111" s="23">
        <v>0</v>
      </c>
    </row>
    <row r="112" spans="1:133" ht="13.5" customHeight="1" x14ac:dyDescent="0.55000000000000004">
      <c r="A112" s="21" t="s">
        <v>44</v>
      </c>
      <c r="B112" s="22" t="s">
        <v>255</v>
      </c>
      <c r="C112" s="21" t="s">
        <v>256</v>
      </c>
      <c r="D112" s="23">
        <v>336</v>
      </c>
      <c r="E112" s="23">
        <v>258</v>
      </c>
      <c r="F112" s="23">
        <v>0</v>
      </c>
      <c r="G112" s="23">
        <v>0</v>
      </c>
      <c r="H112" s="23">
        <v>0</v>
      </c>
      <c r="I112" s="23">
        <v>0</v>
      </c>
      <c r="J112" s="23">
        <v>119</v>
      </c>
      <c r="K112" s="23">
        <v>119</v>
      </c>
      <c r="L112" s="23">
        <v>0</v>
      </c>
      <c r="M112" s="23">
        <v>0</v>
      </c>
      <c r="N112" s="23">
        <v>3</v>
      </c>
      <c r="O112" s="23">
        <v>3</v>
      </c>
      <c r="P112" s="23">
        <v>0</v>
      </c>
      <c r="Q112" s="23">
        <v>0</v>
      </c>
      <c r="R112" s="23">
        <v>132</v>
      </c>
      <c r="S112" s="23">
        <v>132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4</v>
      </c>
      <c r="AE112" s="23">
        <v>4</v>
      </c>
      <c r="AF112" s="23">
        <v>0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3">
        <v>0</v>
      </c>
      <c r="AP112" s="23">
        <v>0</v>
      </c>
      <c r="AQ112" s="23">
        <v>0</v>
      </c>
      <c r="AR112" s="23">
        <v>0</v>
      </c>
      <c r="AS112" s="23">
        <v>0</v>
      </c>
      <c r="AT112" s="23">
        <v>0</v>
      </c>
      <c r="AU112" s="23">
        <v>0</v>
      </c>
      <c r="AV112" s="23">
        <v>0</v>
      </c>
      <c r="AW112" s="23">
        <v>0</v>
      </c>
      <c r="AX112" s="23">
        <v>0</v>
      </c>
      <c r="AY112" s="23">
        <v>0</v>
      </c>
      <c r="AZ112" s="23">
        <v>0</v>
      </c>
      <c r="BA112" s="23">
        <v>0</v>
      </c>
      <c r="BB112" s="23">
        <v>0</v>
      </c>
      <c r="BC112" s="23">
        <v>0</v>
      </c>
      <c r="BD112" s="23">
        <v>0</v>
      </c>
      <c r="BE112" s="23">
        <v>0</v>
      </c>
      <c r="BF112" s="23">
        <v>0</v>
      </c>
      <c r="BG112" s="23">
        <v>0</v>
      </c>
      <c r="BH112" s="23">
        <v>0</v>
      </c>
      <c r="BI112" s="23">
        <v>0</v>
      </c>
      <c r="BJ112" s="23">
        <v>0</v>
      </c>
      <c r="BK112" s="23">
        <v>78</v>
      </c>
      <c r="BL112" s="23">
        <v>58</v>
      </c>
      <c r="BM112" s="23">
        <v>0</v>
      </c>
      <c r="BN112" s="23">
        <v>39</v>
      </c>
      <c r="BO112" s="23">
        <v>1</v>
      </c>
      <c r="BP112" s="23">
        <v>0</v>
      </c>
      <c r="BQ112" s="23">
        <v>0</v>
      </c>
      <c r="BR112" s="23">
        <v>0</v>
      </c>
      <c r="BS112" s="23">
        <v>18</v>
      </c>
      <c r="BT112" s="23">
        <v>20</v>
      </c>
      <c r="BU112" s="23">
        <v>0</v>
      </c>
      <c r="BV112" s="23">
        <v>0</v>
      </c>
      <c r="BW112" s="23">
        <v>0</v>
      </c>
      <c r="BX112" s="23">
        <v>20</v>
      </c>
      <c r="BY112" s="23">
        <v>0</v>
      </c>
      <c r="BZ112" s="23">
        <v>0</v>
      </c>
      <c r="CA112" s="23">
        <v>0</v>
      </c>
      <c r="CB112" s="23">
        <v>316</v>
      </c>
      <c r="CC112" s="23">
        <v>0</v>
      </c>
      <c r="CD112" s="23">
        <v>158</v>
      </c>
      <c r="CE112" s="23">
        <v>4</v>
      </c>
      <c r="CF112" s="23">
        <v>132</v>
      </c>
      <c r="CG112" s="23">
        <v>0</v>
      </c>
      <c r="CH112" s="23">
        <v>0</v>
      </c>
      <c r="CI112" s="23">
        <v>22</v>
      </c>
      <c r="CJ112" s="23">
        <v>258</v>
      </c>
      <c r="CK112" s="23">
        <v>0</v>
      </c>
      <c r="CL112" s="23">
        <v>119</v>
      </c>
      <c r="CM112" s="23">
        <v>3</v>
      </c>
      <c r="CN112" s="23">
        <v>132</v>
      </c>
      <c r="CO112" s="23">
        <v>0</v>
      </c>
      <c r="CP112" s="23">
        <v>0</v>
      </c>
      <c r="CQ112" s="23">
        <v>4</v>
      </c>
      <c r="CR112" s="23">
        <v>58</v>
      </c>
      <c r="CS112" s="23">
        <v>0</v>
      </c>
      <c r="CT112" s="23">
        <v>39</v>
      </c>
      <c r="CU112" s="23">
        <v>1</v>
      </c>
      <c r="CV112" s="23">
        <v>0</v>
      </c>
      <c r="CW112" s="23">
        <v>0</v>
      </c>
      <c r="CX112" s="23">
        <v>0</v>
      </c>
      <c r="CY112" s="23">
        <v>18</v>
      </c>
      <c r="CZ112" s="23">
        <v>20</v>
      </c>
      <c r="DA112" s="23">
        <v>0</v>
      </c>
      <c r="DB112" s="23">
        <v>0</v>
      </c>
      <c r="DC112" s="23">
        <v>0</v>
      </c>
      <c r="DD112" s="23">
        <v>20</v>
      </c>
      <c r="DE112" s="23">
        <v>0</v>
      </c>
      <c r="DF112" s="23">
        <v>0</v>
      </c>
      <c r="DG112" s="23">
        <v>0</v>
      </c>
      <c r="DH112" s="23">
        <v>0</v>
      </c>
      <c r="DI112" s="23">
        <v>0</v>
      </c>
      <c r="DJ112" s="23">
        <v>0</v>
      </c>
      <c r="DK112" s="23">
        <v>0</v>
      </c>
      <c r="DL112" s="23">
        <v>0</v>
      </c>
      <c r="DM112" s="23">
        <v>0</v>
      </c>
      <c r="DN112" s="23">
        <v>0</v>
      </c>
      <c r="DO112" s="23">
        <v>0</v>
      </c>
      <c r="DP112" s="23">
        <v>20</v>
      </c>
      <c r="DQ112" s="23">
        <v>0</v>
      </c>
      <c r="DR112" s="23">
        <v>0</v>
      </c>
      <c r="DS112" s="23">
        <v>0</v>
      </c>
      <c r="DT112" s="23">
        <v>20</v>
      </c>
      <c r="DU112" s="23">
        <v>0</v>
      </c>
      <c r="DV112" s="23">
        <v>0</v>
      </c>
      <c r="DW112" s="23">
        <v>0</v>
      </c>
      <c r="DX112" s="23">
        <v>0</v>
      </c>
      <c r="DY112" s="23">
        <v>4</v>
      </c>
      <c r="DZ112" s="23">
        <v>4</v>
      </c>
      <c r="EA112" s="23">
        <v>0</v>
      </c>
      <c r="EB112" s="23">
        <v>0</v>
      </c>
      <c r="EC112" s="23">
        <v>0</v>
      </c>
    </row>
    <row r="113" spans="1:133" ht="13.5" customHeight="1" x14ac:dyDescent="0.55000000000000004">
      <c r="A113" s="21" t="s">
        <v>44</v>
      </c>
      <c r="B113" s="22" t="s">
        <v>257</v>
      </c>
      <c r="C113" s="21" t="s">
        <v>258</v>
      </c>
      <c r="D113" s="23">
        <v>870</v>
      </c>
      <c r="E113" s="23">
        <v>640</v>
      </c>
      <c r="F113" s="23">
        <v>0</v>
      </c>
      <c r="G113" s="23">
        <v>0</v>
      </c>
      <c r="H113" s="23">
        <v>0</v>
      </c>
      <c r="I113" s="23">
        <v>0</v>
      </c>
      <c r="J113" s="23">
        <v>188</v>
      </c>
      <c r="K113" s="23">
        <v>0</v>
      </c>
      <c r="L113" s="23">
        <v>188</v>
      </c>
      <c r="M113" s="23">
        <v>0</v>
      </c>
      <c r="N113" s="23">
        <v>215</v>
      </c>
      <c r="O113" s="23">
        <v>0</v>
      </c>
      <c r="P113" s="23">
        <v>215</v>
      </c>
      <c r="Q113" s="23">
        <v>0</v>
      </c>
      <c r="R113" s="23">
        <v>223</v>
      </c>
      <c r="S113" s="23">
        <v>0</v>
      </c>
      <c r="T113" s="23">
        <v>223</v>
      </c>
      <c r="U113" s="23">
        <v>0</v>
      </c>
      <c r="V113" s="23">
        <v>2</v>
      </c>
      <c r="W113" s="23">
        <v>0</v>
      </c>
      <c r="X113" s="23">
        <v>2</v>
      </c>
      <c r="Y113" s="23">
        <v>0</v>
      </c>
      <c r="Z113" s="23">
        <v>2</v>
      </c>
      <c r="AA113" s="23">
        <v>0</v>
      </c>
      <c r="AB113" s="23">
        <v>2</v>
      </c>
      <c r="AC113" s="23">
        <v>0</v>
      </c>
      <c r="AD113" s="23">
        <v>12</v>
      </c>
      <c r="AE113" s="23">
        <v>0</v>
      </c>
      <c r="AF113" s="23">
        <v>12</v>
      </c>
      <c r="AG113" s="23">
        <v>0</v>
      </c>
      <c r="AH113" s="23">
        <v>148</v>
      </c>
      <c r="AI113" s="23">
        <v>0</v>
      </c>
      <c r="AJ113" s="23">
        <v>0</v>
      </c>
      <c r="AK113" s="23">
        <v>0</v>
      </c>
      <c r="AL113" s="23">
        <v>0</v>
      </c>
      <c r="AM113" s="23">
        <v>64</v>
      </c>
      <c r="AN113" s="23">
        <v>0</v>
      </c>
      <c r="AO113" s="23">
        <v>0</v>
      </c>
      <c r="AP113" s="23">
        <v>64</v>
      </c>
      <c r="AQ113" s="23">
        <v>32</v>
      </c>
      <c r="AR113" s="23">
        <v>0</v>
      </c>
      <c r="AS113" s="23">
        <v>0</v>
      </c>
      <c r="AT113" s="23">
        <v>32</v>
      </c>
      <c r="AU113" s="23">
        <v>51</v>
      </c>
      <c r="AV113" s="23">
        <v>0</v>
      </c>
      <c r="AW113" s="23">
        <v>0</v>
      </c>
      <c r="AX113" s="23">
        <v>51</v>
      </c>
      <c r="AY113" s="23">
        <v>0</v>
      </c>
      <c r="AZ113" s="23">
        <v>0</v>
      </c>
      <c r="BA113" s="23">
        <v>0</v>
      </c>
      <c r="BB113" s="23">
        <v>0</v>
      </c>
      <c r="BC113" s="23">
        <v>0</v>
      </c>
      <c r="BD113" s="23">
        <v>0</v>
      </c>
      <c r="BE113" s="23">
        <v>0</v>
      </c>
      <c r="BF113" s="23">
        <v>0</v>
      </c>
      <c r="BG113" s="23">
        <v>1</v>
      </c>
      <c r="BH113" s="23">
        <v>0</v>
      </c>
      <c r="BI113" s="23">
        <v>0</v>
      </c>
      <c r="BJ113" s="23">
        <v>1</v>
      </c>
      <c r="BK113" s="23">
        <v>82</v>
      </c>
      <c r="BL113" s="23">
        <v>78</v>
      </c>
      <c r="BM113" s="23">
        <v>0</v>
      </c>
      <c r="BN113" s="23">
        <v>2</v>
      </c>
      <c r="BO113" s="23">
        <v>37</v>
      </c>
      <c r="BP113" s="23">
        <v>2</v>
      </c>
      <c r="BQ113" s="23">
        <v>0</v>
      </c>
      <c r="BR113" s="23">
        <v>0</v>
      </c>
      <c r="BS113" s="23">
        <v>37</v>
      </c>
      <c r="BT113" s="23">
        <v>4</v>
      </c>
      <c r="BU113" s="23">
        <v>0</v>
      </c>
      <c r="BV113" s="23">
        <v>0</v>
      </c>
      <c r="BW113" s="23">
        <v>4</v>
      </c>
      <c r="BX113" s="23">
        <v>0</v>
      </c>
      <c r="BY113" s="23">
        <v>0</v>
      </c>
      <c r="BZ113" s="23">
        <v>0</v>
      </c>
      <c r="CA113" s="23">
        <v>0</v>
      </c>
      <c r="CB113" s="23">
        <v>718</v>
      </c>
      <c r="CC113" s="23">
        <v>0</v>
      </c>
      <c r="CD113" s="23">
        <v>190</v>
      </c>
      <c r="CE113" s="23">
        <v>252</v>
      </c>
      <c r="CF113" s="23">
        <v>225</v>
      </c>
      <c r="CG113" s="23">
        <v>2</v>
      </c>
      <c r="CH113" s="23">
        <v>2</v>
      </c>
      <c r="CI113" s="23">
        <v>49</v>
      </c>
      <c r="CJ113" s="23">
        <v>640</v>
      </c>
      <c r="CK113" s="23">
        <v>0</v>
      </c>
      <c r="CL113" s="23">
        <v>188</v>
      </c>
      <c r="CM113" s="23">
        <v>215</v>
      </c>
      <c r="CN113" s="23">
        <v>223</v>
      </c>
      <c r="CO113" s="23">
        <v>2</v>
      </c>
      <c r="CP113" s="23">
        <v>2</v>
      </c>
      <c r="CQ113" s="23">
        <v>12</v>
      </c>
      <c r="CR113" s="23">
        <v>78</v>
      </c>
      <c r="CS113" s="23">
        <v>0</v>
      </c>
      <c r="CT113" s="23">
        <v>2</v>
      </c>
      <c r="CU113" s="23">
        <v>37</v>
      </c>
      <c r="CV113" s="23">
        <v>2</v>
      </c>
      <c r="CW113" s="23">
        <v>0</v>
      </c>
      <c r="CX113" s="23">
        <v>0</v>
      </c>
      <c r="CY113" s="23">
        <v>37</v>
      </c>
      <c r="CZ113" s="23">
        <v>152</v>
      </c>
      <c r="DA113" s="23">
        <v>0</v>
      </c>
      <c r="DB113" s="23">
        <v>64</v>
      </c>
      <c r="DC113" s="23">
        <v>36</v>
      </c>
      <c r="DD113" s="23">
        <v>51</v>
      </c>
      <c r="DE113" s="23">
        <v>0</v>
      </c>
      <c r="DF113" s="23">
        <v>0</v>
      </c>
      <c r="DG113" s="23">
        <v>1</v>
      </c>
      <c r="DH113" s="23">
        <v>148</v>
      </c>
      <c r="DI113" s="23">
        <v>0</v>
      </c>
      <c r="DJ113" s="23">
        <v>64</v>
      </c>
      <c r="DK113" s="23">
        <v>32</v>
      </c>
      <c r="DL113" s="23">
        <v>51</v>
      </c>
      <c r="DM113" s="23">
        <v>0</v>
      </c>
      <c r="DN113" s="23">
        <v>0</v>
      </c>
      <c r="DO113" s="23">
        <v>1</v>
      </c>
      <c r="DP113" s="23">
        <v>4</v>
      </c>
      <c r="DQ113" s="23">
        <v>0</v>
      </c>
      <c r="DR113" s="23">
        <v>0</v>
      </c>
      <c r="DS113" s="23">
        <v>4</v>
      </c>
      <c r="DT113" s="23">
        <v>0</v>
      </c>
      <c r="DU113" s="23">
        <v>0</v>
      </c>
      <c r="DV113" s="23">
        <v>0</v>
      </c>
      <c r="DW113" s="23">
        <v>0</v>
      </c>
      <c r="DX113" s="23">
        <v>0</v>
      </c>
      <c r="DY113" s="23">
        <v>0</v>
      </c>
      <c r="DZ113" s="23">
        <v>0</v>
      </c>
      <c r="EA113" s="23">
        <v>0</v>
      </c>
      <c r="EB113" s="23">
        <v>0</v>
      </c>
      <c r="EC113" s="23">
        <v>0</v>
      </c>
    </row>
    <row r="114" spans="1:133" ht="13.5" customHeight="1" x14ac:dyDescent="0.55000000000000004">
      <c r="A114" s="21" t="s">
        <v>44</v>
      </c>
      <c r="B114" s="22" t="s">
        <v>259</v>
      </c>
      <c r="C114" s="21" t="s">
        <v>260</v>
      </c>
      <c r="D114" s="23">
        <v>1676</v>
      </c>
      <c r="E114" s="23">
        <v>477</v>
      </c>
      <c r="F114" s="23">
        <v>0</v>
      </c>
      <c r="G114" s="23">
        <v>0</v>
      </c>
      <c r="H114" s="23">
        <v>0</v>
      </c>
      <c r="I114" s="23">
        <v>0</v>
      </c>
      <c r="J114" s="23">
        <v>169</v>
      </c>
      <c r="K114" s="23">
        <v>0</v>
      </c>
      <c r="L114" s="23">
        <v>169</v>
      </c>
      <c r="M114" s="23">
        <v>0</v>
      </c>
      <c r="N114" s="23">
        <v>134</v>
      </c>
      <c r="O114" s="23">
        <v>0</v>
      </c>
      <c r="P114" s="23">
        <v>134</v>
      </c>
      <c r="Q114" s="23">
        <v>0</v>
      </c>
      <c r="R114" s="23">
        <v>163</v>
      </c>
      <c r="S114" s="23">
        <v>0</v>
      </c>
      <c r="T114" s="23">
        <v>162</v>
      </c>
      <c r="U114" s="23">
        <v>1</v>
      </c>
      <c r="V114" s="23">
        <v>1</v>
      </c>
      <c r="W114" s="23">
        <v>0</v>
      </c>
      <c r="X114" s="23">
        <v>1</v>
      </c>
      <c r="Y114" s="23">
        <v>0</v>
      </c>
      <c r="Z114" s="23">
        <v>3</v>
      </c>
      <c r="AA114" s="23">
        <v>0</v>
      </c>
      <c r="AB114" s="23">
        <v>3</v>
      </c>
      <c r="AC114" s="23">
        <v>0</v>
      </c>
      <c r="AD114" s="23">
        <v>8</v>
      </c>
      <c r="AE114" s="23">
        <v>0</v>
      </c>
      <c r="AF114" s="23">
        <v>8</v>
      </c>
      <c r="AG114" s="23">
        <v>0</v>
      </c>
      <c r="AH114" s="23">
        <v>129</v>
      </c>
      <c r="AI114" s="23">
        <v>0</v>
      </c>
      <c r="AJ114" s="23">
        <v>0</v>
      </c>
      <c r="AK114" s="23">
        <v>0</v>
      </c>
      <c r="AL114" s="23">
        <v>0</v>
      </c>
      <c r="AM114" s="23">
        <v>86</v>
      </c>
      <c r="AN114" s="23">
        <v>0</v>
      </c>
      <c r="AO114" s="23">
        <v>0</v>
      </c>
      <c r="AP114" s="23">
        <v>86</v>
      </c>
      <c r="AQ114" s="23">
        <v>43</v>
      </c>
      <c r="AR114" s="23">
        <v>0</v>
      </c>
      <c r="AS114" s="23">
        <v>0</v>
      </c>
      <c r="AT114" s="23">
        <v>43</v>
      </c>
      <c r="AU114" s="23">
        <v>0</v>
      </c>
      <c r="AV114" s="23">
        <v>0</v>
      </c>
      <c r="AW114" s="23">
        <v>0</v>
      </c>
      <c r="AX114" s="23">
        <v>0</v>
      </c>
      <c r="AY114" s="23">
        <v>0</v>
      </c>
      <c r="AZ114" s="23">
        <v>0</v>
      </c>
      <c r="BA114" s="23">
        <v>0</v>
      </c>
      <c r="BB114" s="23">
        <v>0</v>
      </c>
      <c r="BC114" s="23">
        <v>0</v>
      </c>
      <c r="BD114" s="23">
        <v>0</v>
      </c>
      <c r="BE114" s="23">
        <v>0</v>
      </c>
      <c r="BF114" s="23">
        <v>0</v>
      </c>
      <c r="BG114" s="23">
        <v>0</v>
      </c>
      <c r="BH114" s="23">
        <v>0</v>
      </c>
      <c r="BI114" s="23">
        <v>0</v>
      </c>
      <c r="BJ114" s="23">
        <v>0</v>
      </c>
      <c r="BK114" s="23">
        <v>1070</v>
      </c>
      <c r="BL114" s="23">
        <v>39</v>
      </c>
      <c r="BM114" s="23">
        <v>0</v>
      </c>
      <c r="BN114" s="23">
        <v>1</v>
      </c>
      <c r="BO114" s="23">
        <v>3</v>
      </c>
      <c r="BP114" s="23">
        <v>4</v>
      </c>
      <c r="BQ114" s="23">
        <v>0</v>
      </c>
      <c r="BR114" s="23">
        <v>0</v>
      </c>
      <c r="BS114" s="23">
        <v>31</v>
      </c>
      <c r="BT114" s="23">
        <v>1031</v>
      </c>
      <c r="BU114" s="23">
        <v>0</v>
      </c>
      <c r="BV114" s="23">
        <v>0</v>
      </c>
      <c r="BW114" s="23">
        <v>3</v>
      </c>
      <c r="BX114" s="23">
        <v>1001</v>
      </c>
      <c r="BY114" s="23">
        <v>0</v>
      </c>
      <c r="BZ114" s="23">
        <v>27</v>
      </c>
      <c r="CA114" s="23">
        <v>0</v>
      </c>
      <c r="CB114" s="23">
        <v>516</v>
      </c>
      <c r="CC114" s="23">
        <v>0</v>
      </c>
      <c r="CD114" s="23">
        <v>170</v>
      </c>
      <c r="CE114" s="23">
        <v>137</v>
      </c>
      <c r="CF114" s="23">
        <v>167</v>
      </c>
      <c r="CG114" s="23">
        <v>1</v>
      </c>
      <c r="CH114" s="23">
        <v>3</v>
      </c>
      <c r="CI114" s="23">
        <v>39</v>
      </c>
      <c r="CJ114" s="23">
        <v>477</v>
      </c>
      <c r="CK114" s="23">
        <v>0</v>
      </c>
      <c r="CL114" s="23">
        <v>169</v>
      </c>
      <c r="CM114" s="23">
        <v>134</v>
      </c>
      <c r="CN114" s="23">
        <v>163</v>
      </c>
      <c r="CO114" s="23">
        <v>1</v>
      </c>
      <c r="CP114" s="23">
        <v>3</v>
      </c>
      <c r="CQ114" s="23">
        <v>8</v>
      </c>
      <c r="CR114" s="23">
        <v>39</v>
      </c>
      <c r="CS114" s="23">
        <v>0</v>
      </c>
      <c r="CT114" s="23">
        <v>1</v>
      </c>
      <c r="CU114" s="23">
        <v>3</v>
      </c>
      <c r="CV114" s="23">
        <v>4</v>
      </c>
      <c r="CW114" s="23">
        <v>0</v>
      </c>
      <c r="CX114" s="23">
        <v>0</v>
      </c>
      <c r="CY114" s="23">
        <v>31</v>
      </c>
      <c r="CZ114" s="23">
        <v>1160</v>
      </c>
      <c r="DA114" s="23">
        <v>0</v>
      </c>
      <c r="DB114" s="23">
        <v>86</v>
      </c>
      <c r="DC114" s="23">
        <v>46</v>
      </c>
      <c r="DD114" s="23">
        <v>1001</v>
      </c>
      <c r="DE114" s="23">
        <v>0</v>
      </c>
      <c r="DF114" s="23">
        <v>27</v>
      </c>
      <c r="DG114" s="23">
        <v>0</v>
      </c>
      <c r="DH114" s="23">
        <v>129</v>
      </c>
      <c r="DI114" s="23">
        <v>0</v>
      </c>
      <c r="DJ114" s="23">
        <v>86</v>
      </c>
      <c r="DK114" s="23">
        <v>43</v>
      </c>
      <c r="DL114" s="23">
        <v>0</v>
      </c>
      <c r="DM114" s="23">
        <v>0</v>
      </c>
      <c r="DN114" s="23">
        <v>0</v>
      </c>
      <c r="DO114" s="23">
        <v>0</v>
      </c>
      <c r="DP114" s="23">
        <v>1031</v>
      </c>
      <c r="DQ114" s="23">
        <v>0</v>
      </c>
      <c r="DR114" s="23">
        <v>0</v>
      </c>
      <c r="DS114" s="23">
        <v>3</v>
      </c>
      <c r="DT114" s="23">
        <v>1001</v>
      </c>
      <c r="DU114" s="23">
        <v>0</v>
      </c>
      <c r="DV114" s="23">
        <v>27</v>
      </c>
      <c r="DW114" s="23">
        <v>0</v>
      </c>
      <c r="DX114" s="23">
        <v>0</v>
      </c>
      <c r="DY114" s="23">
        <v>0</v>
      </c>
      <c r="DZ114" s="23">
        <v>0</v>
      </c>
      <c r="EA114" s="23">
        <v>0</v>
      </c>
      <c r="EB114" s="23">
        <v>0</v>
      </c>
      <c r="EC114" s="23">
        <v>0</v>
      </c>
    </row>
    <row r="115" spans="1:133" ht="13.5" customHeight="1" x14ac:dyDescent="0.55000000000000004">
      <c r="A115" s="21" t="s">
        <v>44</v>
      </c>
      <c r="B115" s="22" t="s">
        <v>261</v>
      </c>
      <c r="C115" s="21" t="s">
        <v>262</v>
      </c>
      <c r="D115" s="23">
        <v>753</v>
      </c>
      <c r="E115" s="23">
        <v>641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335</v>
      </c>
      <c r="O115" s="23">
        <v>0</v>
      </c>
      <c r="P115" s="23">
        <v>335</v>
      </c>
      <c r="Q115" s="23">
        <v>0</v>
      </c>
      <c r="R115" s="23">
        <v>293</v>
      </c>
      <c r="S115" s="23">
        <v>0</v>
      </c>
      <c r="T115" s="23">
        <v>293</v>
      </c>
      <c r="U115" s="23">
        <v>0</v>
      </c>
      <c r="V115" s="23">
        <v>1</v>
      </c>
      <c r="W115" s="23">
        <v>0</v>
      </c>
      <c r="X115" s="23">
        <v>1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13</v>
      </c>
      <c r="AE115" s="23">
        <v>0</v>
      </c>
      <c r="AF115" s="23">
        <v>13</v>
      </c>
      <c r="AG115" s="23">
        <v>0</v>
      </c>
      <c r="AH115" s="23">
        <v>0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  <c r="AO115" s="23">
        <v>0</v>
      </c>
      <c r="AP115" s="23">
        <v>0</v>
      </c>
      <c r="AQ115" s="23">
        <v>0</v>
      </c>
      <c r="AR115" s="23">
        <v>0</v>
      </c>
      <c r="AS115" s="23">
        <v>0</v>
      </c>
      <c r="AT115" s="23">
        <v>0</v>
      </c>
      <c r="AU115" s="23">
        <v>0</v>
      </c>
      <c r="AV115" s="23">
        <v>0</v>
      </c>
      <c r="AW115" s="23">
        <v>0</v>
      </c>
      <c r="AX115" s="23">
        <v>0</v>
      </c>
      <c r="AY115" s="23">
        <v>0</v>
      </c>
      <c r="AZ115" s="23">
        <v>0</v>
      </c>
      <c r="BA115" s="23">
        <v>0</v>
      </c>
      <c r="BB115" s="23">
        <v>0</v>
      </c>
      <c r="BC115" s="23">
        <v>0</v>
      </c>
      <c r="BD115" s="23">
        <v>0</v>
      </c>
      <c r="BE115" s="23">
        <v>0</v>
      </c>
      <c r="BF115" s="23">
        <v>0</v>
      </c>
      <c r="BG115" s="23">
        <v>0</v>
      </c>
      <c r="BH115" s="23">
        <v>0</v>
      </c>
      <c r="BI115" s="23">
        <v>0</v>
      </c>
      <c r="BJ115" s="23">
        <v>0</v>
      </c>
      <c r="BK115" s="23">
        <v>112</v>
      </c>
      <c r="BL115" s="23">
        <v>47</v>
      </c>
      <c r="BM115" s="23">
        <v>0</v>
      </c>
      <c r="BN115" s="23">
        <v>0</v>
      </c>
      <c r="BO115" s="23">
        <v>32</v>
      </c>
      <c r="BP115" s="23">
        <v>3</v>
      </c>
      <c r="BQ115" s="23">
        <v>0</v>
      </c>
      <c r="BR115" s="23">
        <v>0</v>
      </c>
      <c r="BS115" s="23">
        <v>12</v>
      </c>
      <c r="BT115" s="23">
        <v>65</v>
      </c>
      <c r="BU115" s="23">
        <v>0</v>
      </c>
      <c r="BV115" s="23">
        <v>0</v>
      </c>
      <c r="BW115" s="23">
        <v>24</v>
      </c>
      <c r="BX115" s="23">
        <v>15</v>
      </c>
      <c r="BY115" s="23">
        <v>0</v>
      </c>
      <c r="BZ115" s="23">
        <v>5</v>
      </c>
      <c r="CA115" s="23">
        <v>21</v>
      </c>
      <c r="CB115" s="23">
        <v>688</v>
      </c>
      <c r="CC115" s="23">
        <v>0</v>
      </c>
      <c r="CD115" s="23">
        <v>0</v>
      </c>
      <c r="CE115" s="23">
        <v>367</v>
      </c>
      <c r="CF115" s="23">
        <v>296</v>
      </c>
      <c r="CG115" s="23">
        <v>1</v>
      </c>
      <c r="CH115" s="23">
        <v>0</v>
      </c>
      <c r="CI115" s="23">
        <v>25</v>
      </c>
      <c r="CJ115" s="23">
        <v>641</v>
      </c>
      <c r="CK115" s="23">
        <v>0</v>
      </c>
      <c r="CL115" s="23">
        <v>0</v>
      </c>
      <c r="CM115" s="23">
        <v>335</v>
      </c>
      <c r="CN115" s="23">
        <v>293</v>
      </c>
      <c r="CO115" s="23">
        <v>1</v>
      </c>
      <c r="CP115" s="23">
        <v>0</v>
      </c>
      <c r="CQ115" s="23">
        <v>13</v>
      </c>
      <c r="CR115" s="23">
        <v>47</v>
      </c>
      <c r="CS115" s="23">
        <v>0</v>
      </c>
      <c r="CT115" s="23">
        <v>0</v>
      </c>
      <c r="CU115" s="23">
        <v>32</v>
      </c>
      <c r="CV115" s="23">
        <v>3</v>
      </c>
      <c r="CW115" s="23">
        <v>0</v>
      </c>
      <c r="CX115" s="23">
        <v>0</v>
      </c>
      <c r="CY115" s="23">
        <v>12</v>
      </c>
      <c r="CZ115" s="23">
        <v>65</v>
      </c>
      <c r="DA115" s="23">
        <v>0</v>
      </c>
      <c r="DB115" s="23">
        <v>0</v>
      </c>
      <c r="DC115" s="23">
        <v>24</v>
      </c>
      <c r="DD115" s="23">
        <v>15</v>
      </c>
      <c r="DE115" s="23">
        <v>0</v>
      </c>
      <c r="DF115" s="23">
        <v>5</v>
      </c>
      <c r="DG115" s="23">
        <v>21</v>
      </c>
      <c r="DH115" s="23">
        <v>0</v>
      </c>
      <c r="DI115" s="23">
        <v>0</v>
      </c>
      <c r="DJ115" s="23">
        <v>0</v>
      </c>
      <c r="DK115" s="23">
        <v>0</v>
      </c>
      <c r="DL115" s="23">
        <v>0</v>
      </c>
      <c r="DM115" s="23">
        <v>0</v>
      </c>
      <c r="DN115" s="23">
        <v>0</v>
      </c>
      <c r="DO115" s="23">
        <v>0</v>
      </c>
      <c r="DP115" s="23">
        <v>65</v>
      </c>
      <c r="DQ115" s="23">
        <v>0</v>
      </c>
      <c r="DR115" s="23">
        <v>0</v>
      </c>
      <c r="DS115" s="23">
        <v>24</v>
      </c>
      <c r="DT115" s="23">
        <v>15</v>
      </c>
      <c r="DU115" s="23">
        <v>0</v>
      </c>
      <c r="DV115" s="23">
        <v>5</v>
      </c>
      <c r="DW115" s="23">
        <v>21</v>
      </c>
      <c r="DX115" s="23">
        <v>0</v>
      </c>
      <c r="DY115" s="23">
        <v>0</v>
      </c>
      <c r="DZ115" s="23">
        <v>0</v>
      </c>
      <c r="EA115" s="23">
        <v>0</v>
      </c>
      <c r="EB115" s="23">
        <v>0</v>
      </c>
      <c r="EC115" s="23">
        <v>0</v>
      </c>
    </row>
    <row r="116" spans="1:133" ht="13.5" customHeight="1" x14ac:dyDescent="0.55000000000000004">
      <c r="A116" s="21" t="s">
        <v>44</v>
      </c>
      <c r="B116" s="22" t="s">
        <v>263</v>
      </c>
      <c r="C116" s="21" t="s">
        <v>264</v>
      </c>
      <c r="D116" s="23">
        <v>1945</v>
      </c>
      <c r="E116" s="23">
        <v>1418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730</v>
      </c>
      <c r="O116" s="23">
        <v>0</v>
      </c>
      <c r="P116" s="23">
        <v>730</v>
      </c>
      <c r="Q116" s="23">
        <v>0</v>
      </c>
      <c r="R116" s="23">
        <v>652</v>
      </c>
      <c r="S116" s="23">
        <v>0</v>
      </c>
      <c r="T116" s="23">
        <v>652</v>
      </c>
      <c r="U116" s="23">
        <v>0</v>
      </c>
      <c r="V116" s="23">
        <v>2</v>
      </c>
      <c r="W116" s="23">
        <v>0</v>
      </c>
      <c r="X116" s="23">
        <v>2</v>
      </c>
      <c r="Y116" s="23">
        <v>0</v>
      </c>
      <c r="Z116" s="23">
        <v>5</v>
      </c>
      <c r="AA116" s="23">
        <v>0</v>
      </c>
      <c r="AB116" s="23">
        <v>5</v>
      </c>
      <c r="AC116" s="23">
        <v>0</v>
      </c>
      <c r="AD116" s="23">
        <v>31</v>
      </c>
      <c r="AE116" s="23">
        <v>0</v>
      </c>
      <c r="AF116" s="23">
        <v>31</v>
      </c>
      <c r="AG116" s="23">
        <v>0</v>
      </c>
      <c r="AH116" s="23">
        <v>409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  <c r="AO116" s="23">
        <v>0</v>
      </c>
      <c r="AP116" s="23">
        <v>0</v>
      </c>
      <c r="AQ116" s="23">
        <v>218</v>
      </c>
      <c r="AR116" s="23">
        <v>0</v>
      </c>
      <c r="AS116" s="23">
        <v>0</v>
      </c>
      <c r="AT116" s="23">
        <v>218</v>
      </c>
      <c r="AU116" s="23">
        <v>131</v>
      </c>
      <c r="AV116" s="23">
        <v>0</v>
      </c>
      <c r="AW116" s="23">
        <v>0</v>
      </c>
      <c r="AX116" s="23">
        <v>131</v>
      </c>
      <c r="AY116" s="23">
        <v>0</v>
      </c>
      <c r="AZ116" s="23">
        <v>0</v>
      </c>
      <c r="BA116" s="23">
        <v>0</v>
      </c>
      <c r="BB116" s="23">
        <v>0</v>
      </c>
      <c r="BC116" s="23">
        <v>0</v>
      </c>
      <c r="BD116" s="23">
        <v>0</v>
      </c>
      <c r="BE116" s="23">
        <v>0</v>
      </c>
      <c r="BF116" s="23">
        <v>0</v>
      </c>
      <c r="BG116" s="23">
        <v>60</v>
      </c>
      <c r="BH116" s="23">
        <v>0</v>
      </c>
      <c r="BI116" s="23">
        <v>0</v>
      </c>
      <c r="BJ116" s="23">
        <v>60</v>
      </c>
      <c r="BK116" s="23">
        <v>118</v>
      </c>
      <c r="BL116" s="23">
        <v>118</v>
      </c>
      <c r="BM116" s="23">
        <v>0</v>
      </c>
      <c r="BN116" s="23">
        <v>0</v>
      </c>
      <c r="BO116" s="23">
        <v>43</v>
      </c>
      <c r="BP116" s="23">
        <v>16</v>
      </c>
      <c r="BQ116" s="23">
        <v>0</v>
      </c>
      <c r="BR116" s="23">
        <v>0</v>
      </c>
      <c r="BS116" s="23">
        <v>59</v>
      </c>
      <c r="BT116" s="23">
        <v>0</v>
      </c>
      <c r="BU116" s="23">
        <v>0</v>
      </c>
      <c r="BV116" s="23">
        <v>0</v>
      </c>
      <c r="BW116" s="23">
        <v>0</v>
      </c>
      <c r="BX116" s="23">
        <v>0</v>
      </c>
      <c r="BY116" s="23">
        <v>0</v>
      </c>
      <c r="BZ116" s="23">
        <v>0</v>
      </c>
      <c r="CA116" s="23">
        <v>0</v>
      </c>
      <c r="CB116" s="23">
        <v>1536</v>
      </c>
      <c r="CC116" s="23">
        <v>0</v>
      </c>
      <c r="CD116" s="23">
        <v>0</v>
      </c>
      <c r="CE116" s="23">
        <v>773</v>
      </c>
      <c r="CF116" s="23">
        <v>668</v>
      </c>
      <c r="CG116" s="23">
        <v>2</v>
      </c>
      <c r="CH116" s="23">
        <v>5</v>
      </c>
      <c r="CI116" s="23">
        <v>90</v>
      </c>
      <c r="CJ116" s="23">
        <v>1418</v>
      </c>
      <c r="CK116" s="23">
        <v>0</v>
      </c>
      <c r="CL116" s="23">
        <v>0</v>
      </c>
      <c r="CM116" s="23">
        <v>730</v>
      </c>
      <c r="CN116" s="23">
        <v>652</v>
      </c>
      <c r="CO116" s="23">
        <v>2</v>
      </c>
      <c r="CP116" s="23">
        <v>5</v>
      </c>
      <c r="CQ116" s="23">
        <v>31</v>
      </c>
      <c r="CR116" s="23">
        <v>118</v>
      </c>
      <c r="CS116" s="23">
        <v>0</v>
      </c>
      <c r="CT116" s="23">
        <v>0</v>
      </c>
      <c r="CU116" s="23">
        <v>43</v>
      </c>
      <c r="CV116" s="23">
        <v>16</v>
      </c>
      <c r="CW116" s="23">
        <v>0</v>
      </c>
      <c r="CX116" s="23">
        <v>0</v>
      </c>
      <c r="CY116" s="23">
        <v>59</v>
      </c>
      <c r="CZ116" s="23">
        <v>409</v>
      </c>
      <c r="DA116" s="23">
        <v>0</v>
      </c>
      <c r="DB116" s="23">
        <v>0</v>
      </c>
      <c r="DC116" s="23">
        <v>218</v>
      </c>
      <c r="DD116" s="23">
        <v>131</v>
      </c>
      <c r="DE116" s="23">
        <v>0</v>
      </c>
      <c r="DF116" s="23">
        <v>0</v>
      </c>
      <c r="DG116" s="23">
        <v>60</v>
      </c>
      <c r="DH116" s="23">
        <v>409</v>
      </c>
      <c r="DI116" s="23">
        <v>0</v>
      </c>
      <c r="DJ116" s="23">
        <v>0</v>
      </c>
      <c r="DK116" s="23">
        <v>218</v>
      </c>
      <c r="DL116" s="23">
        <v>131</v>
      </c>
      <c r="DM116" s="23">
        <v>0</v>
      </c>
      <c r="DN116" s="23">
        <v>0</v>
      </c>
      <c r="DO116" s="23">
        <v>60</v>
      </c>
      <c r="DP116" s="23">
        <v>0</v>
      </c>
      <c r="DQ116" s="23">
        <v>0</v>
      </c>
      <c r="DR116" s="23">
        <v>0</v>
      </c>
      <c r="DS116" s="23">
        <v>0</v>
      </c>
      <c r="DT116" s="23">
        <v>0</v>
      </c>
      <c r="DU116" s="23">
        <v>0</v>
      </c>
      <c r="DV116" s="23">
        <v>0</v>
      </c>
      <c r="DW116" s="23">
        <v>0</v>
      </c>
      <c r="DX116" s="23">
        <v>0</v>
      </c>
      <c r="DY116" s="23">
        <v>0</v>
      </c>
      <c r="DZ116" s="23">
        <v>0</v>
      </c>
      <c r="EA116" s="23">
        <v>0</v>
      </c>
      <c r="EB116" s="23">
        <v>0</v>
      </c>
      <c r="EC116" s="23">
        <v>0</v>
      </c>
    </row>
    <row r="117" spans="1:133" ht="13.5" customHeight="1" x14ac:dyDescent="0.55000000000000004">
      <c r="A117" s="21" t="s">
        <v>44</v>
      </c>
      <c r="B117" s="22" t="s">
        <v>265</v>
      </c>
      <c r="C117" s="21" t="s">
        <v>266</v>
      </c>
      <c r="D117" s="23">
        <v>302</v>
      </c>
      <c r="E117" s="23">
        <v>275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115</v>
      </c>
      <c r="O117" s="23">
        <v>0</v>
      </c>
      <c r="P117" s="23">
        <v>115</v>
      </c>
      <c r="Q117" s="23">
        <v>0</v>
      </c>
      <c r="R117" s="23">
        <v>131</v>
      </c>
      <c r="S117" s="23">
        <v>0</v>
      </c>
      <c r="T117" s="23">
        <v>131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18</v>
      </c>
      <c r="AA117" s="23">
        <v>0</v>
      </c>
      <c r="AB117" s="23">
        <v>18</v>
      </c>
      <c r="AC117" s="23">
        <v>0</v>
      </c>
      <c r="AD117" s="23">
        <v>11</v>
      </c>
      <c r="AE117" s="23">
        <v>0</v>
      </c>
      <c r="AF117" s="23">
        <v>11</v>
      </c>
      <c r="AG117" s="23">
        <v>0</v>
      </c>
      <c r="AH117" s="23">
        <v>5</v>
      </c>
      <c r="AI117" s="23">
        <v>0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  <c r="AO117" s="23">
        <v>0</v>
      </c>
      <c r="AP117" s="23">
        <v>0</v>
      </c>
      <c r="AQ117" s="23">
        <v>0</v>
      </c>
      <c r="AR117" s="23">
        <v>0</v>
      </c>
      <c r="AS117" s="23">
        <v>0</v>
      </c>
      <c r="AT117" s="23">
        <v>0</v>
      </c>
      <c r="AU117" s="23">
        <v>5</v>
      </c>
      <c r="AV117" s="23">
        <v>0</v>
      </c>
      <c r="AW117" s="23">
        <v>0</v>
      </c>
      <c r="AX117" s="23">
        <v>5</v>
      </c>
      <c r="AY117" s="23">
        <v>0</v>
      </c>
      <c r="AZ117" s="23">
        <v>0</v>
      </c>
      <c r="BA117" s="23">
        <v>0</v>
      </c>
      <c r="BB117" s="23">
        <v>0</v>
      </c>
      <c r="BC117" s="23">
        <v>0</v>
      </c>
      <c r="BD117" s="23">
        <v>0</v>
      </c>
      <c r="BE117" s="23">
        <v>0</v>
      </c>
      <c r="BF117" s="23">
        <v>0</v>
      </c>
      <c r="BG117" s="23">
        <v>0</v>
      </c>
      <c r="BH117" s="23">
        <v>0</v>
      </c>
      <c r="BI117" s="23">
        <v>0</v>
      </c>
      <c r="BJ117" s="23">
        <v>0</v>
      </c>
      <c r="BK117" s="23">
        <v>22</v>
      </c>
      <c r="BL117" s="23">
        <v>0</v>
      </c>
      <c r="BM117" s="23">
        <v>0</v>
      </c>
      <c r="BN117" s="23">
        <v>0</v>
      </c>
      <c r="BO117" s="23">
        <v>0</v>
      </c>
      <c r="BP117" s="23">
        <v>0</v>
      </c>
      <c r="BQ117" s="23">
        <v>0</v>
      </c>
      <c r="BR117" s="23">
        <v>0</v>
      </c>
      <c r="BS117" s="23">
        <v>0</v>
      </c>
      <c r="BT117" s="23">
        <v>22</v>
      </c>
      <c r="BU117" s="23">
        <v>0</v>
      </c>
      <c r="BV117" s="23">
        <v>0</v>
      </c>
      <c r="BW117" s="23">
        <v>4</v>
      </c>
      <c r="BX117" s="23">
        <v>2</v>
      </c>
      <c r="BY117" s="23">
        <v>0</v>
      </c>
      <c r="BZ117" s="23">
        <v>5</v>
      </c>
      <c r="CA117" s="23">
        <v>11</v>
      </c>
      <c r="CB117" s="23">
        <v>275</v>
      </c>
      <c r="CC117" s="23">
        <v>0</v>
      </c>
      <c r="CD117" s="23">
        <v>0</v>
      </c>
      <c r="CE117" s="23">
        <v>115</v>
      </c>
      <c r="CF117" s="23">
        <v>131</v>
      </c>
      <c r="CG117" s="23">
        <v>0</v>
      </c>
      <c r="CH117" s="23">
        <v>18</v>
      </c>
      <c r="CI117" s="23">
        <v>11</v>
      </c>
      <c r="CJ117" s="23">
        <v>275</v>
      </c>
      <c r="CK117" s="23">
        <v>0</v>
      </c>
      <c r="CL117" s="23">
        <v>0</v>
      </c>
      <c r="CM117" s="23">
        <v>115</v>
      </c>
      <c r="CN117" s="23">
        <v>131</v>
      </c>
      <c r="CO117" s="23">
        <v>0</v>
      </c>
      <c r="CP117" s="23">
        <v>18</v>
      </c>
      <c r="CQ117" s="23">
        <v>11</v>
      </c>
      <c r="CR117" s="23">
        <v>0</v>
      </c>
      <c r="CS117" s="23">
        <v>0</v>
      </c>
      <c r="CT117" s="23">
        <v>0</v>
      </c>
      <c r="CU117" s="23">
        <v>0</v>
      </c>
      <c r="CV117" s="23">
        <v>0</v>
      </c>
      <c r="CW117" s="23">
        <v>0</v>
      </c>
      <c r="CX117" s="23">
        <v>0</v>
      </c>
      <c r="CY117" s="23">
        <v>0</v>
      </c>
      <c r="CZ117" s="23">
        <v>27</v>
      </c>
      <c r="DA117" s="23">
        <v>0</v>
      </c>
      <c r="DB117" s="23">
        <v>0</v>
      </c>
      <c r="DC117" s="23">
        <v>4</v>
      </c>
      <c r="DD117" s="23">
        <v>7</v>
      </c>
      <c r="DE117" s="23">
        <v>0</v>
      </c>
      <c r="DF117" s="23">
        <v>5</v>
      </c>
      <c r="DG117" s="23">
        <v>11</v>
      </c>
      <c r="DH117" s="23">
        <v>5</v>
      </c>
      <c r="DI117" s="23">
        <v>0</v>
      </c>
      <c r="DJ117" s="23">
        <v>0</v>
      </c>
      <c r="DK117" s="23">
        <v>0</v>
      </c>
      <c r="DL117" s="23">
        <v>5</v>
      </c>
      <c r="DM117" s="23">
        <v>0</v>
      </c>
      <c r="DN117" s="23">
        <v>0</v>
      </c>
      <c r="DO117" s="23">
        <v>0</v>
      </c>
      <c r="DP117" s="23">
        <v>22</v>
      </c>
      <c r="DQ117" s="23">
        <v>0</v>
      </c>
      <c r="DR117" s="23">
        <v>0</v>
      </c>
      <c r="DS117" s="23">
        <v>4</v>
      </c>
      <c r="DT117" s="23">
        <v>2</v>
      </c>
      <c r="DU117" s="23">
        <v>0</v>
      </c>
      <c r="DV117" s="23">
        <v>5</v>
      </c>
      <c r="DW117" s="23">
        <v>11</v>
      </c>
      <c r="DX117" s="23">
        <v>0</v>
      </c>
      <c r="DY117" s="23">
        <v>0</v>
      </c>
      <c r="DZ117" s="23">
        <v>0</v>
      </c>
      <c r="EA117" s="23">
        <v>0</v>
      </c>
      <c r="EB117" s="23">
        <v>0</v>
      </c>
      <c r="EC117" s="23">
        <v>0</v>
      </c>
    </row>
    <row r="118" spans="1:133" ht="13.5" customHeight="1" x14ac:dyDescent="0.55000000000000004">
      <c r="A118" s="21" t="s">
        <v>44</v>
      </c>
      <c r="B118" s="22" t="s">
        <v>267</v>
      </c>
      <c r="C118" s="21" t="s">
        <v>268</v>
      </c>
      <c r="D118" s="23">
        <v>857</v>
      </c>
      <c r="E118" s="23">
        <v>794</v>
      </c>
      <c r="F118" s="23">
        <v>295</v>
      </c>
      <c r="G118" s="23">
        <v>0</v>
      </c>
      <c r="H118" s="23">
        <v>295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455</v>
      </c>
      <c r="S118" s="23">
        <v>0</v>
      </c>
      <c r="T118" s="23">
        <v>455</v>
      </c>
      <c r="U118" s="23">
        <v>0</v>
      </c>
      <c r="V118" s="23">
        <v>2</v>
      </c>
      <c r="W118" s="23">
        <v>0</v>
      </c>
      <c r="X118" s="23">
        <v>2</v>
      </c>
      <c r="Y118" s="23">
        <v>0</v>
      </c>
      <c r="Z118" s="23">
        <v>26</v>
      </c>
      <c r="AA118" s="23">
        <v>0</v>
      </c>
      <c r="AB118" s="23">
        <v>26</v>
      </c>
      <c r="AC118" s="23">
        <v>0</v>
      </c>
      <c r="AD118" s="23">
        <v>18</v>
      </c>
      <c r="AE118" s="23">
        <v>0</v>
      </c>
      <c r="AF118" s="23">
        <v>18</v>
      </c>
      <c r="AG118" s="23">
        <v>0</v>
      </c>
      <c r="AH118" s="23">
        <v>24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  <c r="AO118" s="23">
        <v>0</v>
      </c>
      <c r="AP118" s="23">
        <v>0</v>
      </c>
      <c r="AQ118" s="23">
        <v>0</v>
      </c>
      <c r="AR118" s="23">
        <v>0</v>
      </c>
      <c r="AS118" s="23">
        <v>0</v>
      </c>
      <c r="AT118" s="23">
        <v>0</v>
      </c>
      <c r="AU118" s="23">
        <v>24</v>
      </c>
      <c r="AV118" s="23">
        <v>0</v>
      </c>
      <c r="AW118" s="23">
        <v>24</v>
      </c>
      <c r="AX118" s="23">
        <v>0</v>
      </c>
      <c r="AY118" s="23">
        <v>0</v>
      </c>
      <c r="AZ118" s="23">
        <v>0</v>
      </c>
      <c r="BA118" s="23">
        <v>0</v>
      </c>
      <c r="BB118" s="23">
        <v>0</v>
      </c>
      <c r="BC118" s="23">
        <v>0</v>
      </c>
      <c r="BD118" s="23">
        <v>0</v>
      </c>
      <c r="BE118" s="23">
        <v>0</v>
      </c>
      <c r="BF118" s="23">
        <v>0</v>
      </c>
      <c r="BG118" s="23">
        <v>0</v>
      </c>
      <c r="BH118" s="23">
        <v>0</v>
      </c>
      <c r="BI118" s="23">
        <v>0</v>
      </c>
      <c r="BJ118" s="23">
        <v>0</v>
      </c>
      <c r="BK118" s="23">
        <v>39</v>
      </c>
      <c r="BL118" s="23">
        <v>0</v>
      </c>
      <c r="BM118" s="23">
        <v>0</v>
      </c>
      <c r="BN118" s="23">
        <v>0</v>
      </c>
      <c r="BO118" s="23">
        <v>0</v>
      </c>
      <c r="BP118" s="23">
        <v>0</v>
      </c>
      <c r="BQ118" s="23">
        <v>0</v>
      </c>
      <c r="BR118" s="23">
        <v>0</v>
      </c>
      <c r="BS118" s="23">
        <v>0</v>
      </c>
      <c r="BT118" s="23">
        <v>39</v>
      </c>
      <c r="BU118" s="23">
        <v>15</v>
      </c>
      <c r="BV118" s="23">
        <v>0</v>
      </c>
      <c r="BW118" s="23">
        <v>0</v>
      </c>
      <c r="BX118" s="23">
        <v>3</v>
      </c>
      <c r="BY118" s="23">
        <v>0</v>
      </c>
      <c r="BZ118" s="23">
        <v>0</v>
      </c>
      <c r="CA118" s="23">
        <v>21</v>
      </c>
      <c r="CB118" s="23">
        <v>794</v>
      </c>
      <c r="CC118" s="23">
        <v>295</v>
      </c>
      <c r="CD118" s="23">
        <v>0</v>
      </c>
      <c r="CE118" s="23">
        <v>0</v>
      </c>
      <c r="CF118" s="23">
        <v>455</v>
      </c>
      <c r="CG118" s="23">
        <v>2</v>
      </c>
      <c r="CH118" s="23">
        <v>26</v>
      </c>
      <c r="CI118" s="23">
        <v>18</v>
      </c>
      <c r="CJ118" s="23">
        <v>794</v>
      </c>
      <c r="CK118" s="23">
        <v>295</v>
      </c>
      <c r="CL118" s="23">
        <v>0</v>
      </c>
      <c r="CM118" s="23">
        <v>0</v>
      </c>
      <c r="CN118" s="23">
        <v>455</v>
      </c>
      <c r="CO118" s="23">
        <v>2</v>
      </c>
      <c r="CP118" s="23">
        <v>26</v>
      </c>
      <c r="CQ118" s="23">
        <v>18</v>
      </c>
      <c r="CR118" s="23">
        <v>0</v>
      </c>
      <c r="CS118" s="23">
        <v>0</v>
      </c>
      <c r="CT118" s="23">
        <v>0</v>
      </c>
      <c r="CU118" s="23">
        <v>0</v>
      </c>
      <c r="CV118" s="23">
        <v>0</v>
      </c>
      <c r="CW118" s="23">
        <v>0</v>
      </c>
      <c r="CX118" s="23">
        <v>0</v>
      </c>
      <c r="CY118" s="23">
        <v>0</v>
      </c>
      <c r="CZ118" s="23">
        <v>63</v>
      </c>
      <c r="DA118" s="23">
        <v>15</v>
      </c>
      <c r="DB118" s="23">
        <v>0</v>
      </c>
      <c r="DC118" s="23">
        <v>0</v>
      </c>
      <c r="DD118" s="23">
        <v>27</v>
      </c>
      <c r="DE118" s="23">
        <v>0</v>
      </c>
      <c r="DF118" s="23">
        <v>0</v>
      </c>
      <c r="DG118" s="23">
        <v>21</v>
      </c>
      <c r="DH118" s="23">
        <v>24</v>
      </c>
      <c r="DI118" s="23">
        <v>0</v>
      </c>
      <c r="DJ118" s="23">
        <v>0</v>
      </c>
      <c r="DK118" s="23">
        <v>0</v>
      </c>
      <c r="DL118" s="23">
        <v>24</v>
      </c>
      <c r="DM118" s="23">
        <v>0</v>
      </c>
      <c r="DN118" s="23">
        <v>0</v>
      </c>
      <c r="DO118" s="23">
        <v>0</v>
      </c>
      <c r="DP118" s="23">
        <v>39</v>
      </c>
      <c r="DQ118" s="23">
        <v>15</v>
      </c>
      <c r="DR118" s="23">
        <v>0</v>
      </c>
      <c r="DS118" s="23">
        <v>0</v>
      </c>
      <c r="DT118" s="23">
        <v>3</v>
      </c>
      <c r="DU118" s="23">
        <v>0</v>
      </c>
      <c r="DV118" s="23">
        <v>0</v>
      </c>
      <c r="DW118" s="23">
        <v>21</v>
      </c>
      <c r="DX118" s="23">
        <v>0</v>
      </c>
      <c r="DY118" s="23">
        <v>0</v>
      </c>
      <c r="DZ118" s="23">
        <v>0</v>
      </c>
      <c r="EA118" s="23">
        <v>0</v>
      </c>
      <c r="EB118" s="23">
        <v>0</v>
      </c>
      <c r="EC118" s="23">
        <v>0</v>
      </c>
    </row>
    <row r="119" spans="1:133" ht="13.5" customHeight="1" x14ac:dyDescent="0.55000000000000004">
      <c r="A119" s="21" t="s">
        <v>44</v>
      </c>
      <c r="B119" s="22" t="s">
        <v>269</v>
      </c>
      <c r="C119" s="21" t="s">
        <v>270</v>
      </c>
      <c r="D119" s="23">
        <v>865</v>
      </c>
      <c r="E119" s="23">
        <v>794</v>
      </c>
      <c r="F119" s="23">
        <v>255</v>
      </c>
      <c r="G119" s="23">
        <v>0</v>
      </c>
      <c r="H119" s="23">
        <v>255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500</v>
      </c>
      <c r="S119" s="23">
        <v>0</v>
      </c>
      <c r="T119" s="23">
        <v>500</v>
      </c>
      <c r="U119" s="23">
        <v>0</v>
      </c>
      <c r="V119" s="23">
        <v>3</v>
      </c>
      <c r="W119" s="23">
        <v>0</v>
      </c>
      <c r="X119" s="23">
        <v>3</v>
      </c>
      <c r="Y119" s="23">
        <v>0</v>
      </c>
      <c r="Z119" s="23">
        <v>29</v>
      </c>
      <c r="AA119" s="23">
        <v>0</v>
      </c>
      <c r="AB119" s="23">
        <v>29</v>
      </c>
      <c r="AC119" s="23">
        <v>0</v>
      </c>
      <c r="AD119" s="23">
        <v>10</v>
      </c>
      <c r="AE119" s="23">
        <v>0</v>
      </c>
      <c r="AF119" s="23">
        <v>10</v>
      </c>
      <c r="AG119" s="23">
        <v>0</v>
      </c>
      <c r="AH119" s="23">
        <v>20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  <c r="AO119" s="23">
        <v>0</v>
      </c>
      <c r="AP119" s="23">
        <v>0</v>
      </c>
      <c r="AQ119" s="23">
        <v>0</v>
      </c>
      <c r="AR119" s="23">
        <v>0</v>
      </c>
      <c r="AS119" s="23">
        <v>0</v>
      </c>
      <c r="AT119" s="23">
        <v>0</v>
      </c>
      <c r="AU119" s="23">
        <v>20</v>
      </c>
      <c r="AV119" s="23">
        <v>0</v>
      </c>
      <c r="AW119" s="23">
        <v>20</v>
      </c>
      <c r="AX119" s="23">
        <v>0</v>
      </c>
      <c r="AY119" s="23">
        <v>0</v>
      </c>
      <c r="AZ119" s="23">
        <v>0</v>
      </c>
      <c r="BA119" s="23">
        <v>0</v>
      </c>
      <c r="BB119" s="23">
        <v>0</v>
      </c>
      <c r="BC119" s="23">
        <v>0</v>
      </c>
      <c r="BD119" s="23">
        <v>0</v>
      </c>
      <c r="BE119" s="23">
        <v>0</v>
      </c>
      <c r="BF119" s="23">
        <v>0</v>
      </c>
      <c r="BG119" s="23">
        <v>0</v>
      </c>
      <c r="BH119" s="23">
        <v>0</v>
      </c>
      <c r="BI119" s="23">
        <v>0</v>
      </c>
      <c r="BJ119" s="23">
        <v>0</v>
      </c>
      <c r="BK119" s="23">
        <v>51</v>
      </c>
      <c r="BL119" s="23">
        <v>0</v>
      </c>
      <c r="BM119" s="23">
        <v>0</v>
      </c>
      <c r="BN119" s="23">
        <v>0</v>
      </c>
      <c r="BO119" s="23">
        <v>0</v>
      </c>
      <c r="BP119" s="23">
        <v>0</v>
      </c>
      <c r="BQ119" s="23">
        <v>0</v>
      </c>
      <c r="BR119" s="23">
        <v>0</v>
      </c>
      <c r="BS119" s="23">
        <v>0</v>
      </c>
      <c r="BT119" s="23">
        <v>51</v>
      </c>
      <c r="BU119" s="23">
        <v>24</v>
      </c>
      <c r="BV119" s="23">
        <v>0</v>
      </c>
      <c r="BW119" s="23">
        <v>0</v>
      </c>
      <c r="BX119" s="23">
        <v>3</v>
      </c>
      <c r="BY119" s="23">
        <v>0</v>
      </c>
      <c r="BZ119" s="23">
        <v>0</v>
      </c>
      <c r="CA119" s="23">
        <v>24</v>
      </c>
      <c r="CB119" s="23">
        <v>794</v>
      </c>
      <c r="CC119" s="23">
        <v>255</v>
      </c>
      <c r="CD119" s="23">
        <v>0</v>
      </c>
      <c r="CE119" s="23">
        <v>0</v>
      </c>
      <c r="CF119" s="23">
        <v>500</v>
      </c>
      <c r="CG119" s="23">
        <v>3</v>
      </c>
      <c r="CH119" s="23">
        <v>29</v>
      </c>
      <c r="CI119" s="23">
        <v>10</v>
      </c>
      <c r="CJ119" s="23">
        <v>794</v>
      </c>
      <c r="CK119" s="23">
        <v>255</v>
      </c>
      <c r="CL119" s="23">
        <v>0</v>
      </c>
      <c r="CM119" s="23">
        <v>0</v>
      </c>
      <c r="CN119" s="23">
        <v>500</v>
      </c>
      <c r="CO119" s="23">
        <v>3</v>
      </c>
      <c r="CP119" s="23">
        <v>29</v>
      </c>
      <c r="CQ119" s="23">
        <v>10</v>
      </c>
      <c r="CR119" s="23">
        <v>0</v>
      </c>
      <c r="CS119" s="23">
        <v>0</v>
      </c>
      <c r="CT119" s="23">
        <v>0</v>
      </c>
      <c r="CU119" s="23">
        <v>0</v>
      </c>
      <c r="CV119" s="23">
        <v>0</v>
      </c>
      <c r="CW119" s="23">
        <v>0</v>
      </c>
      <c r="CX119" s="23">
        <v>0</v>
      </c>
      <c r="CY119" s="23">
        <v>0</v>
      </c>
      <c r="CZ119" s="23">
        <v>71</v>
      </c>
      <c r="DA119" s="23">
        <v>24</v>
      </c>
      <c r="DB119" s="23">
        <v>0</v>
      </c>
      <c r="DC119" s="23">
        <v>0</v>
      </c>
      <c r="DD119" s="23">
        <v>23</v>
      </c>
      <c r="DE119" s="23">
        <v>0</v>
      </c>
      <c r="DF119" s="23">
        <v>0</v>
      </c>
      <c r="DG119" s="23">
        <v>24</v>
      </c>
      <c r="DH119" s="23">
        <v>20</v>
      </c>
      <c r="DI119" s="23">
        <v>0</v>
      </c>
      <c r="DJ119" s="23">
        <v>0</v>
      </c>
      <c r="DK119" s="23">
        <v>0</v>
      </c>
      <c r="DL119" s="23">
        <v>20</v>
      </c>
      <c r="DM119" s="23">
        <v>0</v>
      </c>
      <c r="DN119" s="23">
        <v>0</v>
      </c>
      <c r="DO119" s="23">
        <v>0</v>
      </c>
      <c r="DP119" s="23">
        <v>51</v>
      </c>
      <c r="DQ119" s="23">
        <v>24</v>
      </c>
      <c r="DR119" s="23">
        <v>0</v>
      </c>
      <c r="DS119" s="23">
        <v>0</v>
      </c>
      <c r="DT119" s="23">
        <v>3</v>
      </c>
      <c r="DU119" s="23">
        <v>0</v>
      </c>
      <c r="DV119" s="23">
        <v>0</v>
      </c>
      <c r="DW119" s="23">
        <v>24</v>
      </c>
      <c r="DX119" s="23">
        <v>0</v>
      </c>
      <c r="DY119" s="23">
        <v>0</v>
      </c>
      <c r="DZ119" s="23">
        <v>0</v>
      </c>
      <c r="EA119" s="23">
        <v>0</v>
      </c>
      <c r="EB119" s="23">
        <v>0</v>
      </c>
      <c r="EC119" s="23">
        <v>0</v>
      </c>
    </row>
    <row r="120" spans="1:133" ht="13.5" customHeight="1" x14ac:dyDescent="0.55000000000000004">
      <c r="A120" s="21" t="s">
        <v>44</v>
      </c>
      <c r="B120" s="22" t="s">
        <v>271</v>
      </c>
      <c r="C120" s="21" t="s">
        <v>272</v>
      </c>
      <c r="D120" s="23">
        <v>978</v>
      </c>
      <c r="E120" s="23">
        <v>978</v>
      </c>
      <c r="F120" s="23">
        <v>0</v>
      </c>
      <c r="G120" s="23">
        <v>0</v>
      </c>
      <c r="H120" s="23">
        <v>0</v>
      </c>
      <c r="I120" s="23">
        <v>0</v>
      </c>
      <c r="J120" s="23">
        <v>515</v>
      </c>
      <c r="K120" s="23">
        <v>0</v>
      </c>
      <c r="L120" s="23">
        <v>515</v>
      </c>
      <c r="M120" s="23">
        <v>0</v>
      </c>
      <c r="N120" s="23">
        <v>57</v>
      </c>
      <c r="O120" s="23">
        <v>0</v>
      </c>
      <c r="P120" s="23">
        <v>57</v>
      </c>
      <c r="Q120" s="23">
        <v>0</v>
      </c>
      <c r="R120" s="23">
        <v>303</v>
      </c>
      <c r="S120" s="23">
        <v>0</v>
      </c>
      <c r="T120" s="23">
        <v>303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103</v>
      </c>
      <c r="AE120" s="23">
        <v>0</v>
      </c>
      <c r="AF120" s="23">
        <v>103</v>
      </c>
      <c r="AG120" s="23">
        <v>0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  <c r="AO120" s="23">
        <v>0</v>
      </c>
      <c r="AP120" s="23">
        <v>0</v>
      </c>
      <c r="AQ120" s="23">
        <v>0</v>
      </c>
      <c r="AR120" s="23">
        <v>0</v>
      </c>
      <c r="AS120" s="23">
        <v>0</v>
      </c>
      <c r="AT120" s="23">
        <v>0</v>
      </c>
      <c r="AU120" s="23">
        <v>0</v>
      </c>
      <c r="AV120" s="23">
        <v>0</v>
      </c>
      <c r="AW120" s="23">
        <v>0</v>
      </c>
      <c r="AX120" s="23">
        <v>0</v>
      </c>
      <c r="AY120" s="23">
        <v>0</v>
      </c>
      <c r="AZ120" s="23">
        <v>0</v>
      </c>
      <c r="BA120" s="23">
        <v>0</v>
      </c>
      <c r="BB120" s="23">
        <v>0</v>
      </c>
      <c r="BC120" s="23">
        <v>0</v>
      </c>
      <c r="BD120" s="23">
        <v>0</v>
      </c>
      <c r="BE120" s="23">
        <v>0</v>
      </c>
      <c r="BF120" s="23">
        <v>0</v>
      </c>
      <c r="BG120" s="23">
        <v>0</v>
      </c>
      <c r="BH120" s="23">
        <v>0</v>
      </c>
      <c r="BI120" s="23">
        <v>0</v>
      </c>
      <c r="BJ120" s="23">
        <v>0</v>
      </c>
      <c r="BK120" s="23">
        <v>0</v>
      </c>
      <c r="BL120" s="23">
        <v>0</v>
      </c>
      <c r="BM120" s="23">
        <v>0</v>
      </c>
      <c r="BN120" s="23">
        <v>0</v>
      </c>
      <c r="BO120" s="23">
        <v>0</v>
      </c>
      <c r="BP120" s="23">
        <v>0</v>
      </c>
      <c r="BQ120" s="23">
        <v>0</v>
      </c>
      <c r="BR120" s="23">
        <v>0</v>
      </c>
      <c r="BS120" s="23">
        <v>0</v>
      </c>
      <c r="BT120" s="23">
        <v>0</v>
      </c>
      <c r="BU120" s="23">
        <v>0</v>
      </c>
      <c r="BV120" s="23">
        <v>0</v>
      </c>
      <c r="BW120" s="23">
        <v>0</v>
      </c>
      <c r="BX120" s="23">
        <v>0</v>
      </c>
      <c r="BY120" s="23">
        <v>0</v>
      </c>
      <c r="BZ120" s="23">
        <v>0</v>
      </c>
      <c r="CA120" s="23">
        <v>0</v>
      </c>
      <c r="CB120" s="23">
        <v>978</v>
      </c>
      <c r="CC120" s="23">
        <v>0</v>
      </c>
      <c r="CD120" s="23">
        <v>515</v>
      </c>
      <c r="CE120" s="23">
        <v>57</v>
      </c>
      <c r="CF120" s="23">
        <v>303</v>
      </c>
      <c r="CG120" s="23">
        <v>0</v>
      </c>
      <c r="CH120" s="23">
        <v>0</v>
      </c>
      <c r="CI120" s="23">
        <v>103</v>
      </c>
      <c r="CJ120" s="23">
        <v>978</v>
      </c>
      <c r="CK120" s="23">
        <v>0</v>
      </c>
      <c r="CL120" s="23">
        <v>515</v>
      </c>
      <c r="CM120" s="23">
        <v>57</v>
      </c>
      <c r="CN120" s="23">
        <v>303</v>
      </c>
      <c r="CO120" s="23">
        <v>0</v>
      </c>
      <c r="CP120" s="23">
        <v>0</v>
      </c>
      <c r="CQ120" s="23">
        <v>103</v>
      </c>
      <c r="CR120" s="23">
        <v>0</v>
      </c>
      <c r="CS120" s="23">
        <v>0</v>
      </c>
      <c r="CT120" s="23">
        <v>0</v>
      </c>
      <c r="CU120" s="23">
        <v>0</v>
      </c>
      <c r="CV120" s="23">
        <v>0</v>
      </c>
      <c r="CW120" s="23">
        <v>0</v>
      </c>
      <c r="CX120" s="23">
        <v>0</v>
      </c>
      <c r="CY120" s="23">
        <v>0</v>
      </c>
      <c r="CZ120" s="23">
        <v>0</v>
      </c>
      <c r="DA120" s="23">
        <v>0</v>
      </c>
      <c r="DB120" s="23">
        <v>0</v>
      </c>
      <c r="DC120" s="23">
        <v>0</v>
      </c>
      <c r="DD120" s="23">
        <v>0</v>
      </c>
      <c r="DE120" s="23">
        <v>0</v>
      </c>
      <c r="DF120" s="23">
        <v>0</v>
      </c>
      <c r="DG120" s="23">
        <v>0</v>
      </c>
      <c r="DH120" s="23">
        <v>0</v>
      </c>
      <c r="DI120" s="23">
        <v>0</v>
      </c>
      <c r="DJ120" s="23">
        <v>0</v>
      </c>
      <c r="DK120" s="23">
        <v>0</v>
      </c>
      <c r="DL120" s="23">
        <v>0</v>
      </c>
      <c r="DM120" s="23">
        <v>0</v>
      </c>
      <c r="DN120" s="23">
        <v>0</v>
      </c>
      <c r="DO120" s="23">
        <v>0</v>
      </c>
      <c r="DP120" s="23">
        <v>0</v>
      </c>
      <c r="DQ120" s="23">
        <v>0</v>
      </c>
      <c r="DR120" s="23">
        <v>0</v>
      </c>
      <c r="DS120" s="23">
        <v>0</v>
      </c>
      <c r="DT120" s="23">
        <v>0</v>
      </c>
      <c r="DU120" s="23">
        <v>0</v>
      </c>
      <c r="DV120" s="23">
        <v>0</v>
      </c>
      <c r="DW120" s="23">
        <v>0</v>
      </c>
      <c r="DX120" s="23">
        <v>0</v>
      </c>
      <c r="DY120" s="23">
        <v>0</v>
      </c>
      <c r="DZ120" s="23">
        <v>0</v>
      </c>
      <c r="EA120" s="23">
        <v>0</v>
      </c>
      <c r="EB120" s="23">
        <v>0</v>
      </c>
      <c r="EC120" s="23">
        <v>0</v>
      </c>
    </row>
    <row r="121" spans="1:133" ht="13.5" customHeight="1" x14ac:dyDescent="0.55000000000000004">
      <c r="A121" s="21" t="s">
        <v>44</v>
      </c>
      <c r="B121" s="22" t="s">
        <v>273</v>
      </c>
      <c r="C121" s="21" t="s">
        <v>274</v>
      </c>
      <c r="D121" s="23">
        <v>1406</v>
      </c>
      <c r="E121" s="23">
        <v>984</v>
      </c>
      <c r="F121" s="23">
        <v>0</v>
      </c>
      <c r="G121" s="23">
        <v>0</v>
      </c>
      <c r="H121" s="23">
        <v>0</v>
      </c>
      <c r="I121" s="23">
        <v>0</v>
      </c>
      <c r="J121" s="23">
        <v>685</v>
      </c>
      <c r="K121" s="23">
        <v>0</v>
      </c>
      <c r="L121" s="23">
        <v>685</v>
      </c>
      <c r="M121" s="23">
        <v>0</v>
      </c>
      <c r="N121" s="23">
        <v>29</v>
      </c>
      <c r="O121" s="23">
        <v>0</v>
      </c>
      <c r="P121" s="23">
        <v>29</v>
      </c>
      <c r="Q121" s="23">
        <v>0</v>
      </c>
      <c r="R121" s="23">
        <v>221</v>
      </c>
      <c r="S121" s="23">
        <v>0</v>
      </c>
      <c r="T121" s="23">
        <v>221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19</v>
      </c>
      <c r="AA121" s="23">
        <v>0</v>
      </c>
      <c r="AB121" s="23">
        <v>19</v>
      </c>
      <c r="AC121" s="23">
        <v>0</v>
      </c>
      <c r="AD121" s="23">
        <v>30</v>
      </c>
      <c r="AE121" s="23">
        <v>0</v>
      </c>
      <c r="AF121" s="23">
        <v>30</v>
      </c>
      <c r="AG121" s="23">
        <v>0</v>
      </c>
      <c r="AH121" s="23">
        <v>0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  <c r="AO121" s="23">
        <v>0</v>
      </c>
      <c r="AP121" s="23">
        <v>0</v>
      </c>
      <c r="AQ121" s="23">
        <v>0</v>
      </c>
      <c r="AR121" s="23">
        <v>0</v>
      </c>
      <c r="AS121" s="23">
        <v>0</v>
      </c>
      <c r="AT121" s="23">
        <v>0</v>
      </c>
      <c r="AU121" s="23">
        <v>0</v>
      </c>
      <c r="AV121" s="23">
        <v>0</v>
      </c>
      <c r="AW121" s="23">
        <v>0</v>
      </c>
      <c r="AX121" s="23">
        <v>0</v>
      </c>
      <c r="AY121" s="23">
        <v>0</v>
      </c>
      <c r="AZ121" s="23">
        <v>0</v>
      </c>
      <c r="BA121" s="23">
        <v>0</v>
      </c>
      <c r="BB121" s="23">
        <v>0</v>
      </c>
      <c r="BC121" s="23">
        <v>0</v>
      </c>
      <c r="BD121" s="23">
        <v>0</v>
      </c>
      <c r="BE121" s="23">
        <v>0</v>
      </c>
      <c r="BF121" s="23">
        <v>0</v>
      </c>
      <c r="BG121" s="23">
        <v>0</v>
      </c>
      <c r="BH121" s="23">
        <v>0</v>
      </c>
      <c r="BI121" s="23">
        <v>0</v>
      </c>
      <c r="BJ121" s="23">
        <v>0</v>
      </c>
      <c r="BK121" s="23">
        <v>422</v>
      </c>
      <c r="BL121" s="23">
        <v>179</v>
      </c>
      <c r="BM121" s="23">
        <v>0</v>
      </c>
      <c r="BN121" s="23">
        <v>74</v>
      </c>
      <c r="BO121" s="23">
        <v>4</v>
      </c>
      <c r="BP121" s="23">
        <v>3</v>
      </c>
      <c r="BQ121" s="23">
        <v>0</v>
      </c>
      <c r="BR121" s="23">
        <v>0</v>
      </c>
      <c r="BS121" s="23">
        <v>98</v>
      </c>
      <c r="BT121" s="23">
        <v>243</v>
      </c>
      <c r="BU121" s="23">
        <v>0</v>
      </c>
      <c r="BV121" s="23">
        <v>108</v>
      </c>
      <c r="BW121" s="23">
        <v>2</v>
      </c>
      <c r="BX121" s="23">
        <v>0</v>
      </c>
      <c r="BY121" s="23">
        <v>0</v>
      </c>
      <c r="BZ121" s="23">
        <v>94</v>
      </c>
      <c r="CA121" s="23">
        <v>39</v>
      </c>
      <c r="CB121" s="23">
        <v>1163</v>
      </c>
      <c r="CC121" s="23">
        <v>0</v>
      </c>
      <c r="CD121" s="23">
        <v>759</v>
      </c>
      <c r="CE121" s="23">
        <v>33</v>
      </c>
      <c r="CF121" s="23">
        <v>224</v>
      </c>
      <c r="CG121" s="23">
        <v>0</v>
      </c>
      <c r="CH121" s="23">
        <v>19</v>
      </c>
      <c r="CI121" s="23">
        <v>128</v>
      </c>
      <c r="CJ121" s="23">
        <v>984</v>
      </c>
      <c r="CK121" s="23">
        <v>0</v>
      </c>
      <c r="CL121" s="23">
        <v>685</v>
      </c>
      <c r="CM121" s="23">
        <v>29</v>
      </c>
      <c r="CN121" s="23">
        <v>221</v>
      </c>
      <c r="CO121" s="23">
        <v>0</v>
      </c>
      <c r="CP121" s="23">
        <v>19</v>
      </c>
      <c r="CQ121" s="23">
        <v>30</v>
      </c>
      <c r="CR121" s="23">
        <v>179</v>
      </c>
      <c r="CS121" s="23">
        <v>0</v>
      </c>
      <c r="CT121" s="23">
        <v>74</v>
      </c>
      <c r="CU121" s="23">
        <v>4</v>
      </c>
      <c r="CV121" s="23">
        <v>3</v>
      </c>
      <c r="CW121" s="23">
        <v>0</v>
      </c>
      <c r="CX121" s="23">
        <v>0</v>
      </c>
      <c r="CY121" s="23">
        <v>98</v>
      </c>
      <c r="CZ121" s="23">
        <v>243</v>
      </c>
      <c r="DA121" s="23">
        <v>0</v>
      </c>
      <c r="DB121" s="23">
        <v>108</v>
      </c>
      <c r="DC121" s="23">
        <v>2</v>
      </c>
      <c r="DD121" s="23">
        <v>0</v>
      </c>
      <c r="DE121" s="23">
        <v>0</v>
      </c>
      <c r="DF121" s="23">
        <v>94</v>
      </c>
      <c r="DG121" s="23">
        <v>39</v>
      </c>
      <c r="DH121" s="23">
        <v>0</v>
      </c>
      <c r="DI121" s="23">
        <v>0</v>
      </c>
      <c r="DJ121" s="23">
        <v>0</v>
      </c>
      <c r="DK121" s="23">
        <v>0</v>
      </c>
      <c r="DL121" s="23">
        <v>0</v>
      </c>
      <c r="DM121" s="23">
        <v>0</v>
      </c>
      <c r="DN121" s="23">
        <v>0</v>
      </c>
      <c r="DO121" s="23">
        <v>0</v>
      </c>
      <c r="DP121" s="23">
        <v>243</v>
      </c>
      <c r="DQ121" s="23">
        <v>0</v>
      </c>
      <c r="DR121" s="23">
        <v>108</v>
      </c>
      <c r="DS121" s="23">
        <v>2</v>
      </c>
      <c r="DT121" s="23">
        <v>0</v>
      </c>
      <c r="DU121" s="23">
        <v>0</v>
      </c>
      <c r="DV121" s="23">
        <v>94</v>
      </c>
      <c r="DW121" s="23">
        <v>39</v>
      </c>
      <c r="DX121" s="23">
        <v>0</v>
      </c>
      <c r="DY121" s="23">
        <v>0</v>
      </c>
      <c r="DZ121" s="23">
        <v>0</v>
      </c>
      <c r="EA121" s="23">
        <v>0</v>
      </c>
      <c r="EB121" s="23">
        <v>0</v>
      </c>
      <c r="EC121" s="23">
        <v>0</v>
      </c>
    </row>
    <row r="122" spans="1:133" ht="13.5" customHeight="1" x14ac:dyDescent="0.55000000000000004">
      <c r="A122" s="21" t="s">
        <v>44</v>
      </c>
      <c r="B122" s="22" t="s">
        <v>275</v>
      </c>
      <c r="C122" s="21" t="s">
        <v>276</v>
      </c>
      <c r="D122" s="23">
        <v>672</v>
      </c>
      <c r="E122" s="23">
        <v>597</v>
      </c>
      <c r="F122" s="23">
        <v>0</v>
      </c>
      <c r="G122" s="23">
        <v>0</v>
      </c>
      <c r="H122" s="23">
        <v>0</v>
      </c>
      <c r="I122" s="23">
        <v>0</v>
      </c>
      <c r="J122" s="23">
        <v>341</v>
      </c>
      <c r="K122" s="23">
        <v>0</v>
      </c>
      <c r="L122" s="23">
        <v>341</v>
      </c>
      <c r="M122" s="23">
        <v>0</v>
      </c>
      <c r="N122" s="23">
        <v>22</v>
      </c>
      <c r="O122" s="23">
        <v>0</v>
      </c>
      <c r="P122" s="23">
        <v>22</v>
      </c>
      <c r="Q122" s="23">
        <v>0</v>
      </c>
      <c r="R122" s="23">
        <v>183</v>
      </c>
      <c r="S122" s="23">
        <v>0</v>
      </c>
      <c r="T122" s="23">
        <v>183</v>
      </c>
      <c r="U122" s="23">
        <v>0</v>
      </c>
      <c r="V122" s="23">
        <v>1</v>
      </c>
      <c r="W122" s="23">
        <v>0</v>
      </c>
      <c r="X122" s="23">
        <v>1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51</v>
      </c>
      <c r="AE122" s="23">
        <v>0</v>
      </c>
      <c r="AF122" s="23">
        <v>51</v>
      </c>
      <c r="AG122" s="23">
        <v>0</v>
      </c>
      <c r="AH122" s="23">
        <v>0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  <c r="AO122" s="23">
        <v>0</v>
      </c>
      <c r="AP122" s="23">
        <v>0</v>
      </c>
      <c r="AQ122" s="23">
        <v>0</v>
      </c>
      <c r="AR122" s="23">
        <v>0</v>
      </c>
      <c r="AS122" s="23">
        <v>0</v>
      </c>
      <c r="AT122" s="23">
        <v>0</v>
      </c>
      <c r="AU122" s="23">
        <v>0</v>
      </c>
      <c r="AV122" s="23">
        <v>0</v>
      </c>
      <c r="AW122" s="23">
        <v>0</v>
      </c>
      <c r="AX122" s="23">
        <v>0</v>
      </c>
      <c r="AY122" s="23">
        <v>0</v>
      </c>
      <c r="AZ122" s="23">
        <v>0</v>
      </c>
      <c r="BA122" s="23">
        <v>0</v>
      </c>
      <c r="BB122" s="23">
        <v>0</v>
      </c>
      <c r="BC122" s="23">
        <v>0</v>
      </c>
      <c r="BD122" s="23">
        <v>0</v>
      </c>
      <c r="BE122" s="23">
        <v>0</v>
      </c>
      <c r="BF122" s="23">
        <v>0</v>
      </c>
      <c r="BG122" s="23">
        <v>0</v>
      </c>
      <c r="BH122" s="23">
        <v>0</v>
      </c>
      <c r="BI122" s="23">
        <v>0</v>
      </c>
      <c r="BJ122" s="23">
        <v>0</v>
      </c>
      <c r="BK122" s="23">
        <v>75</v>
      </c>
      <c r="BL122" s="23">
        <v>75</v>
      </c>
      <c r="BM122" s="23">
        <v>0</v>
      </c>
      <c r="BN122" s="23">
        <v>12</v>
      </c>
      <c r="BO122" s="23">
        <v>0</v>
      </c>
      <c r="BP122" s="23">
        <v>0</v>
      </c>
      <c r="BQ122" s="23">
        <v>0</v>
      </c>
      <c r="BR122" s="23">
        <v>0</v>
      </c>
      <c r="BS122" s="23">
        <v>63</v>
      </c>
      <c r="BT122" s="23">
        <v>0</v>
      </c>
      <c r="BU122" s="23">
        <v>0</v>
      </c>
      <c r="BV122" s="23">
        <v>0</v>
      </c>
      <c r="BW122" s="23">
        <v>0</v>
      </c>
      <c r="BX122" s="23">
        <v>0</v>
      </c>
      <c r="BY122" s="23">
        <v>0</v>
      </c>
      <c r="BZ122" s="23">
        <v>0</v>
      </c>
      <c r="CA122" s="23">
        <v>0</v>
      </c>
      <c r="CB122" s="23">
        <v>672</v>
      </c>
      <c r="CC122" s="23">
        <v>0</v>
      </c>
      <c r="CD122" s="23">
        <v>353</v>
      </c>
      <c r="CE122" s="23">
        <v>22</v>
      </c>
      <c r="CF122" s="23">
        <v>183</v>
      </c>
      <c r="CG122" s="23">
        <v>1</v>
      </c>
      <c r="CH122" s="23">
        <v>0</v>
      </c>
      <c r="CI122" s="23">
        <v>114</v>
      </c>
      <c r="CJ122" s="23">
        <v>597</v>
      </c>
      <c r="CK122" s="23">
        <v>0</v>
      </c>
      <c r="CL122" s="23">
        <v>341</v>
      </c>
      <c r="CM122" s="23">
        <v>22</v>
      </c>
      <c r="CN122" s="23">
        <v>183</v>
      </c>
      <c r="CO122" s="23">
        <v>1</v>
      </c>
      <c r="CP122" s="23">
        <v>0</v>
      </c>
      <c r="CQ122" s="23">
        <v>51</v>
      </c>
      <c r="CR122" s="23">
        <v>75</v>
      </c>
      <c r="CS122" s="23">
        <v>0</v>
      </c>
      <c r="CT122" s="23">
        <v>12</v>
      </c>
      <c r="CU122" s="23">
        <v>0</v>
      </c>
      <c r="CV122" s="23">
        <v>0</v>
      </c>
      <c r="CW122" s="23">
        <v>0</v>
      </c>
      <c r="CX122" s="23">
        <v>0</v>
      </c>
      <c r="CY122" s="23">
        <v>63</v>
      </c>
      <c r="CZ122" s="23">
        <v>0</v>
      </c>
      <c r="DA122" s="23">
        <v>0</v>
      </c>
      <c r="DB122" s="23">
        <v>0</v>
      </c>
      <c r="DC122" s="23">
        <v>0</v>
      </c>
      <c r="DD122" s="23">
        <v>0</v>
      </c>
      <c r="DE122" s="23">
        <v>0</v>
      </c>
      <c r="DF122" s="23">
        <v>0</v>
      </c>
      <c r="DG122" s="23">
        <v>0</v>
      </c>
      <c r="DH122" s="23">
        <v>0</v>
      </c>
      <c r="DI122" s="23">
        <v>0</v>
      </c>
      <c r="DJ122" s="23">
        <v>0</v>
      </c>
      <c r="DK122" s="23">
        <v>0</v>
      </c>
      <c r="DL122" s="23">
        <v>0</v>
      </c>
      <c r="DM122" s="23">
        <v>0</v>
      </c>
      <c r="DN122" s="23">
        <v>0</v>
      </c>
      <c r="DO122" s="23">
        <v>0</v>
      </c>
      <c r="DP122" s="23">
        <v>0</v>
      </c>
      <c r="DQ122" s="23">
        <v>0</v>
      </c>
      <c r="DR122" s="23">
        <v>0</v>
      </c>
      <c r="DS122" s="23">
        <v>0</v>
      </c>
      <c r="DT122" s="23">
        <v>0</v>
      </c>
      <c r="DU122" s="23">
        <v>0</v>
      </c>
      <c r="DV122" s="23">
        <v>0</v>
      </c>
      <c r="DW122" s="23">
        <v>0</v>
      </c>
      <c r="DX122" s="23">
        <v>0</v>
      </c>
      <c r="DY122" s="23">
        <v>0</v>
      </c>
      <c r="DZ122" s="23">
        <v>0</v>
      </c>
      <c r="EA122" s="23">
        <v>0</v>
      </c>
      <c r="EB122" s="23">
        <v>0</v>
      </c>
      <c r="EC122" s="23">
        <v>0</v>
      </c>
    </row>
    <row r="123" spans="1:133" ht="13.5" customHeight="1" x14ac:dyDescent="0.55000000000000004">
      <c r="A123" s="21" t="s">
        <v>44</v>
      </c>
      <c r="B123" s="22" t="s">
        <v>277</v>
      </c>
      <c r="C123" s="21" t="s">
        <v>278</v>
      </c>
      <c r="D123" s="23">
        <v>2877</v>
      </c>
      <c r="E123" s="23">
        <v>1709</v>
      </c>
      <c r="F123" s="23">
        <v>0</v>
      </c>
      <c r="G123" s="23">
        <v>0</v>
      </c>
      <c r="H123" s="23">
        <v>0</v>
      </c>
      <c r="I123" s="23">
        <v>0</v>
      </c>
      <c r="J123" s="23">
        <v>1149</v>
      </c>
      <c r="K123" s="23">
        <v>0</v>
      </c>
      <c r="L123" s="23">
        <v>1149</v>
      </c>
      <c r="M123" s="23">
        <v>0</v>
      </c>
      <c r="N123" s="23">
        <v>49</v>
      </c>
      <c r="O123" s="23">
        <v>0</v>
      </c>
      <c r="P123" s="23">
        <v>49</v>
      </c>
      <c r="Q123" s="23">
        <v>0</v>
      </c>
      <c r="R123" s="23">
        <v>483</v>
      </c>
      <c r="S123" s="23">
        <v>0</v>
      </c>
      <c r="T123" s="23">
        <v>483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8</v>
      </c>
      <c r="AA123" s="23">
        <v>0</v>
      </c>
      <c r="AB123" s="23">
        <v>8</v>
      </c>
      <c r="AC123" s="23">
        <v>0</v>
      </c>
      <c r="AD123" s="23">
        <v>20</v>
      </c>
      <c r="AE123" s="23">
        <v>0</v>
      </c>
      <c r="AF123" s="23">
        <v>20</v>
      </c>
      <c r="AG123" s="23">
        <v>0</v>
      </c>
      <c r="AH123" s="23">
        <v>0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  <c r="AO123" s="23">
        <v>0</v>
      </c>
      <c r="AP123" s="23">
        <v>0</v>
      </c>
      <c r="AQ123" s="23">
        <v>0</v>
      </c>
      <c r="AR123" s="23">
        <v>0</v>
      </c>
      <c r="AS123" s="23">
        <v>0</v>
      </c>
      <c r="AT123" s="23">
        <v>0</v>
      </c>
      <c r="AU123" s="23">
        <v>0</v>
      </c>
      <c r="AV123" s="23">
        <v>0</v>
      </c>
      <c r="AW123" s="23">
        <v>0</v>
      </c>
      <c r="AX123" s="23">
        <v>0</v>
      </c>
      <c r="AY123" s="23">
        <v>0</v>
      </c>
      <c r="AZ123" s="23">
        <v>0</v>
      </c>
      <c r="BA123" s="23">
        <v>0</v>
      </c>
      <c r="BB123" s="23">
        <v>0</v>
      </c>
      <c r="BC123" s="23">
        <v>0</v>
      </c>
      <c r="BD123" s="23">
        <v>0</v>
      </c>
      <c r="BE123" s="23">
        <v>0</v>
      </c>
      <c r="BF123" s="23">
        <v>0</v>
      </c>
      <c r="BG123" s="23">
        <v>0</v>
      </c>
      <c r="BH123" s="23">
        <v>0</v>
      </c>
      <c r="BI123" s="23">
        <v>0</v>
      </c>
      <c r="BJ123" s="23">
        <v>0</v>
      </c>
      <c r="BK123" s="23">
        <v>1168</v>
      </c>
      <c r="BL123" s="23">
        <v>323</v>
      </c>
      <c r="BM123" s="23">
        <v>0</v>
      </c>
      <c r="BN123" s="23">
        <v>113</v>
      </c>
      <c r="BO123" s="23">
        <v>14</v>
      </c>
      <c r="BP123" s="23">
        <v>9</v>
      </c>
      <c r="BQ123" s="23">
        <v>0</v>
      </c>
      <c r="BR123" s="23">
        <v>5</v>
      </c>
      <c r="BS123" s="23">
        <v>182</v>
      </c>
      <c r="BT123" s="23">
        <v>845</v>
      </c>
      <c r="BU123" s="23">
        <v>0</v>
      </c>
      <c r="BV123" s="23">
        <v>546</v>
      </c>
      <c r="BW123" s="23">
        <v>9</v>
      </c>
      <c r="BX123" s="23">
        <v>223</v>
      </c>
      <c r="BY123" s="23">
        <v>0</v>
      </c>
      <c r="BZ123" s="23">
        <v>14</v>
      </c>
      <c r="CA123" s="23">
        <v>53</v>
      </c>
      <c r="CB123" s="23">
        <v>2032</v>
      </c>
      <c r="CC123" s="23">
        <v>0</v>
      </c>
      <c r="CD123" s="23">
        <v>1262</v>
      </c>
      <c r="CE123" s="23">
        <v>63</v>
      </c>
      <c r="CF123" s="23">
        <v>492</v>
      </c>
      <c r="CG123" s="23">
        <v>0</v>
      </c>
      <c r="CH123" s="23">
        <v>13</v>
      </c>
      <c r="CI123" s="23">
        <v>202</v>
      </c>
      <c r="CJ123" s="23">
        <v>1709</v>
      </c>
      <c r="CK123" s="23">
        <v>0</v>
      </c>
      <c r="CL123" s="23">
        <v>1149</v>
      </c>
      <c r="CM123" s="23">
        <v>49</v>
      </c>
      <c r="CN123" s="23">
        <v>483</v>
      </c>
      <c r="CO123" s="23">
        <v>0</v>
      </c>
      <c r="CP123" s="23">
        <v>8</v>
      </c>
      <c r="CQ123" s="23">
        <v>20</v>
      </c>
      <c r="CR123" s="23">
        <v>323</v>
      </c>
      <c r="CS123" s="23">
        <v>0</v>
      </c>
      <c r="CT123" s="23">
        <v>113</v>
      </c>
      <c r="CU123" s="23">
        <v>14</v>
      </c>
      <c r="CV123" s="23">
        <v>9</v>
      </c>
      <c r="CW123" s="23">
        <v>0</v>
      </c>
      <c r="CX123" s="23">
        <v>5</v>
      </c>
      <c r="CY123" s="23">
        <v>182</v>
      </c>
      <c r="CZ123" s="23">
        <v>845</v>
      </c>
      <c r="DA123" s="23">
        <v>0</v>
      </c>
      <c r="DB123" s="23">
        <v>546</v>
      </c>
      <c r="DC123" s="23">
        <v>9</v>
      </c>
      <c r="DD123" s="23">
        <v>223</v>
      </c>
      <c r="DE123" s="23">
        <v>0</v>
      </c>
      <c r="DF123" s="23">
        <v>14</v>
      </c>
      <c r="DG123" s="23">
        <v>53</v>
      </c>
      <c r="DH123" s="23">
        <v>0</v>
      </c>
      <c r="DI123" s="23">
        <v>0</v>
      </c>
      <c r="DJ123" s="23">
        <v>0</v>
      </c>
      <c r="DK123" s="23">
        <v>0</v>
      </c>
      <c r="DL123" s="23">
        <v>0</v>
      </c>
      <c r="DM123" s="23">
        <v>0</v>
      </c>
      <c r="DN123" s="23">
        <v>0</v>
      </c>
      <c r="DO123" s="23">
        <v>0</v>
      </c>
      <c r="DP123" s="23">
        <v>845</v>
      </c>
      <c r="DQ123" s="23">
        <v>0</v>
      </c>
      <c r="DR123" s="23">
        <v>546</v>
      </c>
      <c r="DS123" s="23">
        <v>9</v>
      </c>
      <c r="DT123" s="23">
        <v>223</v>
      </c>
      <c r="DU123" s="23">
        <v>0</v>
      </c>
      <c r="DV123" s="23">
        <v>14</v>
      </c>
      <c r="DW123" s="23">
        <v>53</v>
      </c>
      <c r="DX123" s="23">
        <v>0</v>
      </c>
      <c r="DY123" s="23">
        <v>0</v>
      </c>
      <c r="DZ123" s="23">
        <v>0</v>
      </c>
      <c r="EA123" s="23">
        <v>0</v>
      </c>
      <c r="EB123" s="23">
        <v>0</v>
      </c>
      <c r="EC123" s="23">
        <v>0</v>
      </c>
    </row>
    <row r="124" spans="1:133" ht="13.5" customHeight="1" x14ac:dyDescent="0.55000000000000004">
      <c r="A124" s="21" t="s">
        <v>44</v>
      </c>
      <c r="B124" s="22" t="s">
        <v>279</v>
      </c>
      <c r="C124" s="21" t="s">
        <v>280</v>
      </c>
      <c r="D124" s="23">
        <v>1118</v>
      </c>
      <c r="E124" s="23">
        <v>964</v>
      </c>
      <c r="F124" s="23">
        <v>398</v>
      </c>
      <c r="G124" s="23">
        <v>0</v>
      </c>
      <c r="H124" s="23">
        <v>398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520</v>
      </c>
      <c r="S124" s="23">
        <v>0</v>
      </c>
      <c r="T124" s="23">
        <v>520</v>
      </c>
      <c r="U124" s="23">
        <v>0</v>
      </c>
      <c r="V124" s="23">
        <v>3</v>
      </c>
      <c r="W124" s="23">
        <v>0</v>
      </c>
      <c r="X124" s="23">
        <v>3</v>
      </c>
      <c r="Y124" s="23">
        <v>0</v>
      </c>
      <c r="Z124" s="23">
        <v>32</v>
      </c>
      <c r="AA124" s="23">
        <v>0</v>
      </c>
      <c r="AB124" s="23">
        <v>32</v>
      </c>
      <c r="AC124" s="23">
        <v>0</v>
      </c>
      <c r="AD124" s="23">
        <v>14</v>
      </c>
      <c r="AE124" s="23">
        <v>0</v>
      </c>
      <c r="AF124" s="23">
        <v>14</v>
      </c>
      <c r="AG124" s="23">
        <v>0</v>
      </c>
      <c r="AH124" s="23">
        <v>7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  <c r="AO124" s="23">
        <v>0</v>
      </c>
      <c r="AP124" s="23">
        <v>0</v>
      </c>
      <c r="AQ124" s="23">
        <v>0</v>
      </c>
      <c r="AR124" s="23">
        <v>0</v>
      </c>
      <c r="AS124" s="23">
        <v>0</v>
      </c>
      <c r="AT124" s="23">
        <v>0</v>
      </c>
      <c r="AU124" s="23">
        <v>7</v>
      </c>
      <c r="AV124" s="23">
        <v>0</v>
      </c>
      <c r="AW124" s="23">
        <v>7</v>
      </c>
      <c r="AX124" s="23">
        <v>0</v>
      </c>
      <c r="AY124" s="23">
        <v>0</v>
      </c>
      <c r="AZ124" s="23">
        <v>0</v>
      </c>
      <c r="BA124" s="23">
        <v>0</v>
      </c>
      <c r="BB124" s="23">
        <v>0</v>
      </c>
      <c r="BC124" s="23">
        <v>0</v>
      </c>
      <c r="BD124" s="23">
        <v>0</v>
      </c>
      <c r="BE124" s="23">
        <v>0</v>
      </c>
      <c r="BF124" s="23">
        <v>0</v>
      </c>
      <c r="BG124" s="23">
        <v>0</v>
      </c>
      <c r="BH124" s="23">
        <v>0</v>
      </c>
      <c r="BI124" s="23">
        <v>0</v>
      </c>
      <c r="BJ124" s="23">
        <v>0</v>
      </c>
      <c r="BK124" s="23">
        <v>147</v>
      </c>
      <c r="BL124" s="23">
        <v>0</v>
      </c>
      <c r="BM124" s="23">
        <v>0</v>
      </c>
      <c r="BN124" s="23">
        <v>0</v>
      </c>
      <c r="BO124" s="23">
        <v>0</v>
      </c>
      <c r="BP124" s="23">
        <v>0</v>
      </c>
      <c r="BQ124" s="23">
        <v>0</v>
      </c>
      <c r="BR124" s="23">
        <v>0</v>
      </c>
      <c r="BS124" s="23">
        <v>0</v>
      </c>
      <c r="BT124" s="23">
        <v>147</v>
      </c>
      <c r="BU124" s="23">
        <v>69</v>
      </c>
      <c r="BV124" s="23">
        <v>0</v>
      </c>
      <c r="BW124" s="23">
        <v>0</v>
      </c>
      <c r="BX124" s="23">
        <v>58</v>
      </c>
      <c r="BY124" s="23">
        <v>0</v>
      </c>
      <c r="BZ124" s="23">
        <v>0</v>
      </c>
      <c r="CA124" s="23">
        <v>20</v>
      </c>
      <c r="CB124" s="23">
        <v>964</v>
      </c>
      <c r="CC124" s="23">
        <v>398</v>
      </c>
      <c r="CD124" s="23">
        <v>0</v>
      </c>
      <c r="CE124" s="23">
        <v>0</v>
      </c>
      <c r="CF124" s="23">
        <v>520</v>
      </c>
      <c r="CG124" s="23">
        <v>3</v>
      </c>
      <c r="CH124" s="23">
        <v>32</v>
      </c>
      <c r="CI124" s="23">
        <v>14</v>
      </c>
      <c r="CJ124" s="23">
        <v>964</v>
      </c>
      <c r="CK124" s="23">
        <v>398</v>
      </c>
      <c r="CL124" s="23">
        <v>0</v>
      </c>
      <c r="CM124" s="23">
        <v>0</v>
      </c>
      <c r="CN124" s="23">
        <v>520</v>
      </c>
      <c r="CO124" s="23">
        <v>3</v>
      </c>
      <c r="CP124" s="23">
        <v>32</v>
      </c>
      <c r="CQ124" s="23">
        <v>14</v>
      </c>
      <c r="CR124" s="23">
        <v>0</v>
      </c>
      <c r="CS124" s="23">
        <v>0</v>
      </c>
      <c r="CT124" s="23">
        <v>0</v>
      </c>
      <c r="CU124" s="23">
        <v>0</v>
      </c>
      <c r="CV124" s="23">
        <v>0</v>
      </c>
      <c r="CW124" s="23">
        <v>0</v>
      </c>
      <c r="CX124" s="23">
        <v>0</v>
      </c>
      <c r="CY124" s="23">
        <v>0</v>
      </c>
      <c r="CZ124" s="23">
        <v>154</v>
      </c>
      <c r="DA124" s="23">
        <v>69</v>
      </c>
      <c r="DB124" s="23">
        <v>0</v>
      </c>
      <c r="DC124" s="23">
        <v>0</v>
      </c>
      <c r="DD124" s="23">
        <v>65</v>
      </c>
      <c r="DE124" s="23">
        <v>0</v>
      </c>
      <c r="DF124" s="23">
        <v>0</v>
      </c>
      <c r="DG124" s="23">
        <v>20</v>
      </c>
      <c r="DH124" s="23">
        <v>7</v>
      </c>
      <c r="DI124" s="23">
        <v>0</v>
      </c>
      <c r="DJ124" s="23">
        <v>0</v>
      </c>
      <c r="DK124" s="23">
        <v>0</v>
      </c>
      <c r="DL124" s="23">
        <v>7</v>
      </c>
      <c r="DM124" s="23">
        <v>0</v>
      </c>
      <c r="DN124" s="23">
        <v>0</v>
      </c>
      <c r="DO124" s="23">
        <v>0</v>
      </c>
      <c r="DP124" s="23">
        <v>147</v>
      </c>
      <c r="DQ124" s="23">
        <v>69</v>
      </c>
      <c r="DR124" s="23">
        <v>0</v>
      </c>
      <c r="DS124" s="23">
        <v>0</v>
      </c>
      <c r="DT124" s="23">
        <v>58</v>
      </c>
      <c r="DU124" s="23">
        <v>0</v>
      </c>
      <c r="DV124" s="23">
        <v>0</v>
      </c>
      <c r="DW124" s="23">
        <v>20</v>
      </c>
      <c r="DX124" s="23">
        <v>0</v>
      </c>
      <c r="DY124" s="23">
        <v>0</v>
      </c>
      <c r="DZ124" s="23">
        <v>0</v>
      </c>
      <c r="EA124" s="23">
        <v>0</v>
      </c>
      <c r="EB124" s="23">
        <v>0</v>
      </c>
      <c r="EC124" s="23">
        <v>0</v>
      </c>
    </row>
    <row r="125" spans="1:133" ht="13.5" customHeight="1" x14ac:dyDescent="0.55000000000000004">
      <c r="A125" s="21" t="s">
        <v>44</v>
      </c>
      <c r="B125" s="22" t="s">
        <v>281</v>
      </c>
      <c r="C125" s="21" t="s">
        <v>282</v>
      </c>
      <c r="D125" s="23">
        <v>2775</v>
      </c>
      <c r="E125" s="23">
        <v>697</v>
      </c>
      <c r="F125" s="23">
        <v>0</v>
      </c>
      <c r="G125" s="23">
        <v>0</v>
      </c>
      <c r="H125" s="23">
        <v>0</v>
      </c>
      <c r="I125" s="23">
        <v>0</v>
      </c>
      <c r="J125" s="23">
        <v>526</v>
      </c>
      <c r="K125" s="23">
        <v>0</v>
      </c>
      <c r="L125" s="23">
        <v>526</v>
      </c>
      <c r="M125" s="23">
        <v>0</v>
      </c>
      <c r="N125" s="23">
        <v>97</v>
      </c>
      <c r="O125" s="23">
        <v>0</v>
      </c>
      <c r="P125" s="23">
        <v>97</v>
      </c>
      <c r="Q125" s="23">
        <v>0</v>
      </c>
      <c r="R125" s="23">
        <v>74</v>
      </c>
      <c r="S125" s="23">
        <v>0</v>
      </c>
      <c r="T125" s="23">
        <v>74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0</v>
      </c>
      <c r="AG125" s="23">
        <v>0</v>
      </c>
      <c r="AH125" s="23">
        <v>205</v>
      </c>
      <c r="AI125" s="23">
        <v>0</v>
      </c>
      <c r="AJ125" s="23">
        <v>0</v>
      </c>
      <c r="AK125" s="23">
        <v>0</v>
      </c>
      <c r="AL125" s="23">
        <v>0</v>
      </c>
      <c r="AM125" s="23">
        <v>176</v>
      </c>
      <c r="AN125" s="23">
        <v>0</v>
      </c>
      <c r="AO125" s="23">
        <v>176</v>
      </c>
      <c r="AP125" s="23">
        <v>0</v>
      </c>
      <c r="AQ125" s="23">
        <v>11</v>
      </c>
      <c r="AR125" s="23">
        <v>0</v>
      </c>
      <c r="AS125" s="23">
        <v>11</v>
      </c>
      <c r="AT125" s="23">
        <v>0</v>
      </c>
      <c r="AU125" s="23">
        <v>18</v>
      </c>
      <c r="AV125" s="23">
        <v>0</v>
      </c>
      <c r="AW125" s="23">
        <v>18</v>
      </c>
      <c r="AX125" s="23">
        <v>0</v>
      </c>
      <c r="AY125" s="23">
        <v>0</v>
      </c>
      <c r="AZ125" s="23">
        <v>0</v>
      </c>
      <c r="BA125" s="23">
        <v>0</v>
      </c>
      <c r="BB125" s="23">
        <v>0</v>
      </c>
      <c r="BC125" s="23">
        <v>0</v>
      </c>
      <c r="BD125" s="23">
        <v>0</v>
      </c>
      <c r="BE125" s="23">
        <v>0</v>
      </c>
      <c r="BF125" s="23">
        <v>0</v>
      </c>
      <c r="BG125" s="23">
        <v>0</v>
      </c>
      <c r="BH125" s="23">
        <v>0</v>
      </c>
      <c r="BI125" s="23">
        <v>0</v>
      </c>
      <c r="BJ125" s="23">
        <v>0</v>
      </c>
      <c r="BK125" s="23">
        <v>1873</v>
      </c>
      <c r="BL125" s="23">
        <v>1186</v>
      </c>
      <c r="BM125" s="23">
        <v>0</v>
      </c>
      <c r="BN125" s="23">
        <v>32</v>
      </c>
      <c r="BO125" s="23">
        <v>0</v>
      </c>
      <c r="BP125" s="23">
        <v>0</v>
      </c>
      <c r="BQ125" s="23">
        <v>0</v>
      </c>
      <c r="BR125" s="23">
        <v>0</v>
      </c>
      <c r="BS125" s="23">
        <v>1154</v>
      </c>
      <c r="BT125" s="23">
        <v>687</v>
      </c>
      <c r="BU125" s="23">
        <v>0</v>
      </c>
      <c r="BV125" s="23">
        <v>182</v>
      </c>
      <c r="BW125" s="23">
        <v>0</v>
      </c>
      <c r="BX125" s="23">
        <v>10</v>
      </c>
      <c r="BY125" s="23">
        <v>0</v>
      </c>
      <c r="BZ125" s="23">
        <v>0</v>
      </c>
      <c r="CA125" s="23">
        <v>495</v>
      </c>
      <c r="CB125" s="23">
        <v>1883</v>
      </c>
      <c r="CC125" s="23">
        <v>0</v>
      </c>
      <c r="CD125" s="23">
        <v>558</v>
      </c>
      <c r="CE125" s="23">
        <v>97</v>
      </c>
      <c r="CF125" s="23">
        <v>74</v>
      </c>
      <c r="CG125" s="23">
        <v>0</v>
      </c>
      <c r="CH125" s="23">
        <v>0</v>
      </c>
      <c r="CI125" s="23">
        <v>1154</v>
      </c>
      <c r="CJ125" s="23">
        <v>697</v>
      </c>
      <c r="CK125" s="23">
        <v>0</v>
      </c>
      <c r="CL125" s="23">
        <v>526</v>
      </c>
      <c r="CM125" s="23">
        <v>97</v>
      </c>
      <c r="CN125" s="23">
        <v>74</v>
      </c>
      <c r="CO125" s="23">
        <v>0</v>
      </c>
      <c r="CP125" s="23">
        <v>0</v>
      </c>
      <c r="CQ125" s="23">
        <v>0</v>
      </c>
      <c r="CR125" s="23">
        <v>1186</v>
      </c>
      <c r="CS125" s="23">
        <v>0</v>
      </c>
      <c r="CT125" s="23">
        <v>32</v>
      </c>
      <c r="CU125" s="23">
        <v>0</v>
      </c>
      <c r="CV125" s="23">
        <v>0</v>
      </c>
      <c r="CW125" s="23">
        <v>0</v>
      </c>
      <c r="CX125" s="23">
        <v>0</v>
      </c>
      <c r="CY125" s="23">
        <v>1154</v>
      </c>
      <c r="CZ125" s="23">
        <v>892</v>
      </c>
      <c r="DA125" s="23">
        <v>0</v>
      </c>
      <c r="DB125" s="23">
        <v>358</v>
      </c>
      <c r="DC125" s="23">
        <v>11</v>
      </c>
      <c r="DD125" s="23">
        <v>28</v>
      </c>
      <c r="DE125" s="23">
        <v>0</v>
      </c>
      <c r="DF125" s="23">
        <v>0</v>
      </c>
      <c r="DG125" s="23">
        <v>495</v>
      </c>
      <c r="DH125" s="23">
        <v>205</v>
      </c>
      <c r="DI125" s="23">
        <v>0</v>
      </c>
      <c r="DJ125" s="23">
        <v>176</v>
      </c>
      <c r="DK125" s="23">
        <v>11</v>
      </c>
      <c r="DL125" s="23">
        <v>18</v>
      </c>
      <c r="DM125" s="23">
        <v>0</v>
      </c>
      <c r="DN125" s="23">
        <v>0</v>
      </c>
      <c r="DO125" s="23">
        <v>0</v>
      </c>
      <c r="DP125" s="23">
        <v>687</v>
      </c>
      <c r="DQ125" s="23">
        <v>0</v>
      </c>
      <c r="DR125" s="23">
        <v>182</v>
      </c>
      <c r="DS125" s="23">
        <v>0</v>
      </c>
      <c r="DT125" s="23">
        <v>10</v>
      </c>
      <c r="DU125" s="23">
        <v>0</v>
      </c>
      <c r="DV125" s="23">
        <v>0</v>
      </c>
      <c r="DW125" s="23">
        <v>495</v>
      </c>
      <c r="DX125" s="23">
        <v>0</v>
      </c>
      <c r="DY125" s="23">
        <v>0</v>
      </c>
      <c r="DZ125" s="23">
        <v>0</v>
      </c>
      <c r="EA125" s="23">
        <v>0</v>
      </c>
      <c r="EB125" s="23">
        <v>0</v>
      </c>
      <c r="EC125" s="23">
        <v>0</v>
      </c>
    </row>
    <row r="126" spans="1:133" ht="13.5" customHeight="1" x14ac:dyDescent="0.55000000000000004">
      <c r="A126" s="21" t="s">
        <v>44</v>
      </c>
      <c r="B126" s="22" t="s">
        <v>283</v>
      </c>
      <c r="C126" s="21" t="s">
        <v>284</v>
      </c>
      <c r="D126" s="23">
        <v>1022</v>
      </c>
      <c r="E126" s="23">
        <v>787</v>
      </c>
      <c r="F126" s="23">
        <v>0</v>
      </c>
      <c r="G126" s="23">
        <v>0</v>
      </c>
      <c r="H126" s="23">
        <v>0</v>
      </c>
      <c r="I126" s="23">
        <v>0</v>
      </c>
      <c r="J126" s="23">
        <v>629</v>
      </c>
      <c r="K126" s="23">
        <v>0</v>
      </c>
      <c r="L126" s="23">
        <v>629</v>
      </c>
      <c r="M126" s="23">
        <v>0</v>
      </c>
      <c r="N126" s="23">
        <v>30</v>
      </c>
      <c r="O126" s="23">
        <v>0</v>
      </c>
      <c r="P126" s="23">
        <v>30</v>
      </c>
      <c r="Q126" s="23">
        <v>0</v>
      </c>
      <c r="R126" s="23">
        <v>106</v>
      </c>
      <c r="S126" s="23">
        <v>0</v>
      </c>
      <c r="T126" s="23">
        <v>106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22</v>
      </c>
      <c r="AE126" s="23">
        <v>0</v>
      </c>
      <c r="AF126" s="23">
        <v>22</v>
      </c>
      <c r="AG126" s="23">
        <v>0</v>
      </c>
      <c r="AH126" s="23">
        <v>0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  <c r="AO126" s="23">
        <v>0</v>
      </c>
      <c r="AP126" s="23">
        <v>0</v>
      </c>
      <c r="AQ126" s="23">
        <v>0</v>
      </c>
      <c r="AR126" s="23">
        <v>0</v>
      </c>
      <c r="AS126" s="23">
        <v>0</v>
      </c>
      <c r="AT126" s="23">
        <v>0</v>
      </c>
      <c r="AU126" s="23">
        <v>0</v>
      </c>
      <c r="AV126" s="23">
        <v>0</v>
      </c>
      <c r="AW126" s="23">
        <v>0</v>
      </c>
      <c r="AX126" s="23">
        <v>0</v>
      </c>
      <c r="AY126" s="23">
        <v>0</v>
      </c>
      <c r="AZ126" s="23">
        <v>0</v>
      </c>
      <c r="BA126" s="23">
        <v>0</v>
      </c>
      <c r="BB126" s="23">
        <v>0</v>
      </c>
      <c r="BC126" s="23">
        <v>0</v>
      </c>
      <c r="BD126" s="23">
        <v>0</v>
      </c>
      <c r="BE126" s="23">
        <v>0</v>
      </c>
      <c r="BF126" s="23">
        <v>0</v>
      </c>
      <c r="BG126" s="23">
        <v>0</v>
      </c>
      <c r="BH126" s="23">
        <v>0</v>
      </c>
      <c r="BI126" s="23">
        <v>0</v>
      </c>
      <c r="BJ126" s="23">
        <v>0</v>
      </c>
      <c r="BK126" s="23">
        <v>235</v>
      </c>
      <c r="BL126" s="23">
        <v>235</v>
      </c>
      <c r="BM126" s="23">
        <v>0</v>
      </c>
      <c r="BN126" s="23">
        <v>9</v>
      </c>
      <c r="BO126" s="23">
        <v>95</v>
      </c>
      <c r="BP126" s="23">
        <v>1</v>
      </c>
      <c r="BQ126" s="23">
        <v>0</v>
      </c>
      <c r="BR126" s="23">
        <v>0</v>
      </c>
      <c r="BS126" s="23">
        <v>130</v>
      </c>
      <c r="BT126" s="23">
        <v>0</v>
      </c>
      <c r="BU126" s="23">
        <v>0</v>
      </c>
      <c r="BV126" s="23">
        <v>0</v>
      </c>
      <c r="BW126" s="23">
        <v>0</v>
      </c>
      <c r="BX126" s="23">
        <v>0</v>
      </c>
      <c r="BY126" s="23">
        <v>0</v>
      </c>
      <c r="BZ126" s="23">
        <v>0</v>
      </c>
      <c r="CA126" s="23">
        <v>0</v>
      </c>
      <c r="CB126" s="23">
        <v>1022</v>
      </c>
      <c r="CC126" s="23">
        <v>0</v>
      </c>
      <c r="CD126" s="23">
        <v>638</v>
      </c>
      <c r="CE126" s="23">
        <v>125</v>
      </c>
      <c r="CF126" s="23">
        <v>107</v>
      </c>
      <c r="CG126" s="23">
        <v>0</v>
      </c>
      <c r="CH126" s="23">
        <v>0</v>
      </c>
      <c r="CI126" s="23">
        <v>152</v>
      </c>
      <c r="CJ126" s="23">
        <v>787</v>
      </c>
      <c r="CK126" s="23">
        <v>0</v>
      </c>
      <c r="CL126" s="23">
        <v>629</v>
      </c>
      <c r="CM126" s="23">
        <v>30</v>
      </c>
      <c r="CN126" s="23">
        <v>106</v>
      </c>
      <c r="CO126" s="23">
        <v>0</v>
      </c>
      <c r="CP126" s="23">
        <v>0</v>
      </c>
      <c r="CQ126" s="23">
        <v>22</v>
      </c>
      <c r="CR126" s="23">
        <v>235</v>
      </c>
      <c r="CS126" s="23">
        <v>0</v>
      </c>
      <c r="CT126" s="23">
        <v>9</v>
      </c>
      <c r="CU126" s="23">
        <v>95</v>
      </c>
      <c r="CV126" s="23">
        <v>1</v>
      </c>
      <c r="CW126" s="23">
        <v>0</v>
      </c>
      <c r="CX126" s="23">
        <v>0</v>
      </c>
      <c r="CY126" s="23">
        <v>130</v>
      </c>
      <c r="CZ126" s="23">
        <v>0</v>
      </c>
      <c r="DA126" s="23">
        <v>0</v>
      </c>
      <c r="DB126" s="23">
        <v>0</v>
      </c>
      <c r="DC126" s="23">
        <v>0</v>
      </c>
      <c r="DD126" s="23">
        <v>0</v>
      </c>
      <c r="DE126" s="23">
        <v>0</v>
      </c>
      <c r="DF126" s="23">
        <v>0</v>
      </c>
      <c r="DG126" s="23">
        <v>0</v>
      </c>
      <c r="DH126" s="23">
        <v>0</v>
      </c>
      <c r="DI126" s="23">
        <v>0</v>
      </c>
      <c r="DJ126" s="23">
        <v>0</v>
      </c>
      <c r="DK126" s="23">
        <v>0</v>
      </c>
      <c r="DL126" s="23">
        <v>0</v>
      </c>
      <c r="DM126" s="23">
        <v>0</v>
      </c>
      <c r="DN126" s="23">
        <v>0</v>
      </c>
      <c r="DO126" s="23">
        <v>0</v>
      </c>
      <c r="DP126" s="23">
        <v>0</v>
      </c>
      <c r="DQ126" s="23">
        <v>0</v>
      </c>
      <c r="DR126" s="23">
        <v>0</v>
      </c>
      <c r="DS126" s="23">
        <v>0</v>
      </c>
      <c r="DT126" s="23">
        <v>0</v>
      </c>
      <c r="DU126" s="23">
        <v>0</v>
      </c>
      <c r="DV126" s="23">
        <v>0</v>
      </c>
      <c r="DW126" s="23">
        <v>0</v>
      </c>
      <c r="DX126" s="23">
        <v>0</v>
      </c>
      <c r="DY126" s="23">
        <v>0</v>
      </c>
      <c r="DZ126" s="23">
        <v>0</v>
      </c>
      <c r="EA126" s="23">
        <v>0</v>
      </c>
      <c r="EB126" s="23">
        <v>0</v>
      </c>
      <c r="EC126" s="23">
        <v>0</v>
      </c>
    </row>
    <row r="127" spans="1:133" ht="13.5" customHeight="1" x14ac:dyDescent="0.55000000000000004">
      <c r="A127" s="21" t="s">
        <v>44</v>
      </c>
      <c r="B127" s="22" t="s">
        <v>285</v>
      </c>
      <c r="C127" s="21" t="s">
        <v>286</v>
      </c>
      <c r="D127" s="23">
        <v>1345</v>
      </c>
      <c r="E127" s="23">
        <v>1215</v>
      </c>
      <c r="F127" s="23">
        <v>0</v>
      </c>
      <c r="G127" s="23">
        <v>0</v>
      </c>
      <c r="H127" s="23">
        <v>0</v>
      </c>
      <c r="I127" s="23">
        <v>0</v>
      </c>
      <c r="J127" s="23">
        <v>756</v>
      </c>
      <c r="K127" s="23">
        <v>0</v>
      </c>
      <c r="L127" s="23">
        <v>756</v>
      </c>
      <c r="M127" s="23">
        <v>0</v>
      </c>
      <c r="N127" s="23">
        <v>405</v>
      </c>
      <c r="O127" s="23">
        <v>0</v>
      </c>
      <c r="P127" s="23">
        <v>405</v>
      </c>
      <c r="Q127" s="23">
        <v>0</v>
      </c>
      <c r="R127" s="23">
        <v>29</v>
      </c>
      <c r="S127" s="23">
        <v>29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25</v>
      </c>
      <c r="AE127" s="23">
        <v>25</v>
      </c>
      <c r="AF127" s="23">
        <v>0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  <c r="AO127" s="23">
        <v>0</v>
      </c>
      <c r="AP127" s="23">
        <v>0</v>
      </c>
      <c r="AQ127" s="23">
        <v>0</v>
      </c>
      <c r="AR127" s="23">
        <v>0</v>
      </c>
      <c r="AS127" s="23">
        <v>0</v>
      </c>
      <c r="AT127" s="23">
        <v>0</v>
      </c>
      <c r="AU127" s="23">
        <v>0</v>
      </c>
      <c r="AV127" s="23">
        <v>0</v>
      </c>
      <c r="AW127" s="23">
        <v>0</v>
      </c>
      <c r="AX127" s="23">
        <v>0</v>
      </c>
      <c r="AY127" s="23">
        <v>0</v>
      </c>
      <c r="AZ127" s="23">
        <v>0</v>
      </c>
      <c r="BA127" s="23">
        <v>0</v>
      </c>
      <c r="BB127" s="23">
        <v>0</v>
      </c>
      <c r="BC127" s="23">
        <v>0</v>
      </c>
      <c r="BD127" s="23">
        <v>0</v>
      </c>
      <c r="BE127" s="23">
        <v>0</v>
      </c>
      <c r="BF127" s="23">
        <v>0</v>
      </c>
      <c r="BG127" s="23">
        <v>0</v>
      </c>
      <c r="BH127" s="23">
        <v>0</v>
      </c>
      <c r="BI127" s="23">
        <v>0</v>
      </c>
      <c r="BJ127" s="23">
        <v>0</v>
      </c>
      <c r="BK127" s="23">
        <v>130</v>
      </c>
      <c r="BL127" s="23">
        <v>130</v>
      </c>
      <c r="BM127" s="23">
        <v>0</v>
      </c>
      <c r="BN127" s="23">
        <v>0</v>
      </c>
      <c r="BO127" s="23">
        <v>0</v>
      </c>
      <c r="BP127" s="23">
        <v>0</v>
      </c>
      <c r="BQ127" s="23">
        <v>0</v>
      </c>
      <c r="BR127" s="23">
        <v>0</v>
      </c>
      <c r="BS127" s="23">
        <v>130</v>
      </c>
      <c r="BT127" s="23">
        <v>0</v>
      </c>
      <c r="BU127" s="23">
        <v>0</v>
      </c>
      <c r="BV127" s="23">
        <v>0</v>
      </c>
      <c r="BW127" s="23">
        <v>0</v>
      </c>
      <c r="BX127" s="23">
        <v>0</v>
      </c>
      <c r="BY127" s="23">
        <v>0</v>
      </c>
      <c r="BZ127" s="23">
        <v>0</v>
      </c>
      <c r="CA127" s="23">
        <v>0</v>
      </c>
      <c r="CB127" s="23">
        <v>1345</v>
      </c>
      <c r="CC127" s="23">
        <v>0</v>
      </c>
      <c r="CD127" s="23">
        <v>756</v>
      </c>
      <c r="CE127" s="23">
        <v>405</v>
      </c>
      <c r="CF127" s="23">
        <v>29</v>
      </c>
      <c r="CG127" s="23">
        <v>0</v>
      </c>
      <c r="CH127" s="23">
        <v>0</v>
      </c>
      <c r="CI127" s="23">
        <v>155</v>
      </c>
      <c r="CJ127" s="23">
        <v>1215</v>
      </c>
      <c r="CK127" s="23">
        <v>0</v>
      </c>
      <c r="CL127" s="23">
        <v>756</v>
      </c>
      <c r="CM127" s="23">
        <v>405</v>
      </c>
      <c r="CN127" s="23">
        <v>29</v>
      </c>
      <c r="CO127" s="23">
        <v>0</v>
      </c>
      <c r="CP127" s="23">
        <v>0</v>
      </c>
      <c r="CQ127" s="23">
        <v>25</v>
      </c>
      <c r="CR127" s="23">
        <v>130</v>
      </c>
      <c r="CS127" s="23">
        <v>0</v>
      </c>
      <c r="CT127" s="23">
        <v>0</v>
      </c>
      <c r="CU127" s="23">
        <v>0</v>
      </c>
      <c r="CV127" s="23">
        <v>0</v>
      </c>
      <c r="CW127" s="23">
        <v>0</v>
      </c>
      <c r="CX127" s="23">
        <v>0</v>
      </c>
      <c r="CY127" s="23">
        <v>130</v>
      </c>
      <c r="CZ127" s="23">
        <v>0</v>
      </c>
      <c r="DA127" s="23">
        <v>0</v>
      </c>
      <c r="DB127" s="23">
        <v>0</v>
      </c>
      <c r="DC127" s="23">
        <v>0</v>
      </c>
      <c r="DD127" s="23">
        <v>0</v>
      </c>
      <c r="DE127" s="23">
        <v>0</v>
      </c>
      <c r="DF127" s="23">
        <v>0</v>
      </c>
      <c r="DG127" s="23">
        <v>0</v>
      </c>
      <c r="DH127" s="23">
        <v>0</v>
      </c>
      <c r="DI127" s="23">
        <v>0</v>
      </c>
      <c r="DJ127" s="23">
        <v>0</v>
      </c>
      <c r="DK127" s="23">
        <v>0</v>
      </c>
      <c r="DL127" s="23">
        <v>0</v>
      </c>
      <c r="DM127" s="23">
        <v>0</v>
      </c>
      <c r="DN127" s="23">
        <v>0</v>
      </c>
      <c r="DO127" s="23">
        <v>0</v>
      </c>
      <c r="DP127" s="23">
        <v>0</v>
      </c>
      <c r="DQ127" s="23">
        <v>0</v>
      </c>
      <c r="DR127" s="23">
        <v>0</v>
      </c>
      <c r="DS127" s="23">
        <v>0</v>
      </c>
      <c r="DT127" s="23">
        <v>0</v>
      </c>
      <c r="DU127" s="23">
        <v>0</v>
      </c>
      <c r="DV127" s="23">
        <v>0</v>
      </c>
      <c r="DW127" s="23">
        <v>0</v>
      </c>
      <c r="DX127" s="23">
        <v>0</v>
      </c>
      <c r="DY127" s="23">
        <v>0</v>
      </c>
      <c r="DZ127" s="23">
        <v>0</v>
      </c>
      <c r="EA127" s="23">
        <v>0</v>
      </c>
      <c r="EB127" s="23">
        <v>0</v>
      </c>
      <c r="EC127" s="23">
        <v>0</v>
      </c>
    </row>
    <row r="128" spans="1:133" ht="13.5" customHeight="1" x14ac:dyDescent="0.55000000000000004">
      <c r="A128" s="21" t="s">
        <v>44</v>
      </c>
      <c r="B128" s="22" t="s">
        <v>287</v>
      </c>
      <c r="C128" s="21" t="s">
        <v>288</v>
      </c>
      <c r="D128" s="23">
        <v>800</v>
      </c>
      <c r="E128" s="23">
        <v>575</v>
      </c>
      <c r="F128" s="23">
        <v>210</v>
      </c>
      <c r="G128" s="23">
        <v>0</v>
      </c>
      <c r="H128" s="23">
        <v>210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329</v>
      </c>
      <c r="S128" s="23">
        <v>0</v>
      </c>
      <c r="T128" s="23">
        <v>329</v>
      </c>
      <c r="U128" s="23">
        <v>0</v>
      </c>
      <c r="V128" s="23">
        <v>2</v>
      </c>
      <c r="W128" s="23">
        <v>0</v>
      </c>
      <c r="X128" s="23">
        <v>2</v>
      </c>
      <c r="Y128" s="23">
        <v>0</v>
      </c>
      <c r="Z128" s="23">
        <v>29</v>
      </c>
      <c r="AA128" s="23">
        <v>0</v>
      </c>
      <c r="AB128" s="23">
        <v>29</v>
      </c>
      <c r="AC128" s="23">
        <v>0</v>
      </c>
      <c r="AD128" s="23">
        <v>7</v>
      </c>
      <c r="AE128" s="23">
        <v>0</v>
      </c>
      <c r="AF128" s="23">
        <v>7</v>
      </c>
      <c r="AG128" s="23">
        <v>0</v>
      </c>
      <c r="AH128" s="23">
        <v>31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  <c r="AO128" s="23">
        <v>0</v>
      </c>
      <c r="AP128" s="23">
        <v>0</v>
      </c>
      <c r="AQ128" s="23">
        <v>0</v>
      </c>
      <c r="AR128" s="23">
        <v>0</v>
      </c>
      <c r="AS128" s="23">
        <v>0</v>
      </c>
      <c r="AT128" s="23">
        <v>0</v>
      </c>
      <c r="AU128" s="23">
        <v>31</v>
      </c>
      <c r="AV128" s="23">
        <v>0</v>
      </c>
      <c r="AW128" s="23">
        <v>31</v>
      </c>
      <c r="AX128" s="23">
        <v>0</v>
      </c>
      <c r="AY128" s="23">
        <v>0</v>
      </c>
      <c r="AZ128" s="23">
        <v>0</v>
      </c>
      <c r="BA128" s="23">
        <v>0</v>
      </c>
      <c r="BB128" s="23">
        <v>0</v>
      </c>
      <c r="BC128" s="23">
        <v>0</v>
      </c>
      <c r="BD128" s="23">
        <v>0</v>
      </c>
      <c r="BE128" s="23">
        <v>0</v>
      </c>
      <c r="BF128" s="23">
        <v>0</v>
      </c>
      <c r="BG128" s="23">
        <v>0</v>
      </c>
      <c r="BH128" s="23">
        <v>0</v>
      </c>
      <c r="BI128" s="23">
        <v>0</v>
      </c>
      <c r="BJ128" s="23">
        <v>0</v>
      </c>
      <c r="BK128" s="23">
        <v>194</v>
      </c>
      <c r="BL128" s="23">
        <v>0</v>
      </c>
      <c r="BM128" s="23">
        <v>0</v>
      </c>
      <c r="BN128" s="23">
        <v>0</v>
      </c>
      <c r="BO128" s="23">
        <v>0</v>
      </c>
      <c r="BP128" s="23">
        <v>0</v>
      </c>
      <c r="BQ128" s="23">
        <v>0</v>
      </c>
      <c r="BR128" s="23">
        <v>0</v>
      </c>
      <c r="BS128" s="23">
        <v>0</v>
      </c>
      <c r="BT128" s="23">
        <v>194</v>
      </c>
      <c r="BU128" s="23">
        <v>61</v>
      </c>
      <c r="BV128" s="23">
        <v>0</v>
      </c>
      <c r="BW128" s="23">
        <v>0</v>
      </c>
      <c r="BX128" s="23">
        <v>110</v>
      </c>
      <c r="BY128" s="23">
        <v>0</v>
      </c>
      <c r="BZ128" s="23">
        <v>0</v>
      </c>
      <c r="CA128" s="23">
        <v>23</v>
      </c>
      <c r="CB128" s="23">
        <v>575</v>
      </c>
      <c r="CC128" s="23">
        <v>210</v>
      </c>
      <c r="CD128" s="23">
        <v>0</v>
      </c>
      <c r="CE128" s="23">
        <v>0</v>
      </c>
      <c r="CF128" s="23">
        <v>329</v>
      </c>
      <c r="CG128" s="23">
        <v>2</v>
      </c>
      <c r="CH128" s="23">
        <v>29</v>
      </c>
      <c r="CI128" s="23">
        <v>7</v>
      </c>
      <c r="CJ128" s="23">
        <v>575</v>
      </c>
      <c r="CK128" s="23">
        <v>210</v>
      </c>
      <c r="CL128" s="23">
        <v>0</v>
      </c>
      <c r="CM128" s="23">
        <v>0</v>
      </c>
      <c r="CN128" s="23">
        <v>329</v>
      </c>
      <c r="CO128" s="23">
        <v>2</v>
      </c>
      <c r="CP128" s="23">
        <v>29</v>
      </c>
      <c r="CQ128" s="23">
        <v>7</v>
      </c>
      <c r="CR128" s="23">
        <v>0</v>
      </c>
      <c r="CS128" s="23">
        <v>0</v>
      </c>
      <c r="CT128" s="23">
        <v>0</v>
      </c>
      <c r="CU128" s="23">
        <v>0</v>
      </c>
      <c r="CV128" s="23">
        <v>0</v>
      </c>
      <c r="CW128" s="23">
        <v>0</v>
      </c>
      <c r="CX128" s="23">
        <v>0</v>
      </c>
      <c r="CY128" s="23">
        <v>0</v>
      </c>
      <c r="CZ128" s="23">
        <v>225</v>
      </c>
      <c r="DA128" s="23">
        <v>61</v>
      </c>
      <c r="DB128" s="23">
        <v>0</v>
      </c>
      <c r="DC128" s="23">
        <v>0</v>
      </c>
      <c r="DD128" s="23">
        <v>141</v>
      </c>
      <c r="DE128" s="23">
        <v>0</v>
      </c>
      <c r="DF128" s="23">
        <v>0</v>
      </c>
      <c r="DG128" s="23">
        <v>23</v>
      </c>
      <c r="DH128" s="23">
        <v>31</v>
      </c>
      <c r="DI128" s="23">
        <v>0</v>
      </c>
      <c r="DJ128" s="23">
        <v>0</v>
      </c>
      <c r="DK128" s="23">
        <v>0</v>
      </c>
      <c r="DL128" s="23">
        <v>31</v>
      </c>
      <c r="DM128" s="23">
        <v>0</v>
      </c>
      <c r="DN128" s="23">
        <v>0</v>
      </c>
      <c r="DO128" s="23">
        <v>0</v>
      </c>
      <c r="DP128" s="23">
        <v>194</v>
      </c>
      <c r="DQ128" s="23">
        <v>61</v>
      </c>
      <c r="DR128" s="23">
        <v>0</v>
      </c>
      <c r="DS128" s="23">
        <v>0</v>
      </c>
      <c r="DT128" s="23">
        <v>110</v>
      </c>
      <c r="DU128" s="23">
        <v>0</v>
      </c>
      <c r="DV128" s="23">
        <v>0</v>
      </c>
      <c r="DW128" s="23">
        <v>23</v>
      </c>
      <c r="DX128" s="23">
        <v>0</v>
      </c>
      <c r="DY128" s="23">
        <v>0</v>
      </c>
      <c r="DZ128" s="23">
        <v>0</v>
      </c>
      <c r="EA128" s="23">
        <v>0</v>
      </c>
      <c r="EB128" s="23">
        <v>0</v>
      </c>
      <c r="EC128" s="23">
        <v>0</v>
      </c>
    </row>
    <row r="129" spans="1:133" ht="13.5" customHeight="1" x14ac:dyDescent="0.55000000000000004">
      <c r="A129" s="21" t="s">
        <v>44</v>
      </c>
      <c r="B129" s="22" t="s">
        <v>289</v>
      </c>
      <c r="C129" s="21" t="s">
        <v>290</v>
      </c>
      <c r="D129" s="23">
        <v>7845</v>
      </c>
      <c r="E129" s="23">
        <v>3647</v>
      </c>
      <c r="F129" s="23">
        <v>2550</v>
      </c>
      <c r="G129" s="23">
        <v>0</v>
      </c>
      <c r="H129" s="23">
        <v>2550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1077</v>
      </c>
      <c r="S129" s="23">
        <v>0</v>
      </c>
      <c r="T129" s="23">
        <v>1077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20</v>
      </c>
      <c r="AE129" s="23">
        <v>0</v>
      </c>
      <c r="AF129" s="23">
        <v>20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  <c r="AO129" s="23">
        <v>0</v>
      </c>
      <c r="AP129" s="23">
        <v>0</v>
      </c>
      <c r="AQ129" s="23">
        <v>0</v>
      </c>
      <c r="AR129" s="23">
        <v>0</v>
      </c>
      <c r="AS129" s="23">
        <v>0</v>
      </c>
      <c r="AT129" s="23">
        <v>0</v>
      </c>
      <c r="AU129" s="23">
        <v>0</v>
      </c>
      <c r="AV129" s="23">
        <v>0</v>
      </c>
      <c r="AW129" s="23">
        <v>0</v>
      </c>
      <c r="AX129" s="23">
        <v>0</v>
      </c>
      <c r="AY129" s="23">
        <v>0</v>
      </c>
      <c r="AZ129" s="23">
        <v>0</v>
      </c>
      <c r="BA129" s="23">
        <v>0</v>
      </c>
      <c r="BB129" s="23">
        <v>0</v>
      </c>
      <c r="BC129" s="23">
        <v>0</v>
      </c>
      <c r="BD129" s="23">
        <v>0</v>
      </c>
      <c r="BE129" s="23">
        <v>0</v>
      </c>
      <c r="BF129" s="23">
        <v>0</v>
      </c>
      <c r="BG129" s="23">
        <v>0</v>
      </c>
      <c r="BH129" s="23">
        <v>0</v>
      </c>
      <c r="BI129" s="23">
        <v>0</v>
      </c>
      <c r="BJ129" s="23">
        <v>0</v>
      </c>
      <c r="BK129" s="23">
        <v>4198</v>
      </c>
      <c r="BL129" s="23">
        <v>2561</v>
      </c>
      <c r="BM129" s="23">
        <v>2326</v>
      </c>
      <c r="BN129" s="23">
        <v>0</v>
      </c>
      <c r="BO129" s="23">
        <v>0</v>
      </c>
      <c r="BP129" s="23">
        <v>235</v>
      </c>
      <c r="BQ129" s="23">
        <v>0</v>
      </c>
      <c r="BR129" s="23">
        <v>0</v>
      </c>
      <c r="BS129" s="23">
        <v>0</v>
      </c>
      <c r="BT129" s="23">
        <v>1637</v>
      </c>
      <c r="BU129" s="23">
        <v>1637</v>
      </c>
      <c r="BV129" s="23">
        <v>0</v>
      </c>
      <c r="BW129" s="23">
        <v>0</v>
      </c>
      <c r="BX129" s="23">
        <v>0</v>
      </c>
      <c r="BY129" s="23">
        <v>0</v>
      </c>
      <c r="BZ129" s="23">
        <v>0</v>
      </c>
      <c r="CA129" s="23">
        <v>0</v>
      </c>
      <c r="CB129" s="23">
        <v>6208</v>
      </c>
      <c r="CC129" s="23">
        <v>4876</v>
      </c>
      <c r="CD129" s="23">
        <v>0</v>
      </c>
      <c r="CE129" s="23">
        <v>0</v>
      </c>
      <c r="CF129" s="23">
        <v>1312</v>
      </c>
      <c r="CG129" s="23">
        <v>0</v>
      </c>
      <c r="CH129" s="23">
        <v>0</v>
      </c>
      <c r="CI129" s="23">
        <v>20</v>
      </c>
      <c r="CJ129" s="23">
        <v>3647</v>
      </c>
      <c r="CK129" s="23">
        <v>2550</v>
      </c>
      <c r="CL129" s="23">
        <v>0</v>
      </c>
      <c r="CM129" s="23">
        <v>0</v>
      </c>
      <c r="CN129" s="23">
        <v>1077</v>
      </c>
      <c r="CO129" s="23">
        <v>0</v>
      </c>
      <c r="CP129" s="23">
        <v>0</v>
      </c>
      <c r="CQ129" s="23">
        <v>20</v>
      </c>
      <c r="CR129" s="23">
        <v>2561</v>
      </c>
      <c r="CS129" s="23">
        <v>2326</v>
      </c>
      <c r="CT129" s="23">
        <v>0</v>
      </c>
      <c r="CU129" s="23">
        <v>0</v>
      </c>
      <c r="CV129" s="23">
        <v>235</v>
      </c>
      <c r="CW129" s="23">
        <v>0</v>
      </c>
      <c r="CX129" s="23">
        <v>0</v>
      </c>
      <c r="CY129" s="23">
        <v>0</v>
      </c>
      <c r="CZ129" s="23">
        <v>1637</v>
      </c>
      <c r="DA129" s="23">
        <v>1637</v>
      </c>
      <c r="DB129" s="23">
        <v>0</v>
      </c>
      <c r="DC129" s="23">
        <v>0</v>
      </c>
      <c r="DD129" s="23">
        <v>0</v>
      </c>
      <c r="DE129" s="23">
        <v>0</v>
      </c>
      <c r="DF129" s="23">
        <v>0</v>
      </c>
      <c r="DG129" s="23">
        <v>0</v>
      </c>
      <c r="DH129" s="23">
        <v>0</v>
      </c>
      <c r="DI129" s="23">
        <v>0</v>
      </c>
      <c r="DJ129" s="23">
        <v>0</v>
      </c>
      <c r="DK129" s="23">
        <v>0</v>
      </c>
      <c r="DL129" s="23">
        <v>0</v>
      </c>
      <c r="DM129" s="23">
        <v>0</v>
      </c>
      <c r="DN129" s="23">
        <v>0</v>
      </c>
      <c r="DO129" s="23">
        <v>0</v>
      </c>
      <c r="DP129" s="23">
        <v>1637</v>
      </c>
      <c r="DQ129" s="23">
        <v>1637</v>
      </c>
      <c r="DR129" s="23">
        <v>0</v>
      </c>
      <c r="DS129" s="23">
        <v>0</v>
      </c>
      <c r="DT129" s="23">
        <v>0</v>
      </c>
      <c r="DU129" s="23">
        <v>0</v>
      </c>
      <c r="DV129" s="23">
        <v>0</v>
      </c>
      <c r="DW129" s="23">
        <v>0</v>
      </c>
      <c r="DX129" s="23">
        <v>0</v>
      </c>
      <c r="DY129" s="23">
        <v>1</v>
      </c>
      <c r="DZ129" s="23">
        <v>0</v>
      </c>
      <c r="EA129" s="23">
        <v>0</v>
      </c>
      <c r="EB129" s="23">
        <v>0</v>
      </c>
      <c r="EC129" s="23">
        <v>1</v>
      </c>
    </row>
    <row r="130" spans="1:133" ht="13.5" customHeight="1" x14ac:dyDescent="0.55000000000000004">
      <c r="A130" s="21" t="s">
        <v>44</v>
      </c>
      <c r="B130" s="22" t="s">
        <v>291</v>
      </c>
      <c r="C130" s="21" t="s">
        <v>292</v>
      </c>
      <c r="D130" s="23">
        <v>1070</v>
      </c>
      <c r="E130" s="23">
        <v>730</v>
      </c>
      <c r="F130" s="23">
        <v>0</v>
      </c>
      <c r="G130" s="23">
        <v>0</v>
      </c>
      <c r="H130" s="23">
        <v>0</v>
      </c>
      <c r="I130" s="23">
        <v>0</v>
      </c>
      <c r="J130" s="23">
        <v>433</v>
      </c>
      <c r="K130" s="23">
        <v>0</v>
      </c>
      <c r="L130" s="23">
        <v>433</v>
      </c>
      <c r="M130" s="23">
        <v>0</v>
      </c>
      <c r="N130" s="23">
        <v>48</v>
      </c>
      <c r="O130" s="23">
        <v>0</v>
      </c>
      <c r="P130" s="23">
        <v>48</v>
      </c>
      <c r="Q130" s="23">
        <v>0</v>
      </c>
      <c r="R130" s="23">
        <v>240</v>
      </c>
      <c r="S130" s="23">
        <v>0</v>
      </c>
      <c r="T130" s="23">
        <v>240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9</v>
      </c>
      <c r="AE130" s="23">
        <v>0</v>
      </c>
      <c r="AF130" s="23">
        <v>9</v>
      </c>
      <c r="AG130" s="23">
        <v>0</v>
      </c>
      <c r="AH130" s="23">
        <v>0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  <c r="AO130" s="23">
        <v>0</v>
      </c>
      <c r="AP130" s="23">
        <v>0</v>
      </c>
      <c r="AQ130" s="23">
        <v>0</v>
      </c>
      <c r="AR130" s="23">
        <v>0</v>
      </c>
      <c r="AS130" s="23">
        <v>0</v>
      </c>
      <c r="AT130" s="23">
        <v>0</v>
      </c>
      <c r="AU130" s="23">
        <v>0</v>
      </c>
      <c r="AV130" s="23">
        <v>0</v>
      </c>
      <c r="AW130" s="23">
        <v>0</v>
      </c>
      <c r="AX130" s="23">
        <v>0</v>
      </c>
      <c r="AY130" s="23">
        <v>0</v>
      </c>
      <c r="AZ130" s="23">
        <v>0</v>
      </c>
      <c r="BA130" s="23">
        <v>0</v>
      </c>
      <c r="BB130" s="23">
        <v>0</v>
      </c>
      <c r="BC130" s="23">
        <v>0</v>
      </c>
      <c r="BD130" s="23">
        <v>0</v>
      </c>
      <c r="BE130" s="23">
        <v>0</v>
      </c>
      <c r="BF130" s="23">
        <v>0</v>
      </c>
      <c r="BG130" s="23">
        <v>0</v>
      </c>
      <c r="BH130" s="23">
        <v>0</v>
      </c>
      <c r="BI130" s="23">
        <v>0</v>
      </c>
      <c r="BJ130" s="23">
        <v>0</v>
      </c>
      <c r="BK130" s="23">
        <v>340</v>
      </c>
      <c r="BL130" s="23">
        <v>262</v>
      </c>
      <c r="BM130" s="23">
        <v>0</v>
      </c>
      <c r="BN130" s="23">
        <v>23</v>
      </c>
      <c r="BO130" s="23">
        <v>207</v>
      </c>
      <c r="BP130" s="23">
        <v>32</v>
      </c>
      <c r="BQ130" s="23">
        <v>0</v>
      </c>
      <c r="BR130" s="23">
        <v>0</v>
      </c>
      <c r="BS130" s="23">
        <v>0</v>
      </c>
      <c r="BT130" s="23">
        <v>78</v>
      </c>
      <c r="BU130" s="23">
        <v>0</v>
      </c>
      <c r="BV130" s="23">
        <v>27</v>
      </c>
      <c r="BW130" s="23">
        <v>50</v>
      </c>
      <c r="BX130" s="23">
        <v>1</v>
      </c>
      <c r="BY130" s="23">
        <v>0</v>
      </c>
      <c r="BZ130" s="23">
        <v>0</v>
      </c>
      <c r="CA130" s="23">
        <v>0</v>
      </c>
      <c r="CB130" s="23">
        <v>992</v>
      </c>
      <c r="CC130" s="23">
        <v>0</v>
      </c>
      <c r="CD130" s="23">
        <v>456</v>
      </c>
      <c r="CE130" s="23">
        <v>255</v>
      </c>
      <c r="CF130" s="23">
        <v>272</v>
      </c>
      <c r="CG130" s="23">
        <v>0</v>
      </c>
      <c r="CH130" s="23">
        <v>0</v>
      </c>
      <c r="CI130" s="23">
        <v>9</v>
      </c>
      <c r="CJ130" s="23">
        <v>730</v>
      </c>
      <c r="CK130" s="23">
        <v>0</v>
      </c>
      <c r="CL130" s="23">
        <v>433</v>
      </c>
      <c r="CM130" s="23">
        <v>48</v>
      </c>
      <c r="CN130" s="23">
        <v>240</v>
      </c>
      <c r="CO130" s="23">
        <v>0</v>
      </c>
      <c r="CP130" s="23">
        <v>0</v>
      </c>
      <c r="CQ130" s="23">
        <v>9</v>
      </c>
      <c r="CR130" s="23">
        <v>262</v>
      </c>
      <c r="CS130" s="23">
        <v>0</v>
      </c>
      <c r="CT130" s="23">
        <v>23</v>
      </c>
      <c r="CU130" s="23">
        <v>207</v>
      </c>
      <c r="CV130" s="23">
        <v>32</v>
      </c>
      <c r="CW130" s="23">
        <v>0</v>
      </c>
      <c r="CX130" s="23">
        <v>0</v>
      </c>
      <c r="CY130" s="23">
        <v>0</v>
      </c>
      <c r="CZ130" s="23">
        <v>78</v>
      </c>
      <c r="DA130" s="23">
        <v>0</v>
      </c>
      <c r="DB130" s="23">
        <v>27</v>
      </c>
      <c r="DC130" s="23">
        <v>50</v>
      </c>
      <c r="DD130" s="23">
        <v>1</v>
      </c>
      <c r="DE130" s="23">
        <v>0</v>
      </c>
      <c r="DF130" s="23">
        <v>0</v>
      </c>
      <c r="DG130" s="23">
        <v>0</v>
      </c>
      <c r="DH130" s="23">
        <v>0</v>
      </c>
      <c r="DI130" s="23">
        <v>0</v>
      </c>
      <c r="DJ130" s="23">
        <v>0</v>
      </c>
      <c r="DK130" s="23">
        <v>0</v>
      </c>
      <c r="DL130" s="23">
        <v>0</v>
      </c>
      <c r="DM130" s="23">
        <v>0</v>
      </c>
      <c r="DN130" s="23">
        <v>0</v>
      </c>
      <c r="DO130" s="23">
        <v>0</v>
      </c>
      <c r="DP130" s="23">
        <v>78</v>
      </c>
      <c r="DQ130" s="23">
        <v>0</v>
      </c>
      <c r="DR130" s="23">
        <v>27</v>
      </c>
      <c r="DS130" s="23">
        <v>50</v>
      </c>
      <c r="DT130" s="23">
        <v>1</v>
      </c>
      <c r="DU130" s="23">
        <v>0</v>
      </c>
      <c r="DV130" s="23">
        <v>0</v>
      </c>
      <c r="DW130" s="23">
        <v>0</v>
      </c>
      <c r="DX130" s="23">
        <v>0</v>
      </c>
      <c r="DY130" s="23">
        <v>0</v>
      </c>
      <c r="DZ130" s="23">
        <v>0</v>
      </c>
      <c r="EA130" s="23">
        <v>0</v>
      </c>
      <c r="EB130" s="23">
        <v>0</v>
      </c>
      <c r="EC130" s="23">
        <v>0</v>
      </c>
    </row>
    <row r="131" spans="1:133" ht="13.5" customHeight="1" x14ac:dyDescent="0.55000000000000004">
      <c r="A131" s="21" t="s">
        <v>44</v>
      </c>
      <c r="B131" s="22" t="s">
        <v>293</v>
      </c>
      <c r="C131" s="21" t="s">
        <v>294</v>
      </c>
      <c r="D131" s="23">
        <v>3796</v>
      </c>
      <c r="E131" s="23">
        <v>2230</v>
      </c>
      <c r="F131" s="23">
        <v>964</v>
      </c>
      <c r="G131" s="23">
        <v>0</v>
      </c>
      <c r="H131" s="23">
        <v>964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100</v>
      </c>
      <c r="O131" s="23">
        <v>0</v>
      </c>
      <c r="P131" s="23">
        <v>100</v>
      </c>
      <c r="Q131" s="23">
        <v>0</v>
      </c>
      <c r="R131" s="23">
        <v>1104</v>
      </c>
      <c r="S131" s="23">
        <v>0</v>
      </c>
      <c r="T131" s="23">
        <v>1104</v>
      </c>
      <c r="U131" s="23">
        <v>0</v>
      </c>
      <c r="V131" s="23">
        <v>2</v>
      </c>
      <c r="W131" s="23">
        <v>0</v>
      </c>
      <c r="X131" s="23">
        <v>2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62</v>
      </c>
      <c r="AE131" s="23">
        <v>0</v>
      </c>
      <c r="AF131" s="23">
        <v>62</v>
      </c>
      <c r="AG131" s="23">
        <v>0</v>
      </c>
      <c r="AH131" s="23">
        <v>1175</v>
      </c>
      <c r="AI131" s="23">
        <v>391</v>
      </c>
      <c r="AJ131" s="23">
        <v>0</v>
      </c>
      <c r="AK131" s="23">
        <v>0</v>
      </c>
      <c r="AL131" s="23">
        <v>391</v>
      </c>
      <c r="AM131" s="23">
        <v>0</v>
      </c>
      <c r="AN131" s="23">
        <v>0</v>
      </c>
      <c r="AO131" s="23">
        <v>0</v>
      </c>
      <c r="AP131" s="23">
        <v>0</v>
      </c>
      <c r="AQ131" s="23">
        <v>0</v>
      </c>
      <c r="AR131" s="23">
        <v>0</v>
      </c>
      <c r="AS131" s="23">
        <v>0</v>
      </c>
      <c r="AT131" s="23">
        <v>0</v>
      </c>
      <c r="AU131" s="23">
        <v>714</v>
      </c>
      <c r="AV131" s="23">
        <v>0</v>
      </c>
      <c r="AW131" s="23">
        <v>0</v>
      </c>
      <c r="AX131" s="23">
        <v>714</v>
      </c>
      <c r="AY131" s="23">
        <v>0</v>
      </c>
      <c r="AZ131" s="23">
        <v>0</v>
      </c>
      <c r="BA131" s="23">
        <v>0</v>
      </c>
      <c r="BB131" s="23">
        <v>0</v>
      </c>
      <c r="BC131" s="23">
        <v>0</v>
      </c>
      <c r="BD131" s="23">
        <v>0</v>
      </c>
      <c r="BE131" s="23">
        <v>0</v>
      </c>
      <c r="BF131" s="23">
        <v>0</v>
      </c>
      <c r="BG131" s="23">
        <v>70</v>
      </c>
      <c r="BH131" s="23">
        <v>0</v>
      </c>
      <c r="BI131" s="23">
        <v>0</v>
      </c>
      <c r="BJ131" s="23">
        <v>70</v>
      </c>
      <c r="BK131" s="23">
        <v>391</v>
      </c>
      <c r="BL131" s="23">
        <v>231</v>
      </c>
      <c r="BM131" s="23">
        <v>110</v>
      </c>
      <c r="BN131" s="23">
        <v>0</v>
      </c>
      <c r="BO131" s="23">
        <v>0</v>
      </c>
      <c r="BP131" s="23">
        <v>61</v>
      </c>
      <c r="BQ131" s="23">
        <v>2</v>
      </c>
      <c r="BR131" s="23">
        <v>0</v>
      </c>
      <c r="BS131" s="23">
        <v>60</v>
      </c>
      <c r="BT131" s="23">
        <v>160</v>
      </c>
      <c r="BU131" s="23">
        <v>28</v>
      </c>
      <c r="BV131" s="23">
        <v>0</v>
      </c>
      <c r="BW131" s="23">
        <v>10</v>
      </c>
      <c r="BX131" s="23">
        <v>64</v>
      </c>
      <c r="BY131" s="23">
        <v>2</v>
      </c>
      <c r="BZ131" s="23">
        <v>0</v>
      </c>
      <c r="CA131" s="23">
        <v>58</v>
      </c>
      <c r="CB131" s="23">
        <v>2461</v>
      </c>
      <c r="CC131" s="23">
        <v>1074</v>
      </c>
      <c r="CD131" s="23">
        <v>0</v>
      </c>
      <c r="CE131" s="23">
        <v>100</v>
      </c>
      <c r="CF131" s="23">
        <v>1165</v>
      </c>
      <c r="CG131" s="23">
        <v>4</v>
      </c>
      <c r="CH131" s="23">
        <v>0</v>
      </c>
      <c r="CI131" s="23">
        <v>122</v>
      </c>
      <c r="CJ131" s="23">
        <v>2230</v>
      </c>
      <c r="CK131" s="23">
        <v>964</v>
      </c>
      <c r="CL131" s="23">
        <v>0</v>
      </c>
      <c r="CM131" s="23">
        <v>100</v>
      </c>
      <c r="CN131" s="23">
        <v>1104</v>
      </c>
      <c r="CO131" s="23">
        <v>2</v>
      </c>
      <c r="CP131" s="23">
        <v>0</v>
      </c>
      <c r="CQ131" s="23">
        <v>62</v>
      </c>
      <c r="CR131" s="23">
        <v>231</v>
      </c>
      <c r="CS131" s="23">
        <v>110</v>
      </c>
      <c r="CT131" s="23">
        <v>0</v>
      </c>
      <c r="CU131" s="23">
        <v>0</v>
      </c>
      <c r="CV131" s="23">
        <v>61</v>
      </c>
      <c r="CW131" s="23">
        <v>2</v>
      </c>
      <c r="CX131" s="23">
        <v>0</v>
      </c>
      <c r="CY131" s="23">
        <v>60</v>
      </c>
      <c r="CZ131" s="23">
        <v>1335</v>
      </c>
      <c r="DA131" s="23">
        <v>419</v>
      </c>
      <c r="DB131" s="23">
        <v>0</v>
      </c>
      <c r="DC131" s="23">
        <v>10</v>
      </c>
      <c r="DD131" s="23">
        <v>778</v>
      </c>
      <c r="DE131" s="23">
        <v>2</v>
      </c>
      <c r="DF131" s="23">
        <v>0</v>
      </c>
      <c r="DG131" s="23">
        <v>128</v>
      </c>
      <c r="DH131" s="23">
        <v>1175</v>
      </c>
      <c r="DI131" s="23">
        <v>391</v>
      </c>
      <c r="DJ131" s="23">
        <v>0</v>
      </c>
      <c r="DK131" s="23">
        <v>0</v>
      </c>
      <c r="DL131" s="23">
        <v>714</v>
      </c>
      <c r="DM131" s="23">
        <v>0</v>
      </c>
      <c r="DN131" s="23">
        <v>0</v>
      </c>
      <c r="DO131" s="23">
        <v>70</v>
      </c>
      <c r="DP131" s="23">
        <v>160</v>
      </c>
      <c r="DQ131" s="23">
        <v>28</v>
      </c>
      <c r="DR131" s="23">
        <v>0</v>
      </c>
      <c r="DS131" s="23">
        <v>10</v>
      </c>
      <c r="DT131" s="23">
        <v>64</v>
      </c>
      <c r="DU131" s="23">
        <v>2</v>
      </c>
      <c r="DV131" s="23">
        <v>0</v>
      </c>
      <c r="DW131" s="23">
        <v>58</v>
      </c>
      <c r="DX131" s="23">
        <v>0</v>
      </c>
      <c r="DY131" s="23">
        <v>0</v>
      </c>
      <c r="DZ131" s="23">
        <v>0</v>
      </c>
      <c r="EA131" s="23">
        <v>0</v>
      </c>
      <c r="EB131" s="23">
        <v>0</v>
      </c>
      <c r="EC131" s="23">
        <v>0</v>
      </c>
    </row>
    <row r="132" spans="1:133" ht="13.5" customHeight="1" x14ac:dyDescent="0.55000000000000004">
      <c r="A132" s="21" t="s">
        <v>44</v>
      </c>
      <c r="B132" s="22" t="s">
        <v>295</v>
      </c>
      <c r="C132" s="21" t="s">
        <v>296</v>
      </c>
      <c r="D132" s="23">
        <v>1065</v>
      </c>
      <c r="E132" s="23">
        <v>784</v>
      </c>
      <c r="F132" s="23">
        <v>0</v>
      </c>
      <c r="G132" s="23">
        <v>0</v>
      </c>
      <c r="H132" s="23">
        <v>0</v>
      </c>
      <c r="I132" s="23">
        <v>0</v>
      </c>
      <c r="J132" s="23">
        <v>447</v>
      </c>
      <c r="K132" s="23">
        <v>0</v>
      </c>
      <c r="L132" s="23">
        <v>447</v>
      </c>
      <c r="M132" s="23">
        <v>0</v>
      </c>
      <c r="N132" s="23">
        <v>90</v>
      </c>
      <c r="O132" s="23">
        <v>0</v>
      </c>
      <c r="P132" s="23">
        <v>90</v>
      </c>
      <c r="Q132" s="23">
        <v>0</v>
      </c>
      <c r="R132" s="23">
        <v>244</v>
      </c>
      <c r="S132" s="23">
        <v>0</v>
      </c>
      <c r="T132" s="23">
        <v>244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3</v>
      </c>
      <c r="AE132" s="23">
        <v>0</v>
      </c>
      <c r="AF132" s="23">
        <v>3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  <c r="AO132" s="23">
        <v>0</v>
      </c>
      <c r="AP132" s="23">
        <v>0</v>
      </c>
      <c r="AQ132" s="23">
        <v>0</v>
      </c>
      <c r="AR132" s="23">
        <v>0</v>
      </c>
      <c r="AS132" s="23">
        <v>0</v>
      </c>
      <c r="AT132" s="23">
        <v>0</v>
      </c>
      <c r="AU132" s="23">
        <v>0</v>
      </c>
      <c r="AV132" s="23">
        <v>0</v>
      </c>
      <c r="AW132" s="23">
        <v>0</v>
      </c>
      <c r="AX132" s="23">
        <v>0</v>
      </c>
      <c r="AY132" s="23">
        <v>0</v>
      </c>
      <c r="AZ132" s="23">
        <v>0</v>
      </c>
      <c r="BA132" s="23">
        <v>0</v>
      </c>
      <c r="BB132" s="23">
        <v>0</v>
      </c>
      <c r="BC132" s="23">
        <v>0</v>
      </c>
      <c r="BD132" s="23">
        <v>0</v>
      </c>
      <c r="BE132" s="23">
        <v>0</v>
      </c>
      <c r="BF132" s="23">
        <v>0</v>
      </c>
      <c r="BG132" s="23">
        <v>0</v>
      </c>
      <c r="BH132" s="23">
        <v>0</v>
      </c>
      <c r="BI132" s="23">
        <v>0</v>
      </c>
      <c r="BJ132" s="23">
        <v>0</v>
      </c>
      <c r="BK132" s="23">
        <v>281</v>
      </c>
      <c r="BL132" s="23">
        <v>0</v>
      </c>
      <c r="BM132" s="23">
        <v>0</v>
      </c>
      <c r="BN132" s="23">
        <v>0</v>
      </c>
      <c r="BO132" s="23">
        <v>0</v>
      </c>
      <c r="BP132" s="23">
        <v>0</v>
      </c>
      <c r="BQ132" s="23">
        <v>0</v>
      </c>
      <c r="BR132" s="23">
        <v>0</v>
      </c>
      <c r="BS132" s="23">
        <v>0</v>
      </c>
      <c r="BT132" s="23">
        <v>281</v>
      </c>
      <c r="BU132" s="23">
        <v>0</v>
      </c>
      <c r="BV132" s="23">
        <v>182</v>
      </c>
      <c r="BW132" s="23">
        <v>67</v>
      </c>
      <c r="BX132" s="23">
        <v>0</v>
      </c>
      <c r="BY132" s="23">
        <v>0</v>
      </c>
      <c r="BZ132" s="23">
        <v>0</v>
      </c>
      <c r="CA132" s="23">
        <v>32</v>
      </c>
      <c r="CB132" s="23">
        <v>784</v>
      </c>
      <c r="CC132" s="23">
        <v>0</v>
      </c>
      <c r="CD132" s="23">
        <v>447</v>
      </c>
      <c r="CE132" s="23">
        <v>90</v>
      </c>
      <c r="CF132" s="23">
        <v>244</v>
      </c>
      <c r="CG132" s="23">
        <v>0</v>
      </c>
      <c r="CH132" s="23">
        <v>0</v>
      </c>
      <c r="CI132" s="23">
        <v>3</v>
      </c>
      <c r="CJ132" s="23">
        <v>784</v>
      </c>
      <c r="CK132" s="23">
        <v>0</v>
      </c>
      <c r="CL132" s="23">
        <v>447</v>
      </c>
      <c r="CM132" s="23">
        <v>90</v>
      </c>
      <c r="CN132" s="23">
        <v>244</v>
      </c>
      <c r="CO132" s="23">
        <v>0</v>
      </c>
      <c r="CP132" s="23">
        <v>0</v>
      </c>
      <c r="CQ132" s="23">
        <v>3</v>
      </c>
      <c r="CR132" s="23">
        <v>0</v>
      </c>
      <c r="CS132" s="23">
        <v>0</v>
      </c>
      <c r="CT132" s="23">
        <v>0</v>
      </c>
      <c r="CU132" s="23">
        <v>0</v>
      </c>
      <c r="CV132" s="23">
        <v>0</v>
      </c>
      <c r="CW132" s="23">
        <v>0</v>
      </c>
      <c r="CX132" s="23">
        <v>0</v>
      </c>
      <c r="CY132" s="23">
        <v>0</v>
      </c>
      <c r="CZ132" s="23">
        <v>281</v>
      </c>
      <c r="DA132" s="23">
        <v>0</v>
      </c>
      <c r="DB132" s="23">
        <v>182</v>
      </c>
      <c r="DC132" s="23">
        <v>67</v>
      </c>
      <c r="DD132" s="23">
        <v>0</v>
      </c>
      <c r="DE132" s="23">
        <v>0</v>
      </c>
      <c r="DF132" s="23">
        <v>0</v>
      </c>
      <c r="DG132" s="23">
        <v>32</v>
      </c>
      <c r="DH132" s="23">
        <v>0</v>
      </c>
      <c r="DI132" s="23">
        <v>0</v>
      </c>
      <c r="DJ132" s="23">
        <v>0</v>
      </c>
      <c r="DK132" s="23">
        <v>0</v>
      </c>
      <c r="DL132" s="23">
        <v>0</v>
      </c>
      <c r="DM132" s="23">
        <v>0</v>
      </c>
      <c r="DN132" s="23">
        <v>0</v>
      </c>
      <c r="DO132" s="23">
        <v>0</v>
      </c>
      <c r="DP132" s="23">
        <v>281</v>
      </c>
      <c r="DQ132" s="23">
        <v>0</v>
      </c>
      <c r="DR132" s="23">
        <v>182</v>
      </c>
      <c r="DS132" s="23">
        <v>67</v>
      </c>
      <c r="DT132" s="23">
        <v>0</v>
      </c>
      <c r="DU132" s="23">
        <v>0</v>
      </c>
      <c r="DV132" s="23">
        <v>0</v>
      </c>
      <c r="DW132" s="23">
        <v>32</v>
      </c>
      <c r="DX132" s="23">
        <v>0</v>
      </c>
      <c r="DY132" s="23">
        <v>0</v>
      </c>
      <c r="DZ132" s="23">
        <v>0</v>
      </c>
      <c r="EA132" s="23">
        <v>0</v>
      </c>
      <c r="EB132" s="23">
        <v>0</v>
      </c>
      <c r="EC132" s="23">
        <v>0</v>
      </c>
    </row>
    <row r="133" spans="1:133" ht="13.5" customHeight="1" x14ac:dyDescent="0.55000000000000004">
      <c r="A133" s="21" t="s">
        <v>44</v>
      </c>
      <c r="B133" s="22" t="s">
        <v>297</v>
      </c>
      <c r="C133" s="21" t="s">
        <v>298</v>
      </c>
      <c r="D133" s="23">
        <v>1294</v>
      </c>
      <c r="E133" s="23">
        <v>813</v>
      </c>
      <c r="F133" s="23">
        <v>412</v>
      </c>
      <c r="G133" s="23">
        <v>0</v>
      </c>
      <c r="H133" s="23">
        <v>412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377</v>
      </c>
      <c r="S133" s="23">
        <v>0</v>
      </c>
      <c r="T133" s="23">
        <v>377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1</v>
      </c>
      <c r="AA133" s="23">
        <v>0</v>
      </c>
      <c r="AB133" s="23">
        <v>1</v>
      </c>
      <c r="AC133" s="23">
        <v>0</v>
      </c>
      <c r="AD133" s="23">
        <v>23</v>
      </c>
      <c r="AE133" s="23">
        <v>0</v>
      </c>
      <c r="AF133" s="23">
        <v>23</v>
      </c>
      <c r="AG133" s="23">
        <v>0</v>
      </c>
      <c r="AH133" s="23">
        <v>0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  <c r="AO133" s="23">
        <v>0</v>
      </c>
      <c r="AP133" s="23">
        <v>0</v>
      </c>
      <c r="AQ133" s="23">
        <v>0</v>
      </c>
      <c r="AR133" s="23">
        <v>0</v>
      </c>
      <c r="AS133" s="23">
        <v>0</v>
      </c>
      <c r="AT133" s="23">
        <v>0</v>
      </c>
      <c r="AU133" s="23">
        <v>0</v>
      </c>
      <c r="AV133" s="23">
        <v>0</v>
      </c>
      <c r="AW133" s="23">
        <v>0</v>
      </c>
      <c r="AX133" s="23">
        <v>0</v>
      </c>
      <c r="AY133" s="23">
        <v>0</v>
      </c>
      <c r="AZ133" s="23">
        <v>0</v>
      </c>
      <c r="BA133" s="23">
        <v>0</v>
      </c>
      <c r="BB133" s="23">
        <v>0</v>
      </c>
      <c r="BC133" s="23">
        <v>0</v>
      </c>
      <c r="BD133" s="23">
        <v>0</v>
      </c>
      <c r="BE133" s="23">
        <v>0</v>
      </c>
      <c r="BF133" s="23">
        <v>0</v>
      </c>
      <c r="BG133" s="23">
        <v>0</v>
      </c>
      <c r="BH133" s="23">
        <v>0</v>
      </c>
      <c r="BI133" s="23">
        <v>0</v>
      </c>
      <c r="BJ133" s="23">
        <v>0</v>
      </c>
      <c r="BK133" s="23">
        <v>481</v>
      </c>
      <c r="BL133" s="23">
        <v>409</v>
      </c>
      <c r="BM133" s="23">
        <v>409</v>
      </c>
      <c r="BN133" s="23">
        <v>0</v>
      </c>
      <c r="BO133" s="23">
        <v>0</v>
      </c>
      <c r="BP133" s="23">
        <v>0</v>
      </c>
      <c r="BQ133" s="23">
        <v>0</v>
      </c>
      <c r="BR133" s="23">
        <v>0</v>
      </c>
      <c r="BS133" s="23">
        <v>0</v>
      </c>
      <c r="BT133" s="23">
        <v>72</v>
      </c>
      <c r="BU133" s="23">
        <v>72</v>
      </c>
      <c r="BV133" s="23">
        <v>0</v>
      </c>
      <c r="BW133" s="23">
        <v>0</v>
      </c>
      <c r="BX133" s="23">
        <v>0</v>
      </c>
      <c r="BY133" s="23">
        <v>0</v>
      </c>
      <c r="BZ133" s="23">
        <v>0</v>
      </c>
      <c r="CA133" s="23">
        <v>0</v>
      </c>
      <c r="CB133" s="23">
        <v>1222</v>
      </c>
      <c r="CC133" s="23">
        <v>821</v>
      </c>
      <c r="CD133" s="23">
        <v>0</v>
      </c>
      <c r="CE133" s="23">
        <v>0</v>
      </c>
      <c r="CF133" s="23">
        <v>377</v>
      </c>
      <c r="CG133" s="23">
        <v>0</v>
      </c>
      <c r="CH133" s="23">
        <v>1</v>
      </c>
      <c r="CI133" s="23">
        <v>23</v>
      </c>
      <c r="CJ133" s="23">
        <v>813</v>
      </c>
      <c r="CK133" s="23">
        <v>412</v>
      </c>
      <c r="CL133" s="23">
        <v>0</v>
      </c>
      <c r="CM133" s="23">
        <v>0</v>
      </c>
      <c r="CN133" s="23">
        <v>377</v>
      </c>
      <c r="CO133" s="23">
        <v>0</v>
      </c>
      <c r="CP133" s="23">
        <v>1</v>
      </c>
      <c r="CQ133" s="23">
        <v>23</v>
      </c>
      <c r="CR133" s="23">
        <v>409</v>
      </c>
      <c r="CS133" s="23">
        <v>409</v>
      </c>
      <c r="CT133" s="23">
        <v>0</v>
      </c>
      <c r="CU133" s="23">
        <v>0</v>
      </c>
      <c r="CV133" s="23">
        <v>0</v>
      </c>
      <c r="CW133" s="23">
        <v>0</v>
      </c>
      <c r="CX133" s="23">
        <v>0</v>
      </c>
      <c r="CY133" s="23">
        <v>0</v>
      </c>
      <c r="CZ133" s="23">
        <v>72</v>
      </c>
      <c r="DA133" s="23">
        <v>72</v>
      </c>
      <c r="DB133" s="23">
        <v>0</v>
      </c>
      <c r="DC133" s="23">
        <v>0</v>
      </c>
      <c r="DD133" s="23">
        <v>0</v>
      </c>
      <c r="DE133" s="23">
        <v>0</v>
      </c>
      <c r="DF133" s="23">
        <v>0</v>
      </c>
      <c r="DG133" s="23">
        <v>0</v>
      </c>
      <c r="DH133" s="23">
        <v>0</v>
      </c>
      <c r="DI133" s="23">
        <v>0</v>
      </c>
      <c r="DJ133" s="23">
        <v>0</v>
      </c>
      <c r="DK133" s="23">
        <v>0</v>
      </c>
      <c r="DL133" s="23">
        <v>0</v>
      </c>
      <c r="DM133" s="23">
        <v>0</v>
      </c>
      <c r="DN133" s="23">
        <v>0</v>
      </c>
      <c r="DO133" s="23">
        <v>0</v>
      </c>
      <c r="DP133" s="23">
        <v>72</v>
      </c>
      <c r="DQ133" s="23">
        <v>72</v>
      </c>
      <c r="DR133" s="23">
        <v>0</v>
      </c>
      <c r="DS133" s="23">
        <v>0</v>
      </c>
      <c r="DT133" s="23">
        <v>0</v>
      </c>
      <c r="DU133" s="23">
        <v>0</v>
      </c>
      <c r="DV133" s="23">
        <v>0</v>
      </c>
      <c r="DW133" s="23">
        <v>0</v>
      </c>
      <c r="DX133" s="23">
        <v>0</v>
      </c>
      <c r="DY133" s="23">
        <v>0</v>
      </c>
      <c r="DZ133" s="23">
        <v>0</v>
      </c>
      <c r="EA133" s="23">
        <v>0</v>
      </c>
      <c r="EB133" s="23">
        <v>0</v>
      </c>
      <c r="EC133" s="23">
        <v>0</v>
      </c>
    </row>
    <row r="134" spans="1:133" ht="13.5" customHeight="1" x14ac:dyDescent="0.55000000000000004">
      <c r="A134" s="21" t="s">
        <v>44</v>
      </c>
      <c r="B134" s="22" t="s">
        <v>299</v>
      </c>
      <c r="C134" s="21" t="s">
        <v>300</v>
      </c>
      <c r="D134" s="23">
        <v>1023</v>
      </c>
      <c r="E134" s="23">
        <v>821</v>
      </c>
      <c r="F134" s="23">
        <v>0</v>
      </c>
      <c r="G134" s="23">
        <v>0</v>
      </c>
      <c r="H134" s="23">
        <v>0</v>
      </c>
      <c r="I134" s="23">
        <v>0</v>
      </c>
      <c r="J134" s="23">
        <v>433</v>
      </c>
      <c r="K134" s="23">
        <v>0</v>
      </c>
      <c r="L134" s="23">
        <v>433</v>
      </c>
      <c r="M134" s="23">
        <v>0</v>
      </c>
      <c r="N134" s="23">
        <v>66</v>
      </c>
      <c r="O134" s="23">
        <v>0</v>
      </c>
      <c r="P134" s="23">
        <v>66</v>
      </c>
      <c r="Q134" s="23">
        <v>0</v>
      </c>
      <c r="R134" s="23">
        <v>306</v>
      </c>
      <c r="S134" s="23">
        <v>0</v>
      </c>
      <c r="T134" s="23">
        <v>306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2</v>
      </c>
      <c r="AA134" s="23">
        <v>0</v>
      </c>
      <c r="AB134" s="23">
        <v>2</v>
      </c>
      <c r="AC134" s="23">
        <v>0</v>
      </c>
      <c r="AD134" s="23">
        <v>14</v>
      </c>
      <c r="AE134" s="23">
        <v>0</v>
      </c>
      <c r="AF134" s="23">
        <v>14</v>
      </c>
      <c r="AG134" s="23">
        <v>0</v>
      </c>
      <c r="AH134" s="23">
        <v>0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  <c r="AO134" s="23">
        <v>0</v>
      </c>
      <c r="AP134" s="23">
        <v>0</v>
      </c>
      <c r="AQ134" s="23">
        <v>0</v>
      </c>
      <c r="AR134" s="23">
        <v>0</v>
      </c>
      <c r="AS134" s="23">
        <v>0</v>
      </c>
      <c r="AT134" s="23">
        <v>0</v>
      </c>
      <c r="AU134" s="23">
        <v>0</v>
      </c>
      <c r="AV134" s="23">
        <v>0</v>
      </c>
      <c r="AW134" s="23">
        <v>0</v>
      </c>
      <c r="AX134" s="23">
        <v>0</v>
      </c>
      <c r="AY134" s="23">
        <v>0</v>
      </c>
      <c r="AZ134" s="23">
        <v>0</v>
      </c>
      <c r="BA134" s="23">
        <v>0</v>
      </c>
      <c r="BB134" s="23">
        <v>0</v>
      </c>
      <c r="BC134" s="23">
        <v>0</v>
      </c>
      <c r="BD134" s="23">
        <v>0</v>
      </c>
      <c r="BE134" s="23">
        <v>0</v>
      </c>
      <c r="BF134" s="23">
        <v>0</v>
      </c>
      <c r="BG134" s="23">
        <v>0</v>
      </c>
      <c r="BH134" s="23">
        <v>0</v>
      </c>
      <c r="BI134" s="23">
        <v>0</v>
      </c>
      <c r="BJ134" s="23">
        <v>0</v>
      </c>
      <c r="BK134" s="23">
        <v>202</v>
      </c>
      <c r="BL134" s="23">
        <v>202</v>
      </c>
      <c r="BM134" s="23">
        <v>0</v>
      </c>
      <c r="BN134" s="23">
        <v>0</v>
      </c>
      <c r="BO134" s="23">
        <v>142</v>
      </c>
      <c r="BP134" s="23">
        <v>0</v>
      </c>
      <c r="BQ134" s="23">
        <v>0</v>
      </c>
      <c r="BR134" s="23">
        <v>0</v>
      </c>
      <c r="BS134" s="23">
        <v>60</v>
      </c>
      <c r="BT134" s="23">
        <v>0</v>
      </c>
      <c r="BU134" s="23">
        <v>0</v>
      </c>
      <c r="BV134" s="23">
        <v>0</v>
      </c>
      <c r="BW134" s="23">
        <v>0</v>
      </c>
      <c r="BX134" s="23">
        <v>0</v>
      </c>
      <c r="BY134" s="23">
        <v>0</v>
      </c>
      <c r="BZ134" s="23">
        <v>0</v>
      </c>
      <c r="CA134" s="23">
        <v>0</v>
      </c>
      <c r="CB134" s="23">
        <v>1023</v>
      </c>
      <c r="CC134" s="23">
        <v>0</v>
      </c>
      <c r="CD134" s="23">
        <v>433</v>
      </c>
      <c r="CE134" s="23">
        <v>208</v>
      </c>
      <c r="CF134" s="23">
        <v>306</v>
      </c>
      <c r="CG134" s="23">
        <v>0</v>
      </c>
      <c r="CH134" s="23">
        <v>2</v>
      </c>
      <c r="CI134" s="23">
        <v>74</v>
      </c>
      <c r="CJ134" s="23">
        <v>821</v>
      </c>
      <c r="CK134" s="23">
        <v>0</v>
      </c>
      <c r="CL134" s="23">
        <v>433</v>
      </c>
      <c r="CM134" s="23">
        <v>66</v>
      </c>
      <c r="CN134" s="23">
        <v>306</v>
      </c>
      <c r="CO134" s="23">
        <v>0</v>
      </c>
      <c r="CP134" s="23">
        <v>2</v>
      </c>
      <c r="CQ134" s="23">
        <v>14</v>
      </c>
      <c r="CR134" s="23">
        <v>202</v>
      </c>
      <c r="CS134" s="23">
        <v>0</v>
      </c>
      <c r="CT134" s="23">
        <v>0</v>
      </c>
      <c r="CU134" s="23">
        <v>142</v>
      </c>
      <c r="CV134" s="23">
        <v>0</v>
      </c>
      <c r="CW134" s="23">
        <v>0</v>
      </c>
      <c r="CX134" s="23">
        <v>0</v>
      </c>
      <c r="CY134" s="23">
        <v>60</v>
      </c>
      <c r="CZ134" s="23">
        <v>0</v>
      </c>
      <c r="DA134" s="23">
        <v>0</v>
      </c>
      <c r="DB134" s="23">
        <v>0</v>
      </c>
      <c r="DC134" s="23">
        <v>0</v>
      </c>
      <c r="DD134" s="23">
        <v>0</v>
      </c>
      <c r="DE134" s="23">
        <v>0</v>
      </c>
      <c r="DF134" s="23">
        <v>0</v>
      </c>
      <c r="DG134" s="23">
        <v>0</v>
      </c>
      <c r="DH134" s="23">
        <v>0</v>
      </c>
      <c r="DI134" s="23">
        <v>0</v>
      </c>
      <c r="DJ134" s="23">
        <v>0</v>
      </c>
      <c r="DK134" s="23">
        <v>0</v>
      </c>
      <c r="DL134" s="23">
        <v>0</v>
      </c>
      <c r="DM134" s="23">
        <v>0</v>
      </c>
      <c r="DN134" s="23">
        <v>0</v>
      </c>
      <c r="DO134" s="23">
        <v>0</v>
      </c>
      <c r="DP134" s="23">
        <v>0</v>
      </c>
      <c r="DQ134" s="23">
        <v>0</v>
      </c>
      <c r="DR134" s="23">
        <v>0</v>
      </c>
      <c r="DS134" s="23">
        <v>0</v>
      </c>
      <c r="DT134" s="23">
        <v>0</v>
      </c>
      <c r="DU134" s="23">
        <v>0</v>
      </c>
      <c r="DV134" s="23">
        <v>0</v>
      </c>
      <c r="DW134" s="23">
        <v>0</v>
      </c>
      <c r="DX134" s="23">
        <v>0</v>
      </c>
      <c r="DY134" s="23">
        <v>0</v>
      </c>
      <c r="DZ134" s="23">
        <v>0</v>
      </c>
      <c r="EA134" s="23">
        <v>0</v>
      </c>
      <c r="EB134" s="23">
        <v>0</v>
      </c>
      <c r="EC134" s="23">
        <v>0</v>
      </c>
    </row>
    <row r="135" spans="1:133" ht="13.5" customHeight="1" x14ac:dyDescent="0.55000000000000004">
      <c r="A135" s="21" t="s">
        <v>44</v>
      </c>
      <c r="B135" s="22" t="s">
        <v>301</v>
      </c>
      <c r="C135" s="21" t="s">
        <v>302</v>
      </c>
      <c r="D135" s="23">
        <v>657</v>
      </c>
      <c r="E135" s="23">
        <v>432</v>
      </c>
      <c r="F135" s="23">
        <v>0</v>
      </c>
      <c r="G135" s="23">
        <v>0</v>
      </c>
      <c r="H135" s="23">
        <v>0</v>
      </c>
      <c r="I135" s="23">
        <v>0</v>
      </c>
      <c r="J135" s="23">
        <v>223</v>
      </c>
      <c r="K135" s="23">
        <v>0</v>
      </c>
      <c r="L135" s="23">
        <v>223</v>
      </c>
      <c r="M135" s="23">
        <v>0</v>
      </c>
      <c r="N135" s="23">
        <v>26</v>
      </c>
      <c r="O135" s="23">
        <v>0</v>
      </c>
      <c r="P135" s="23">
        <v>26</v>
      </c>
      <c r="Q135" s="23">
        <v>0</v>
      </c>
      <c r="R135" s="23">
        <v>177</v>
      </c>
      <c r="S135" s="23">
        <v>0</v>
      </c>
      <c r="T135" s="23">
        <v>177</v>
      </c>
      <c r="U135" s="23">
        <v>0</v>
      </c>
      <c r="V135" s="23">
        <v>2</v>
      </c>
      <c r="W135" s="23">
        <v>0</v>
      </c>
      <c r="X135" s="23">
        <v>2</v>
      </c>
      <c r="Y135" s="23">
        <v>0</v>
      </c>
      <c r="Z135" s="23">
        <v>1</v>
      </c>
      <c r="AA135" s="23">
        <v>0</v>
      </c>
      <c r="AB135" s="23">
        <v>1</v>
      </c>
      <c r="AC135" s="23">
        <v>0</v>
      </c>
      <c r="AD135" s="23">
        <v>5</v>
      </c>
      <c r="AE135" s="23">
        <v>0</v>
      </c>
      <c r="AF135" s="23">
        <v>5</v>
      </c>
      <c r="AG135" s="23">
        <v>0</v>
      </c>
      <c r="AH135" s="23">
        <v>107</v>
      </c>
      <c r="AI135" s="23">
        <v>0</v>
      </c>
      <c r="AJ135" s="23">
        <v>0</v>
      </c>
      <c r="AK135" s="23">
        <v>0</v>
      </c>
      <c r="AL135" s="23">
        <v>0</v>
      </c>
      <c r="AM135" s="23">
        <v>55</v>
      </c>
      <c r="AN135" s="23">
        <v>0</v>
      </c>
      <c r="AO135" s="23">
        <v>55</v>
      </c>
      <c r="AP135" s="23">
        <v>0</v>
      </c>
      <c r="AQ135" s="23">
        <v>6</v>
      </c>
      <c r="AR135" s="23">
        <v>0</v>
      </c>
      <c r="AS135" s="23">
        <v>6</v>
      </c>
      <c r="AT135" s="23">
        <v>0</v>
      </c>
      <c r="AU135" s="23">
        <v>46</v>
      </c>
      <c r="AV135" s="23">
        <v>0</v>
      </c>
      <c r="AW135" s="23">
        <v>46</v>
      </c>
      <c r="AX135" s="23">
        <v>0</v>
      </c>
      <c r="AY135" s="23">
        <v>0</v>
      </c>
      <c r="AZ135" s="23">
        <v>0</v>
      </c>
      <c r="BA135" s="23">
        <v>0</v>
      </c>
      <c r="BB135" s="23">
        <v>0</v>
      </c>
      <c r="BC135" s="23">
        <v>0</v>
      </c>
      <c r="BD135" s="23">
        <v>0</v>
      </c>
      <c r="BE135" s="23">
        <v>0</v>
      </c>
      <c r="BF135" s="23">
        <v>0</v>
      </c>
      <c r="BG135" s="23">
        <v>0</v>
      </c>
      <c r="BH135" s="23">
        <v>0</v>
      </c>
      <c r="BI135" s="23">
        <v>0</v>
      </c>
      <c r="BJ135" s="23">
        <v>0</v>
      </c>
      <c r="BK135" s="23">
        <v>118</v>
      </c>
      <c r="BL135" s="23">
        <v>94</v>
      </c>
      <c r="BM135" s="23">
        <v>0</v>
      </c>
      <c r="BN135" s="23">
        <v>0</v>
      </c>
      <c r="BO135" s="23">
        <v>72</v>
      </c>
      <c r="BP135" s="23">
        <v>22</v>
      </c>
      <c r="BQ135" s="23">
        <v>0</v>
      </c>
      <c r="BR135" s="23">
        <v>0</v>
      </c>
      <c r="BS135" s="23">
        <v>0</v>
      </c>
      <c r="BT135" s="23">
        <v>24</v>
      </c>
      <c r="BU135" s="23">
        <v>0</v>
      </c>
      <c r="BV135" s="23">
        <v>0</v>
      </c>
      <c r="BW135" s="23">
        <v>18</v>
      </c>
      <c r="BX135" s="23">
        <v>6</v>
      </c>
      <c r="BY135" s="23">
        <v>0</v>
      </c>
      <c r="BZ135" s="23">
        <v>0</v>
      </c>
      <c r="CA135" s="23">
        <v>0</v>
      </c>
      <c r="CB135" s="23">
        <v>526</v>
      </c>
      <c r="CC135" s="23">
        <v>0</v>
      </c>
      <c r="CD135" s="23">
        <v>223</v>
      </c>
      <c r="CE135" s="23">
        <v>98</v>
      </c>
      <c r="CF135" s="23">
        <v>199</v>
      </c>
      <c r="CG135" s="23">
        <v>2</v>
      </c>
      <c r="CH135" s="23">
        <v>1</v>
      </c>
      <c r="CI135" s="23">
        <v>5</v>
      </c>
      <c r="CJ135" s="23">
        <v>432</v>
      </c>
      <c r="CK135" s="23">
        <v>0</v>
      </c>
      <c r="CL135" s="23">
        <v>223</v>
      </c>
      <c r="CM135" s="23">
        <v>26</v>
      </c>
      <c r="CN135" s="23">
        <v>177</v>
      </c>
      <c r="CO135" s="23">
        <v>2</v>
      </c>
      <c r="CP135" s="23">
        <v>1</v>
      </c>
      <c r="CQ135" s="23">
        <v>5</v>
      </c>
      <c r="CR135" s="23">
        <v>94</v>
      </c>
      <c r="CS135" s="23">
        <v>0</v>
      </c>
      <c r="CT135" s="23">
        <v>0</v>
      </c>
      <c r="CU135" s="23">
        <v>72</v>
      </c>
      <c r="CV135" s="23">
        <v>22</v>
      </c>
      <c r="CW135" s="23">
        <v>0</v>
      </c>
      <c r="CX135" s="23">
        <v>0</v>
      </c>
      <c r="CY135" s="23">
        <v>0</v>
      </c>
      <c r="CZ135" s="23">
        <v>131</v>
      </c>
      <c r="DA135" s="23">
        <v>0</v>
      </c>
      <c r="DB135" s="23">
        <v>55</v>
      </c>
      <c r="DC135" s="23">
        <v>24</v>
      </c>
      <c r="DD135" s="23">
        <v>52</v>
      </c>
      <c r="DE135" s="23">
        <v>0</v>
      </c>
      <c r="DF135" s="23">
        <v>0</v>
      </c>
      <c r="DG135" s="23">
        <v>0</v>
      </c>
      <c r="DH135" s="23">
        <v>107</v>
      </c>
      <c r="DI135" s="23">
        <v>0</v>
      </c>
      <c r="DJ135" s="23">
        <v>55</v>
      </c>
      <c r="DK135" s="23">
        <v>6</v>
      </c>
      <c r="DL135" s="23">
        <v>46</v>
      </c>
      <c r="DM135" s="23">
        <v>0</v>
      </c>
      <c r="DN135" s="23">
        <v>0</v>
      </c>
      <c r="DO135" s="23">
        <v>0</v>
      </c>
      <c r="DP135" s="23">
        <v>24</v>
      </c>
      <c r="DQ135" s="23">
        <v>0</v>
      </c>
      <c r="DR135" s="23">
        <v>0</v>
      </c>
      <c r="DS135" s="23">
        <v>18</v>
      </c>
      <c r="DT135" s="23">
        <v>6</v>
      </c>
      <c r="DU135" s="23">
        <v>0</v>
      </c>
      <c r="DV135" s="23">
        <v>0</v>
      </c>
      <c r="DW135" s="23">
        <v>0</v>
      </c>
      <c r="DX135" s="23">
        <v>20</v>
      </c>
      <c r="DY135" s="23">
        <v>0</v>
      </c>
      <c r="DZ135" s="23">
        <v>0</v>
      </c>
      <c r="EA135" s="23">
        <v>0</v>
      </c>
      <c r="EB135" s="23">
        <v>0</v>
      </c>
      <c r="EC135" s="23">
        <v>0</v>
      </c>
    </row>
    <row r="136" spans="1:133" ht="13.5" customHeight="1" x14ac:dyDescent="0.55000000000000004">
      <c r="A136" s="21" t="s">
        <v>44</v>
      </c>
      <c r="B136" s="22" t="s">
        <v>303</v>
      </c>
      <c r="C136" s="21" t="s">
        <v>304</v>
      </c>
      <c r="D136" s="23">
        <v>2204</v>
      </c>
      <c r="E136" s="23">
        <v>714</v>
      </c>
      <c r="F136" s="23">
        <v>0</v>
      </c>
      <c r="G136" s="23">
        <v>0</v>
      </c>
      <c r="H136" s="23">
        <v>0</v>
      </c>
      <c r="I136" s="23">
        <v>0</v>
      </c>
      <c r="J136" s="23">
        <v>537</v>
      </c>
      <c r="K136" s="23">
        <v>0</v>
      </c>
      <c r="L136" s="23">
        <v>537</v>
      </c>
      <c r="M136" s="23">
        <v>0</v>
      </c>
      <c r="N136" s="23">
        <v>18</v>
      </c>
      <c r="O136" s="23">
        <v>0</v>
      </c>
      <c r="P136" s="23">
        <v>18</v>
      </c>
      <c r="Q136" s="23">
        <v>0</v>
      </c>
      <c r="R136" s="23">
        <v>158</v>
      </c>
      <c r="S136" s="23">
        <v>0</v>
      </c>
      <c r="T136" s="23">
        <v>158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1</v>
      </c>
      <c r="AE136" s="23">
        <v>0</v>
      </c>
      <c r="AF136" s="23">
        <v>1</v>
      </c>
      <c r="AG136" s="23">
        <v>0</v>
      </c>
      <c r="AH136" s="23">
        <v>264</v>
      </c>
      <c r="AI136" s="23">
        <v>0</v>
      </c>
      <c r="AJ136" s="23">
        <v>0</v>
      </c>
      <c r="AK136" s="23">
        <v>0</v>
      </c>
      <c r="AL136" s="23">
        <v>0</v>
      </c>
      <c r="AM136" s="23">
        <v>199</v>
      </c>
      <c r="AN136" s="23">
        <v>0</v>
      </c>
      <c r="AO136" s="23">
        <v>199</v>
      </c>
      <c r="AP136" s="23">
        <v>0</v>
      </c>
      <c r="AQ136" s="23">
        <v>7</v>
      </c>
      <c r="AR136" s="23">
        <v>0</v>
      </c>
      <c r="AS136" s="23">
        <v>7</v>
      </c>
      <c r="AT136" s="23">
        <v>0</v>
      </c>
      <c r="AU136" s="23">
        <v>58</v>
      </c>
      <c r="AV136" s="23">
        <v>0</v>
      </c>
      <c r="AW136" s="23">
        <v>58</v>
      </c>
      <c r="AX136" s="23">
        <v>0</v>
      </c>
      <c r="AY136" s="23">
        <v>0</v>
      </c>
      <c r="AZ136" s="23">
        <v>0</v>
      </c>
      <c r="BA136" s="23">
        <v>0</v>
      </c>
      <c r="BB136" s="23">
        <v>0</v>
      </c>
      <c r="BC136" s="23">
        <v>0</v>
      </c>
      <c r="BD136" s="23">
        <v>0</v>
      </c>
      <c r="BE136" s="23">
        <v>0</v>
      </c>
      <c r="BF136" s="23">
        <v>0</v>
      </c>
      <c r="BG136" s="23">
        <v>0</v>
      </c>
      <c r="BH136" s="23">
        <v>0</v>
      </c>
      <c r="BI136" s="23">
        <v>0</v>
      </c>
      <c r="BJ136" s="23">
        <v>0</v>
      </c>
      <c r="BK136" s="23">
        <v>1226</v>
      </c>
      <c r="BL136" s="23">
        <v>895</v>
      </c>
      <c r="BM136" s="23">
        <v>0</v>
      </c>
      <c r="BN136" s="23">
        <v>52</v>
      </c>
      <c r="BO136" s="23">
        <v>843</v>
      </c>
      <c r="BP136" s="23">
        <v>0</v>
      </c>
      <c r="BQ136" s="23">
        <v>0</v>
      </c>
      <c r="BR136" s="23">
        <v>0</v>
      </c>
      <c r="BS136" s="23">
        <v>0</v>
      </c>
      <c r="BT136" s="23">
        <v>331</v>
      </c>
      <c r="BU136" s="23">
        <v>0</v>
      </c>
      <c r="BV136" s="23">
        <v>19</v>
      </c>
      <c r="BW136" s="23">
        <v>312</v>
      </c>
      <c r="BX136" s="23">
        <v>0</v>
      </c>
      <c r="BY136" s="23">
        <v>0</v>
      </c>
      <c r="BZ136" s="23">
        <v>0</v>
      </c>
      <c r="CA136" s="23">
        <v>0</v>
      </c>
      <c r="CB136" s="23">
        <v>1609</v>
      </c>
      <c r="CC136" s="23">
        <v>0</v>
      </c>
      <c r="CD136" s="23">
        <v>589</v>
      </c>
      <c r="CE136" s="23">
        <v>861</v>
      </c>
      <c r="CF136" s="23">
        <v>158</v>
      </c>
      <c r="CG136" s="23">
        <v>0</v>
      </c>
      <c r="CH136" s="23">
        <v>0</v>
      </c>
      <c r="CI136" s="23">
        <v>1</v>
      </c>
      <c r="CJ136" s="23">
        <v>714</v>
      </c>
      <c r="CK136" s="23">
        <v>0</v>
      </c>
      <c r="CL136" s="23">
        <v>537</v>
      </c>
      <c r="CM136" s="23">
        <v>18</v>
      </c>
      <c r="CN136" s="23">
        <v>158</v>
      </c>
      <c r="CO136" s="23">
        <v>0</v>
      </c>
      <c r="CP136" s="23">
        <v>0</v>
      </c>
      <c r="CQ136" s="23">
        <v>1</v>
      </c>
      <c r="CR136" s="23">
        <v>895</v>
      </c>
      <c r="CS136" s="23">
        <v>0</v>
      </c>
      <c r="CT136" s="23">
        <v>52</v>
      </c>
      <c r="CU136" s="23">
        <v>843</v>
      </c>
      <c r="CV136" s="23">
        <v>0</v>
      </c>
      <c r="CW136" s="23">
        <v>0</v>
      </c>
      <c r="CX136" s="23">
        <v>0</v>
      </c>
      <c r="CY136" s="23">
        <v>0</v>
      </c>
      <c r="CZ136" s="23">
        <v>595</v>
      </c>
      <c r="DA136" s="23">
        <v>0</v>
      </c>
      <c r="DB136" s="23">
        <v>218</v>
      </c>
      <c r="DC136" s="23">
        <v>319</v>
      </c>
      <c r="DD136" s="23">
        <v>58</v>
      </c>
      <c r="DE136" s="23">
        <v>0</v>
      </c>
      <c r="DF136" s="23">
        <v>0</v>
      </c>
      <c r="DG136" s="23">
        <v>0</v>
      </c>
      <c r="DH136" s="23">
        <v>264</v>
      </c>
      <c r="DI136" s="23">
        <v>0</v>
      </c>
      <c r="DJ136" s="23">
        <v>199</v>
      </c>
      <c r="DK136" s="23">
        <v>7</v>
      </c>
      <c r="DL136" s="23">
        <v>58</v>
      </c>
      <c r="DM136" s="23">
        <v>0</v>
      </c>
      <c r="DN136" s="23">
        <v>0</v>
      </c>
      <c r="DO136" s="23">
        <v>0</v>
      </c>
      <c r="DP136" s="23">
        <v>331</v>
      </c>
      <c r="DQ136" s="23">
        <v>0</v>
      </c>
      <c r="DR136" s="23">
        <v>19</v>
      </c>
      <c r="DS136" s="23">
        <v>312</v>
      </c>
      <c r="DT136" s="23">
        <v>0</v>
      </c>
      <c r="DU136" s="23">
        <v>0</v>
      </c>
      <c r="DV136" s="23">
        <v>0</v>
      </c>
      <c r="DW136" s="23">
        <v>0</v>
      </c>
      <c r="DX136" s="23">
        <v>0</v>
      </c>
      <c r="DY136" s="23">
        <v>0</v>
      </c>
      <c r="DZ136" s="23">
        <v>0</v>
      </c>
      <c r="EA136" s="23">
        <v>0</v>
      </c>
      <c r="EB136" s="23">
        <v>0</v>
      </c>
      <c r="EC136" s="23">
        <v>0</v>
      </c>
    </row>
    <row r="137" spans="1:133" ht="13.5" customHeight="1" x14ac:dyDescent="0.55000000000000004">
      <c r="A137" s="21" t="s">
        <v>44</v>
      </c>
      <c r="B137" s="22" t="s">
        <v>305</v>
      </c>
      <c r="C137" s="21" t="s">
        <v>306</v>
      </c>
      <c r="D137" s="23">
        <v>6458</v>
      </c>
      <c r="E137" s="23">
        <v>3241</v>
      </c>
      <c r="F137" s="23">
        <v>0</v>
      </c>
      <c r="G137" s="23">
        <v>0</v>
      </c>
      <c r="H137" s="23">
        <v>0</v>
      </c>
      <c r="I137" s="23">
        <v>0</v>
      </c>
      <c r="J137" s="23">
        <v>2552</v>
      </c>
      <c r="K137" s="23">
        <v>0</v>
      </c>
      <c r="L137" s="23">
        <v>2552</v>
      </c>
      <c r="M137" s="23">
        <v>0</v>
      </c>
      <c r="N137" s="23">
        <v>110</v>
      </c>
      <c r="O137" s="23">
        <v>0</v>
      </c>
      <c r="P137" s="23">
        <v>110</v>
      </c>
      <c r="Q137" s="23">
        <v>0</v>
      </c>
      <c r="R137" s="23">
        <v>579</v>
      </c>
      <c r="S137" s="23">
        <v>0</v>
      </c>
      <c r="T137" s="23">
        <v>579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0</v>
      </c>
      <c r="AG137" s="23">
        <v>0</v>
      </c>
      <c r="AH137" s="23">
        <v>0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  <c r="AO137" s="23">
        <v>0</v>
      </c>
      <c r="AP137" s="23">
        <v>0</v>
      </c>
      <c r="AQ137" s="23">
        <v>0</v>
      </c>
      <c r="AR137" s="23">
        <v>0</v>
      </c>
      <c r="AS137" s="23">
        <v>0</v>
      </c>
      <c r="AT137" s="23">
        <v>0</v>
      </c>
      <c r="AU137" s="23">
        <v>0</v>
      </c>
      <c r="AV137" s="23">
        <v>0</v>
      </c>
      <c r="AW137" s="23">
        <v>0</v>
      </c>
      <c r="AX137" s="23">
        <v>0</v>
      </c>
      <c r="AY137" s="23">
        <v>0</v>
      </c>
      <c r="AZ137" s="23">
        <v>0</v>
      </c>
      <c r="BA137" s="23">
        <v>0</v>
      </c>
      <c r="BB137" s="23">
        <v>0</v>
      </c>
      <c r="BC137" s="23">
        <v>0</v>
      </c>
      <c r="BD137" s="23">
        <v>0</v>
      </c>
      <c r="BE137" s="23">
        <v>0</v>
      </c>
      <c r="BF137" s="23">
        <v>0</v>
      </c>
      <c r="BG137" s="23">
        <v>0</v>
      </c>
      <c r="BH137" s="23">
        <v>0</v>
      </c>
      <c r="BI137" s="23">
        <v>0</v>
      </c>
      <c r="BJ137" s="23">
        <v>0</v>
      </c>
      <c r="BK137" s="23">
        <v>3217</v>
      </c>
      <c r="BL137" s="23">
        <v>3217</v>
      </c>
      <c r="BM137" s="23">
        <v>0</v>
      </c>
      <c r="BN137" s="23">
        <v>2566</v>
      </c>
      <c r="BO137" s="23">
        <v>232</v>
      </c>
      <c r="BP137" s="23">
        <v>6</v>
      </c>
      <c r="BQ137" s="23">
        <v>0</v>
      </c>
      <c r="BR137" s="23">
        <v>0</v>
      </c>
      <c r="BS137" s="23">
        <v>413</v>
      </c>
      <c r="BT137" s="23">
        <v>0</v>
      </c>
      <c r="BU137" s="23">
        <v>0</v>
      </c>
      <c r="BV137" s="23">
        <v>0</v>
      </c>
      <c r="BW137" s="23">
        <v>0</v>
      </c>
      <c r="BX137" s="23">
        <v>0</v>
      </c>
      <c r="BY137" s="23">
        <v>0</v>
      </c>
      <c r="BZ137" s="23">
        <v>0</v>
      </c>
      <c r="CA137" s="23">
        <v>0</v>
      </c>
      <c r="CB137" s="23">
        <v>6458</v>
      </c>
      <c r="CC137" s="23">
        <v>0</v>
      </c>
      <c r="CD137" s="23">
        <v>5118</v>
      </c>
      <c r="CE137" s="23">
        <v>342</v>
      </c>
      <c r="CF137" s="23">
        <v>585</v>
      </c>
      <c r="CG137" s="23">
        <v>0</v>
      </c>
      <c r="CH137" s="23">
        <v>0</v>
      </c>
      <c r="CI137" s="23">
        <v>413</v>
      </c>
      <c r="CJ137" s="23">
        <v>3241</v>
      </c>
      <c r="CK137" s="23">
        <v>0</v>
      </c>
      <c r="CL137" s="23">
        <v>2552</v>
      </c>
      <c r="CM137" s="23">
        <v>110</v>
      </c>
      <c r="CN137" s="23">
        <v>579</v>
      </c>
      <c r="CO137" s="23">
        <v>0</v>
      </c>
      <c r="CP137" s="23">
        <v>0</v>
      </c>
      <c r="CQ137" s="23">
        <v>0</v>
      </c>
      <c r="CR137" s="23">
        <v>3217</v>
      </c>
      <c r="CS137" s="23">
        <v>0</v>
      </c>
      <c r="CT137" s="23">
        <v>2566</v>
      </c>
      <c r="CU137" s="23">
        <v>232</v>
      </c>
      <c r="CV137" s="23">
        <v>6</v>
      </c>
      <c r="CW137" s="23">
        <v>0</v>
      </c>
      <c r="CX137" s="23">
        <v>0</v>
      </c>
      <c r="CY137" s="23">
        <v>413</v>
      </c>
      <c r="CZ137" s="23">
        <v>0</v>
      </c>
      <c r="DA137" s="23">
        <v>0</v>
      </c>
      <c r="DB137" s="23">
        <v>0</v>
      </c>
      <c r="DC137" s="23">
        <v>0</v>
      </c>
      <c r="DD137" s="23">
        <v>0</v>
      </c>
      <c r="DE137" s="23">
        <v>0</v>
      </c>
      <c r="DF137" s="23">
        <v>0</v>
      </c>
      <c r="DG137" s="23">
        <v>0</v>
      </c>
      <c r="DH137" s="23">
        <v>0</v>
      </c>
      <c r="DI137" s="23">
        <v>0</v>
      </c>
      <c r="DJ137" s="23">
        <v>0</v>
      </c>
      <c r="DK137" s="23">
        <v>0</v>
      </c>
      <c r="DL137" s="23">
        <v>0</v>
      </c>
      <c r="DM137" s="23">
        <v>0</v>
      </c>
      <c r="DN137" s="23">
        <v>0</v>
      </c>
      <c r="DO137" s="23">
        <v>0</v>
      </c>
      <c r="DP137" s="23">
        <v>0</v>
      </c>
      <c r="DQ137" s="23">
        <v>0</v>
      </c>
      <c r="DR137" s="23">
        <v>0</v>
      </c>
      <c r="DS137" s="23">
        <v>0</v>
      </c>
      <c r="DT137" s="23">
        <v>0</v>
      </c>
      <c r="DU137" s="23">
        <v>0</v>
      </c>
      <c r="DV137" s="23">
        <v>0</v>
      </c>
      <c r="DW137" s="23">
        <v>0</v>
      </c>
      <c r="DX137" s="23">
        <v>0</v>
      </c>
      <c r="DY137" s="23">
        <v>0</v>
      </c>
      <c r="DZ137" s="23">
        <v>0</v>
      </c>
      <c r="EA137" s="23">
        <v>0</v>
      </c>
      <c r="EB137" s="23">
        <v>0</v>
      </c>
      <c r="EC137" s="23">
        <v>0</v>
      </c>
    </row>
    <row r="138" spans="1:133" ht="13.5" customHeight="1" x14ac:dyDescent="0.55000000000000004">
      <c r="A138" s="21" t="s">
        <v>44</v>
      </c>
      <c r="B138" s="22" t="s">
        <v>307</v>
      </c>
      <c r="C138" s="21" t="s">
        <v>308</v>
      </c>
      <c r="D138" s="23">
        <v>2461</v>
      </c>
      <c r="E138" s="23">
        <v>2115</v>
      </c>
      <c r="F138" s="23">
        <v>0</v>
      </c>
      <c r="G138" s="23">
        <v>0</v>
      </c>
      <c r="H138" s="23">
        <v>0</v>
      </c>
      <c r="I138" s="23">
        <v>0</v>
      </c>
      <c r="J138" s="23">
        <v>1687</v>
      </c>
      <c r="K138" s="23">
        <v>0</v>
      </c>
      <c r="L138" s="23">
        <v>1687</v>
      </c>
      <c r="M138" s="23">
        <v>0</v>
      </c>
      <c r="N138" s="23">
        <v>71</v>
      </c>
      <c r="O138" s="23">
        <v>0</v>
      </c>
      <c r="P138" s="23">
        <v>71</v>
      </c>
      <c r="Q138" s="23">
        <v>0</v>
      </c>
      <c r="R138" s="23">
        <v>342</v>
      </c>
      <c r="S138" s="23">
        <v>0</v>
      </c>
      <c r="T138" s="23">
        <v>342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2</v>
      </c>
      <c r="AA138" s="23">
        <v>0</v>
      </c>
      <c r="AB138" s="23">
        <v>2</v>
      </c>
      <c r="AC138" s="23">
        <v>0</v>
      </c>
      <c r="AD138" s="23">
        <v>13</v>
      </c>
      <c r="AE138" s="23">
        <v>0</v>
      </c>
      <c r="AF138" s="23">
        <v>13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  <c r="AO138" s="23">
        <v>0</v>
      </c>
      <c r="AP138" s="23">
        <v>0</v>
      </c>
      <c r="AQ138" s="23">
        <v>0</v>
      </c>
      <c r="AR138" s="23">
        <v>0</v>
      </c>
      <c r="AS138" s="23">
        <v>0</v>
      </c>
      <c r="AT138" s="23">
        <v>0</v>
      </c>
      <c r="AU138" s="23">
        <v>0</v>
      </c>
      <c r="AV138" s="23">
        <v>0</v>
      </c>
      <c r="AW138" s="23">
        <v>0</v>
      </c>
      <c r="AX138" s="23">
        <v>0</v>
      </c>
      <c r="AY138" s="23">
        <v>0</v>
      </c>
      <c r="AZ138" s="23">
        <v>0</v>
      </c>
      <c r="BA138" s="23">
        <v>0</v>
      </c>
      <c r="BB138" s="23">
        <v>0</v>
      </c>
      <c r="BC138" s="23">
        <v>0</v>
      </c>
      <c r="BD138" s="23">
        <v>0</v>
      </c>
      <c r="BE138" s="23">
        <v>0</v>
      </c>
      <c r="BF138" s="23">
        <v>0</v>
      </c>
      <c r="BG138" s="23">
        <v>0</v>
      </c>
      <c r="BH138" s="23">
        <v>0</v>
      </c>
      <c r="BI138" s="23">
        <v>0</v>
      </c>
      <c r="BJ138" s="23">
        <v>0</v>
      </c>
      <c r="BK138" s="23">
        <v>346</v>
      </c>
      <c r="BL138" s="23">
        <v>346</v>
      </c>
      <c r="BM138" s="23">
        <v>0</v>
      </c>
      <c r="BN138" s="23">
        <v>110</v>
      </c>
      <c r="BO138" s="23">
        <v>230</v>
      </c>
      <c r="BP138" s="23">
        <v>0</v>
      </c>
      <c r="BQ138" s="23">
        <v>0</v>
      </c>
      <c r="BR138" s="23">
        <v>0</v>
      </c>
      <c r="BS138" s="23">
        <v>6</v>
      </c>
      <c r="BT138" s="23">
        <v>0</v>
      </c>
      <c r="BU138" s="23">
        <v>0</v>
      </c>
      <c r="BV138" s="23">
        <v>0</v>
      </c>
      <c r="BW138" s="23">
        <v>0</v>
      </c>
      <c r="BX138" s="23">
        <v>0</v>
      </c>
      <c r="BY138" s="23">
        <v>0</v>
      </c>
      <c r="BZ138" s="23">
        <v>0</v>
      </c>
      <c r="CA138" s="23">
        <v>0</v>
      </c>
      <c r="CB138" s="23">
        <v>2461</v>
      </c>
      <c r="CC138" s="23">
        <v>0</v>
      </c>
      <c r="CD138" s="23">
        <v>1797</v>
      </c>
      <c r="CE138" s="23">
        <v>301</v>
      </c>
      <c r="CF138" s="23">
        <v>342</v>
      </c>
      <c r="CG138" s="23">
        <v>0</v>
      </c>
      <c r="CH138" s="23">
        <v>2</v>
      </c>
      <c r="CI138" s="23">
        <v>19</v>
      </c>
      <c r="CJ138" s="23">
        <v>2115</v>
      </c>
      <c r="CK138" s="23">
        <v>0</v>
      </c>
      <c r="CL138" s="23">
        <v>1687</v>
      </c>
      <c r="CM138" s="23">
        <v>71</v>
      </c>
      <c r="CN138" s="23">
        <v>342</v>
      </c>
      <c r="CO138" s="23">
        <v>0</v>
      </c>
      <c r="CP138" s="23">
        <v>2</v>
      </c>
      <c r="CQ138" s="23">
        <v>13</v>
      </c>
      <c r="CR138" s="23">
        <v>346</v>
      </c>
      <c r="CS138" s="23">
        <v>0</v>
      </c>
      <c r="CT138" s="23">
        <v>110</v>
      </c>
      <c r="CU138" s="23">
        <v>230</v>
      </c>
      <c r="CV138" s="23">
        <v>0</v>
      </c>
      <c r="CW138" s="23">
        <v>0</v>
      </c>
      <c r="CX138" s="23">
        <v>0</v>
      </c>
      <c r="CY138" s="23">
        <v>6</v>
      </c>
      <c r="CZ138" s="23">
        <v>0</v>
      </c>
      <c r="DA138" s="23">
        <v>0</v>
      </c>
      <c r="DB138" s="23">
        <v>0</v>
      </c>
      <c r="DC138" s="23">
        <v>0</v>
      </c>
      <c r="DD138" s="23">
        <v>0</v>
      </c>
      <c r="DE138" s="23">
        <v>0</v>
      </c>
      <c r="DF138" s="23">
        <v>0</v>
      </c>
      <c r="DG138" s="23">
        <v>0</v>
      </c>
      <c r="DH138" s="23">
        <v>0</v>
      </c>
      <c r="DI138" s="23">
        <v>0</v>
      </c>
      <c r="DJ138" s="23">
        <v>0</v>
      </c>
      <c r="DK138" s="23">
        <v>0</v>
      </c>
      <c r="DL138" s="23">
        <v>0</v>
      </c>
      <c r="DM138" s="23">
        <v>0</v>
      </c>
      <c r="DN138" s="23">
        <v>0</v>
      </c>
      <c r="DO138" s="23">
        <v>0</v>
      </c>
      <c r="DP138" s="23">
        <v>0</v>
      </c>
      <c r="DQ138" s="23">
        <v>0</v>
      </c>
      <c r="DR138" s="23">
        <v>0</v>
      </c>
      <c r="DS138" s="23">
        <v>0</v>
      </c>
      <c r="DT138" s="23">
        <v>0</v>
      </c>
      <c r="DU138" s="23">
        <v>0</v>
      </c>
      <c r="DV138" s="23">
        <v>0</v>
      </c>
      <c r="DW138" s="23">
        <v>0</v>
      </c>
      <c r="DX138" s="23">
        <v>0</v>
      </c>
      <c r="DY138" s="23">
        <v>0</v>
      </c>
      <c r="DZ138" s="23">
        <v>0</v>
      </c>
      <c r="EA138" s="23">
        <v>0</v>
      </c>
      <c r="EB138" s="23">
        <v>0</v>
      </c>
      <c r="EC138" s="23">
        <v>0</v>
      </c>
    </row>
    <row r="139" spans="1:133" ht="13.5" customHeight="1" x14ac:dyDescent="0.55000000000000004">
      <c r="A139" s="21" t="s">
        <v>44</v>
      </c>
      <c r="B139" s="22" t="s">
        <v>309</v>
      </c>
      <c r="C139" s="21" t="s">
        <v>310</v>
      </c>
      <c r="D139" s="23">
        <v>745</v>
      </c>
      <c r="E139" s="23">
        <v>433</v>
      </c>
      <c r="F139" s="23">
        <v>0</v>
      </c>
      <c r="G139" s="23">
        <v>0</v>
      </c>
      <c r="H139" s="23">
        <v>0</v>
      </c>
      <c r="I139" s="23">
        <v>0</v>
      </c>
      <c r="J139" s="23">
        <v>260</v>
      </c>
      <c r="K139" s="23">
        <v>260</v>
      </c>
      <c r="L139" s="23">
        <v>0</v>
      </c>
      <c r="M139" s="23">
        <v>0</v>
      </c>
      <c r="N139" s="23">
        <v>22</v>
      </c>
      <c r="O139" s="23">
        <v>22</v>
      </c>
      <c r="P139" s="23">
        <v>0</v>
      </c>
      <c r="Q139" s="23">
        <v>0</v>
      </c>
      <c r="R139" s="23">
        <v>109</v>
      </c>
      <c r="S139" s="23">
        <v>109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42</v>
      </c>
      <c r="AE139" s="23">
        <v>42</v>
      </c>
      <c r="AF139" s="23">
        <v>0</v>
      </c>
      <c r="AG139" s="23">
        <v>0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  <c r="AO139" s="23">
        <v>0</v>
      </c>
      <c r="AP139" s="23">
        <v>0</v>
      </c>
      <c r="AQ139" s="23">
        <v>0</v>
      </c>
      <c r="AR139" s="23">
        <v>0</v>
      </c>
      <c r="AS139" s="23">
        <v>0</v>
      </c>
      <c r="AT139" s="23">
        <v>0</v>
      </c>
      <c r="AU139" s="23">
        <v>0</v>
      </c>
      <c r="AV139" s="23">
        <v>0</v>
      </c>
      <c r="AW139" s="23">
        <v>0</v>
      </c>
      <c r="AX139" s="23">
        <v>0</v>
      </c>
      <c r="AY139" s="23">
        <v>0</v>
      </c>
      <c r="AZ139" s="23">
        <v>0</v>
      </c>
      <c r="BA139" s="23">
        <v>0</v>
      </c>
      <c r="BB139" s="23">
        <v>0</v>
      </c>
      <c r="BC139" s="23">
        <v>0</v>
      </c>
      <c r="BD139" s="23">
        <v>0</v>
      </c>
      <c r="BE139" s="23">
        <v>0</v>
      </c>
      <c r="BF139" s="23">
        <v>0</v>
      </c>
      <c r="BG139" s="23">
        <v>0</v>
      </c>
      <c r="BH139" s="23">
        <v>0</v>
      </c>
      <c r="BI139" s="23">
        <v>0</v>
      </c>
      <c r="BJ139" s="23">
        <v>0</v>
      </c>
      <c r="BK139" s="23">
        <v>312</v>
      </c>
      <c r="BL139" s="23">
        <v>312</v>
      </c>
      <c r="BM139" s="23">
        <v>0</v>
      </c>
      <c r="BN139" s="23">
        <v>276</v>
      </c>
      <c r="BO139" s="23">
        <v>0</v>
      </c>
      <c r="BP139" s="23">
        <v>33</v>
      </c>
      <c r="BQ139" s="23">
        <v>0</v>
      </c>
      <c r="BR139" s="23">
        <v>0</v>
      </c>
      <c r="BS139" s="23">
        <v>3</v>
      </c>
      <c r="BT139" s="23">
        <v>0</v>
      </c>
      <c r="BU139" s="23">
        <v>0</v>
      </c>
      <c r="BV139" s="23">
        <v>0</v>
      </c>
      <c r="BW139" s="23">
        <v>0</v>
      </c>
      <c r="BX139" s="23">
        <v>0</v>
      </c>
      <c r="BY139" s="23">
        <v>0</v>
      </c>
      <c r="BZ139" s="23">
        <v>0</v>
      </c>
      <c r="CA139" s="23">
        <v>0</v>
      </c>
      <c r="CB139" s="23">
        <v>745</v>
      </c>
      <c r="CC139" s="23">
        <v>0</v>
      </c>
      <c r="CD139" s="23">
        <v>536</v>
      </c>
      <c r="CE139" s="23">
        <v>22</v>
      </c>
      <c r="CF139" s="23">
        <v>142</v>
      </c>
      <c r="CG139" s="23">
        <v>0</v>
      </c>
      <c r="CH139" s="23">
        <v>0</v>
      </c>
      <c r="CI139" s="23">
        <v>45</v>
      </c>
      <c r="CJ139" s="23">
        <v>433</v>
      </c>
      <c r="CK139" s="23">
        <v>0</v>
      </c>
      <c r="CL139" s="23">
        <v>260</v>
      </c>
      <c r="CM139" s="23">
        <v>22</v>
      </c>
      <c r="CN139" s="23">
        <v>109</v>
      </c>
      <c r="CO139" s="23">
        <v>0</v>
      </c>
      <c r="CP139" s="23">
        <v>0</v>
      </c>
      <c r="CQ139" s="23">
        <v>42</v>
      </c>
      <c r="CR139" s="23">
        <v>312</v>
      </c>
      <c r="CS139" s="23">
        <v>0</v>
      </c>
      <c r="CT139" s="23">
        <v>276</v>
      </c>
      <c r="CU139" s="23">
        <v>0</v>
      </c>
      <c r="CV139" s="23">
        <v>33</v>
      </c>
      <c r="CW139" s="23">
        <v>0</v>
      </c>
      <c r="CX139" s="23">
        <v>0</v>
      </c>
      <c r="CY139" s="23">
        <v>3</v>
      </c>
      <c r="CZ139" s="23">
        <v>0</v>
      </c>
      <c r="DA139" s="23">
        <v>0</v>
      </c>
      <c r="DB139" s="23">
        <v>0</v>
      </c>
      <c r="DC139" s="23">
        <v>0</v>
      </c>
      <c r="DD139" s="23">
        <v>0</v>
      </c>
      <c r="DE139" s="23">
        <v>0</v>
      </c>
      <c r="DF139" s="23">
        <v>0</v>
      </c>
      <c r="DG139" s="23">
        <v>0</v>
      </c>
      <c r="DH139" s="23">
        <v>0</v>
      </c>
      <c r="DI139" s="23">
        <v>0</v>
      </c>
      <c r="DJ139" s="23">
        <v>0</v>
      </c>
      <c r="DK139" s="23">
        <v>0</v>
      </c>
      <c r="DL139" s="23">
        <v>0</v>
      </c>
      <c r="DM139" s="23">
        <v>0</v>
      </c>
      <c r="DN139" s="23">
        <v>0</v>
      </c>
      <c r="DO139" s="23">
        <v>0</v>
      </c>
      <c r="DP139" s="23">
        <v>0</v>
      </c>
      <c r="DQ139" s="23">
        <v>0</v>
      </c>
      <c r="DR139" s="23">
        <v>0</v>
      </c>
      <c r="DS139" s="23">
        <v>0</v>
      </c>
      <c r="DT139" s="23">
        <v>0</v>
      </c>
      <c r="DU139" s="23">
        <v>0</v>
      </c>
      <c r="DV139" s="23">
        <v>0</v>
      </c>
      <c r="DW139" s="23">
        <v>0</v>
      </c>
      <c r="DX139" s="23">
        <v>7</v>
      </c>
      <c r="DY139" s="23">
        <v>0</v>
      </c>
      <c r="DZ139" s="23">
        <v>0</v>
      </c>
      <c r="EA139" s="23">
        <v>0</v>
      </c>
      <c r="EB139" s="23">
        <v>0</v>
      </c>
      <c r="EC139" s="23">
        <v>0</v>
      </c>
    </row>
    <row r="140" spans="1:133" ht="13.5" customHeight="1" x14ac:dyDescent="0.55000000000000004">
      <c r="A140" s="21" t="s">
        <v>44</v>
      </c>
      <c r="B140" s="22" t="s">
        <v>311</v>
      </c>
      <c r="C140" s="21" t="s">
        <v>312</v>
      </c>
      <c r="D140" s="23">
        <v>921</v>
      </c>
      <c r="E140" s="23">
        <v>914</v>
      </c>
      <c r="F140" s="23">
        <v>0</v>
      </c>
      <c r="G140" s="23">
        <v>0</v>
      </c>
      <c r="H140" s="23">
        <v>0</v>
      </c>
      <c r="I140" s="23">
        <v>0</v>
      </c>
      <c r="J140" s="23">
        <v>482</v>
      </c>
      <c r="K140" s="23">
        <v>0</v>
      </c>
      <c r="L140" s="23">
        <v>482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390</v>
      </c>
      <c r="S140" s="23">
        <v>0</v>
      </c>
      <c r="T140" s="23">
        <v>390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2</v>
      </c>
      <c r="AA140" s="23">
        <v>0</v>
      </c>
      <c r="AB140" s="23">
        <v>2</v>
      </c>
      <c r="AC140" s="23">
        <v>0</v>
      </c>
      <c r="AD140" s="23">
        <v>40</v>
      </c>
      <c r="AE140" s="23">
        <v>0</v>
      </c>
      <c r="AF140" s="23">
        <v>40</v>
      </c>
      <c r="AG140" s="23">
        <v>0</v>
      </c>
      <c r="AH140" s="23">
        <v>0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  <c r="AO140" s="23">
        <v>0</v>
      </c>
      <c r="AP140" s="23">
        <v>0</v>
      </c>
      <c r="AQ140" s="23">
        <v>0</v>
      </c>
      <c r="AR140" s="23">
        <v>0</v>
      </c>
      <c r="AS140" s="23">
        <v>0</v>
      </c>
      <c r="AT140" s="23">
        <v>0</v>
      </c>
      <c r="AU140" s="23">
        <v>0</v>
      </c>
      <c r="AV140" s="23">
        <v>0</v>
      </c>
      <c r="AW140" s="23">
        <v>0</v>
      </c>
      <c r="AX140" s="23">
        <v>0</v>
      </c>
      <c r="AY140" s="23">
        <v>0</v>
      </c>
      <c r="AZ140" s="23">
        <v>0</v>
      </c>
      <c r="BA140" s="23">
        <v>0</v>
      </c>
      <c r="BB140" s="23">
        <v>0</v>
      </c>
      <c r="BC140" s="23">
        <v>0</v>
      </c>
      <c r="BD140" s="23">
        <v>0</v>
      </c>
      <c r="BE140" s="23">
        <v>0</v>
      </c>
      <c r="BF140" s="23">
        <v>0</v>
      </c>
      <c r="BG140" s="23">
        <v>0</v>
      </c>
      <c r="BH140" s="23">
        <v>0</v>
      </c>
      <c r="BI140" s="23">
        <v>0</v>
      </c>
      <c r="BJ140" s="23">
        <v>0</v>
      </c>
      <c r="BK140" s="23">
        <v>7</v>
      </c>
      <c r="BL140" s="23">
        <v>0</v>
      </c>
      <c r="BM140" s="23">
        <v>0</v>
      </c>
      <c r="BN140" s="23">
        <v>0</v>
      </c>
      <c r="BO140" s="23">
        <v>0</v>
      </c>
      <c r="BP140" s="23">
        <v>0</v>
      </c>
      <c r="BQ140" s="23">
        <v>0</v>
      </c>
      <c r="BR140" s="23">
        <v>0</v>
      </c>
      <c r="BS140" s="23">
        <v>0</v>
      </c>
      <c r="BT140" s="23">
        <v>7</v>
      </c>
      <c r="BU140" s="23">
        <v>0</v>
      </c>
      <c r="BV140" s="23">
        <v>0</v>
      </c>
      <c r="BW140" s="23">
        <v>0</v>
      </c>
      <c r="BX140" s="23">
        <v>0</v>
      </c>
      <c r="BY140" s="23">
        <v>0</v>
      </c>
      <c r="BZ140" s="23">
        <v>0</v>
      </c>
      <c r="CA140" s="23">
        <v>7</v>
      </c>
      <c r="CB140" s="23">
        <v>914</v>
      </c>
      <c r="CC140" s="23">
        <v>0</v>
      </c>
      <c r="CD140" s="23">
        <v>482</v>
      </c>
      <c r="CE140" s="23">
        <v>0</v>
      </c>
      <c r="CF140" s="23">
        <v>390</v>
      </c>
      <c r="CG140" s="23">
        <v>0</v>
      </c>
      <c r="CH140" s="23">
        <v>2</v>
      </c>
      <c r="CI140" s="23">
        <v>40</v>
      </c>
      <c r="CJ140" s="23">
        <v>914</v>
      </c>
      <c r="CK140" s="23">
        <v>0</v>
      </c>
      <c r="CL140" s="23">
        <v>482</v>
      </c>
      <c r="CM140" s="23">
        <v>0</v>
      </c>
      <c r="CN140" s="23">
        <v>390</v>
      </c>
      <c r="CO140" s="23">
        <v>0</v>
      </c>
      <c r="CP140" s="23">
        <v>2</v>
      </c>
      <c r="CQ140" s="23">
        <v>40</v>
      </c>
      <c r="CR140" s="23">
        <v>0</v>
      </c>
      <c r="CS140" s="23">
        <v>0</v>
      </c>
      <c r="CT140" s="23">
        <v>0</v>
      </c>
      <c r="CU140" s="23">
        <v>0</v>
      </c>
      <c r="CV140" s="23">
        <v>0</v>
      </c>
      <c r="CW140" s="23">
        <v>0</v>
      </c>
      <c r="CX140" s="23">
        <v>0</v>
      </c>
      <c r="CY140" s="23">
        <v>0</v>
      </c>
      <c r="CZ140" s="23">
        <v>7</v>
      </c>
      <c r="DA140" s="23">
        <v>0</v>
      </c>
      <c r="DB140" s="23">
        <v>0</v>
      </c>
      <c r="DC140" s="23">
        <v>0</v>
      </c>
      <c r="DD140" s="23">
        <v>0</v>
      </c>
      <c r="DE140" s="23">
        <v>0</v>
      </c>
      <c r="DF140" s="23">
        <v>0</v>
      </c>
      <c r="DG140" s="23">
        <v>7</v>
      </c>
      <c r="DH140" s="23">
        <v>0</v>
      </c>
      <c r="DI140" s="23">
        <v>0</v>
      </c>
      <c r="DJ140" s="23">
        <v>0</v>
      </c>
      <c r="DK140" s="23">
        <v>0</v>
      </c>
      <c r="DL140" s="23">
        <v>0</v>
      </c>
      <c r="DM140" s="23">
        <v>0</v>
      </c>
      <c r="DN140" s="23">
        <v>0</v>
      </c>
      <c r="DO140" s="23">
        <v>0</v>
      </c>
      <c r="DP140" s="23">
        <v>7</v>
      </c>
      <c r="DQ140" s="23">
        <v>0</v>
      </c>
      <c r="DR140" s="23">
        <v>0</v>
      </c>
      <c r="DS140" s="23">
        <v>0</v>
      </c>
      <c r="DT140" s="23">
        <v>0</v>
      </c>
      <c r="DU140" s="23">
        <v>0</v>
      </c>
      <c r="DV140" s="23">
        <v>0</v>
      </c>
      <c r="DW140" s="23">
        <v>7</v>
      </c>
      <c r="DX140" s="23">
        <v>0</v>
      </c>
      <c r="DY140" s="23">
        <v>3</v>
      </c>
      <c r="DZ140" s="23">
        <v>0</v>
      </c>
      <c r="EA140" s="23">
        <v>0</v>
      </c>
      <c r="EB140" s="23">
        <v>0</v>
      </c>
      <c r="EC140" s="23">
        <v>3</v>
      </c>
    </row>
    <row r="141" spans="1:133" ht="13.5" customHeight="1" x14ac:dyDescent="0.55000000000000004">
      <c r="A141" s="21" t="s">
        <v>44</v>
      </c>
      <c r="B141" s="22" t="s">
        <v>313</v>
      </c>
      <c r="C141" s="21" t="s">
        <v>314</v>
      </c>
      <c r="D141" s="23">
        <v>343</v>
      </c>
      <c r="E141" s="23">
        <v>231</v>
      </c>
      <c r="F141" s="23">
        <v>0</v>
      </c>
      <c r="G141" s="23">
        <v>0</v>
      </c>
      <c r="H141" s="23">
        <v>0</v>
      </c>
      <c r="I141" s="23">
        <v>0</v>
      </c>
      <c r="J141" s="23">
        <v>56</v>
      </c>
      <c r="K141" s="23">
        <v>0</v>
      </c>
      <c r="L141" s="23">
        <v>56</v>
      </c>
      <c r="M141" s="23">
        <v>0</v>
      </c>
      <c r="N141" s="23">
        <v>49</v>
      </c>
      <c r="O141" s="23">
        <v>0</v>
      </c>
      <c r="P141" s="23">
        <v>49</v>
      </c>
      <c r="Q141" s="23">
        <v>0</v>
      </c>
      <c r="R141" s="23">
        <v>126</v>
      </c>
      <c r="S141" s="23">
        <v>0</v>
      </c>
      <c r="T141" s="23">
        <v>126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0</v>
      </c>
      <c r="AG141" s="23">
        <v>0</v>
      </c>
      <c r="AH141" s="23">
        <v>27</v>
      </c>
      <c r="AI141" s="23">
        <v>0</v>
      </c>
      <c r="AJ141" s="23">
        <v>0</v>
      </c>
      <c r="AK141" s="23">
        <v>0</v>
      </c>
      <c r="AL141" s="23">
        <v>0</v>
      </c>
      <c r="AM141" s="23">
        <v>24</v>
      </c>
      <c r="AN141" s="23">
        <v>0</v>
      </c>
      <c r="AO141" s="23">
        <v>24</v>
      </c>
      <c r="AP141" s="23">
        <v>0</v>
      </c>
      <c r="AQ141" s="23">
        <v>3</v>
      </c>
      <c r="AR141" s="23">
        <v>0</v>
      </c>
      <c r="AS141" s="23">
        <v>3</v>
      </c>
      <c r="AT141" s="23">
        <v>0</v>
      </c>
      <c r="AU141" s="23">
        <v>0</v>
      </c>
      <c r="AV141" s="23">
        <v>0</v>
      </c>
      <c r="AW141" s="23">
        <v>0</v>
      </c>
      <c r="AX141" s="23">
        <v>0</v>
      </c>
      <c r="AY141" s="23">
        <v>0</v>
      </c>
      <c r="AZ141" s="23">
        <v>0</v>
      </c>
      <c r="BA141" s="23">
        <v>0</v>
      </c>
      <c r="BB141" s="23">
        <v>0</v>
      </c>
      <c r="BC141" s="23">
        <v>0</v>
      </c>
      <c r="BD141" s="23">
        <v>0</v>
      </c>
      <c r="BE141" s="23">
        <v>0</v>
      </c>
      <c r="BF141" s="23">
        <v>0</v>
      </c>
      <c r="BG141" s="23">
        <v>0</v>
      </c>
      <c r="BH141" s="23">
        <v>0</v>
      </c>
      <c r="BI141" s="23">
        <v>0</v>
      </c>
      <c r="BJ141" s="23">
        <v>0</v>
      </c>
      <c r="BK141" s="23">
        <v>85</v>
      </c>
      <c r="BL141" s="23">
        <v>68</v>
      </c>
      <c r="BM141" s="23">
        <v>0</v>
      </c>
      <c r="BN141" s="23">
        <v>14</v>
      </c>
      <c r="BO141" s="23">
        <v>12</v>
      </c>
      <c r="BP141" s="23">
        <v>26</v>
      </c>
      <c r="BQ141" s="23">
        <v>0</v>
      </c>
      <c r="BR141" s="23">
        <v>0</v>
      </c>
      <c r="BS141" s="23">
        <v>16</v>
      </c>
      <c r="BT141" s="23">
        <v>17</v>
      </c>
      <c r="BU141" s="23">
        <v>0</v>
      </c>
      <c r="BV141" s="23">
        <v>6</v>
      </c>
      <c r="BW141" s="23">
        <v>1</v>
      </c>
      <c r="BX141" s="23">
        <v>6</v>
      </c>
      <c r="BY141" s="23">
        <v>0</v>
      </c>
      <c r="BZ141" s="23">
        <v>0</v>
      </c>
      <c r="CA141" s="23">
        <v>4</v>
      </c>
      <c r="CB141" s="23">
        <v>299</v>
      </c>
      <c r="CC141" s="23">
        <v>0</v>
      </c>
      <c r="CD141" s="23">
        <v>70</v>
      </c>
      <c r="CE141" s="23">
        <v>61</v>
      </c>
      <c r="CF141" s="23">
        <v>152</v>
      </c>
      <c r="CG141" s="23">
        <v>0</v>
      </c>
      <c r="CH141" s="23">
        <v>0</v>
      </c>
      <c r="CI141" s="23">
        <v>16</v>
      </c>
      <c r="CJ141" s="23">
        <v>231</v>
      </c>
      <c r="CK141" s="23">
        <v>0</v>
      </c>
      <c r="CL141" s="23">
        <v>56</v>
      </c>
      <c r="CM141" s="23">
        <v>49</v>
      </c>
      <c r="CN141" s="23">
        <v>126</v>
      </c>
      <c r="CO141" s="23">
        <v>0</v>
      </c>
      <c r="CP141" s="23">
        <v>0</v>
      </c>
      <c r="CQ141" s="23">
        <v>0</v>
      </c>
      <c r="CR141" s="23">
        <v>68</v>
      </c>
      <c r="CS141" s="23">
        <v>0</v>
      </c>
      <c r="CT141" s="23">
        <v>14</v>
      </c>
      <c r="CU141" s="23">
        <v>12</v>
      </c>
      <c r="CV141" s="23">
        <v>26</v>
      </c>
      <c r="CW141" s="23">
        <v>0</v>
      </c>
      <c r="CX141" s="23">
        <v>0</v>
      </c>
      <c r="CY141" s="23">
        <v>16</v>
      </c>
      <c r="CZ141" s="23">
        <v>44</v>
      </c>
      <c r="DA141" s="23">
        <v>0</v>
      </c>
      <c r="DB141" s="23">
        <v>30</v>
      </c>
      <c r="DC141" s="23">
        <v>4</v>
      </c>
      <c r="DD141" s="23">
        <v>6</v>
      </c>
      <c r="DE141" s="23">
        <v>0</v>
      </c>
      <c r="DF141" s="23">
        <v>0</v>
      </c>
      <c r="DG141" s="23">
        <v>4</v>
      </c>
      <c r="DH141" s="23">
        <v>27</v>
      </c>
      <c r="DI141" s="23">
        <v>0</v>
      </c>
      <c r="DJ141" s="23">
        <v>24</v>
      </c>
      <c r="DK141" s="23">
        <v>3</v>
      </c>
      <c r="DL141" s="23">
        <v>0</v>
      </c>
      <c r="DM141" s="23">
        <v>0</v>
      </c>
      <c r="DN141" s="23">
        <v>0</v>
      </c>
      <c r="DO141" s="23">
        <v>0</v>
      </c>
      <c r="DP141" s="23">
        <v>17</v>
      </c>
      <c r="DQ141" s="23">
        <v>0</v>
      </c>
      <c r="DR141" s="23">
        <v>6</v>
      </c>
      <c r="DS141" s="23">
        <v>1</v>
      </c>
      <c r="DT141" s="23">
        <v>6</v>
      </c>
      <c r="DU141" s="23">
        <v>0</v>
      </c>
      <c r="DV141" s="23">
        <v>0</v>
      </c>
      <c r="DW141" s="23">
        <v>4</v>
      </c>
      <c r="DX141" s="23">
        <v>0</v>
      </c>
      <c r="DY141" s="23">
        <v>4</v>
      </c>
      <c r="DZ141" s="23">
        <v>0</v>
      </c>
      <c r="EA141" s="23">
        <v>0</v>
      </c>
      <c r="EB141" s="23">
        <v>0</v>
      </c>
      <c r="EC141" s="23">
        <v>4</v>
      </c>
    </row>
    <row r="142" spans="1:133" ht="13.5" customHeight="1" x14ac:dyDescent="0.55000000000000004">
      <c r="A142" s="21" t="s">
        <v>44</v>
      </c>
      <c r="B142" s="22" t="s">
        <v>315</v>
      </c>
      <c r="C142" s="21" t="s">
        <v>316</v>
      </c>
      <c r="D142" s="23">
        <v>1131</v>
      </c>
      <c r="E142" s="23">
        <v>901</v>
      </c>
      <c r="F142" s="23">
        <v>0</v>
      </c>
      <c r="G142" s="23">
        <v>0</v>
      </c>
      <c r="H142" s="23">
        <v>0</v>
      </c>
      <c r="I142" s="23">
        <v>0</v>
      </c>
      <c r="J142" s="23">
        <v>238</v>
      </c>
      <c r="K142" s="23">
        <v>0</v>
      </c>
      <c r="L142" s="23">
        <v>238</v>
      </c>
      <c r="M142" s="23">
        <v>0</v>
      </c>
      <c r="N142" s="23">
        <v>248</v>
      </c>
      <c r="O142" s="23">
        <v>0</v>
      </c>
      <c r="P142" s="23">
        <v>248</v>
      </c>
      <c r="Q142" s="23">
        <v>0</v>
      </c>
      <c r="R142" s="23">
        <v>415</v>
      </c>
      <c r="S142" s="23">
        <v>0</v>
      </c>
      <c r="T142" s="23">
        <v>415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0</v>
      </c>
      <c r="AG142" s="23">
        <v>0</v>
      </c>
      <c r="AH142" s="23">
        <v>0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  <c r="AO142" s="23">
        <v>0</v>
      </c>
      <c r="AP142" s="23">
        <v>0</v>
      </c>
      <c r="AQ142" s="23">
        <v>0</v>
      </c>
      <c r="AR142" s="23">
        <v>0</v>
      </c>
      <c r="AS142" s="23">
        <v>0</v>
      </c>
      <c r="AT142" s="23">
        <v>0</v>
      </c>
      <c r="AU142" s="23">
        <v>0</v>
      </c>
      <c r="AV142" s="23">
        <v>0</v>
      </c>
      <c r="AW142" s="23">
        <v>0</v>
      </c>
      <c r="AX142" s="23">
        <v>0</v>
      </c>
      <c r="AY142" s="23">
        <v>0</v>
      </c>
      <c r="AZ142" s="23">
        <v>0</v>
      </c>
      <c r="BA142" s="23">
        <v>0</v>
      </c>
      <c r="BB142" s="23">
        <v>0</v>
      </c>
      <c r="BC142" s="23">
        <v>0</v>
      </c>
      <c r="BD142" s="23">
        <v>0</v>
      </c>
      <c r="BE142" s="23">
        <v>0</v>
      </c>
      <c r="BF142" s="23">
        <v>0</v>
      </c>
      <c r="BG142" s="23">
        <v>0</v>
      </c>
      <c r="BH142" s="23">
        <v>0</v>
      </c>
      <c r="BI142" s="23">
        <v>0</v>
      </c>
      <c r="BJ142" s="23">
        <v>0</v>
      </c>
      <c r="BK142" s="23">
        <v>230</v>
      </c>
      <c r="BL142" s="23">
        <v>230</v>
      </c>
      <c r="BM142" s="23">
        <v>0</v>
      </c>
      <c r="BN142" s="23">
        <v>49</v>
      </c>
      <c r="BO142" s="23">
        <v>109</v>
      </c>
      <c r="BP142" s="23">
        <v>72</v>
      </c>
      <c r="BQ142" s="23">
        <v>0</v>
      </c>
      <c r="BR142" s="23">
        <v>0</v>
      </c>
      <c r="BS142" s="23">
        <v>0</v>
      </c>
      <c r="BT142" s="23">
        <v>0</v>
      </c>
      <c r="BU142" s="23">
        <v>0</v>
      </c>
      <c r="BV142" s="23">
        <v>0</v>
      </c>
      <c r="BW142" s="23">
        <v>0</v>
      </c>
      <c r="BX142" s="23">
        <v>0</v>
      </c>
      <c r="BY142" s="23">
        <v>0</v>
      </c>
      <c r="BZ142" s="23">
        <v>0</v>
      </c>
      <c r="CA142" s="23">
        <v>0</v>
      </c>
      <c r="CB142" s="23">
        <v>1131</v>
      </c>
      <c r="CC142" s="23">
        <v>0</v>
      </c>
      <c r="CD142" s="23">
        <v>287</v>
      </c>
      <c r="CE142" s="23">
        <v>357</v>
      </c>
      <c r="CF142" s="23">
        <v>487</v>
      </c>
      <c r="CG142" s="23">
        <v>0</v>
      </c>
      <c r="CH142" s="23">
        <v>0</v>
      </c>
      <c r="CI142" s="23">
        <v>0</v>
      </c>
      <c r="CJ142" s="23">
        <v>901</v>
      </c>
      <c r="CK142" s="23">
        <v>0</v>
      </c>
      <c r="CL142" s="23">
        <v>238</v>
      </c>
      <c r="CM142" s="23">
        <v>248</v>
      </c>
      <c r="CN142" s="23">
        <v>415</v>
      </c>
      <c r="CO142" s="23">
        <v>0</v>
      </c>
      <c r="CP142" s="23">
        <v>0</v>
      </c>
      <c r="CQ142" s="23">
        <v>0</v>
      </c>
      <c r="CR142" s="23">
        <v>230</v>
      </c>
      <c r="CS142" s="23">
        <v>0</v>
      </c>
      <c r="CT142" s="23">
        <v>49</v>
      </c>
      <c r="CU142" s="23">
        <v>109</v>
      </c>
      <c r="CV142" s="23">
        <v>72</v>
      </c>
      <c r="CW142" s="23">
        <v>0</v>
      </c>
      <c r="CX142" s="23">
        <v>0</v>
      </c>
      <c r="CY142" s="23">
        <v>0</v>
      </c>
      <c r="CZ142" s="23">
        <v>0</v>
      </c>
      <c r="DA142" s="23">
        <v>0</v>
      </c>
      <c r="DB142" s="23">
        <v>0</v>
      </c>
      <c r="DC142" s="23">
        <v>0</v>
      </c>
      <c r="DD142" s="23">
        <v>0</v>
      </c>
      <c r="DE142" s="23">
        <v>0</v>
      </c>
      <c r="DF142" s="23">
        <v>0</v>
      </c>
      <c r="DG142" s="23">
        <v>0</v>
      </c>
      <c r="DH142" s="23">
        <v>0</v>
      </c>
      <c r="DI142" s="23">
        <v>0</v>
      </c>
      <c r="DJ142" s="23">
        <v>0</v>
      </c>
      <c r="DK142" s="23">
        <v>0</v>
      </c>
      <c r="DL142" s="23">
        <v>0</v>
      </c>
      <c r="DM142" s="23">
        <v>0</v>
      </c>
      <c r="DN142" s="23">
        <v>0</v>
      </c>
      <c r="DO142" s="23">
        <v>0</v>
      </c>
      <c r="DP142" s="23">
        <v>0</v>
      </c>
      <c r="DQ142" s="23">
        <v>0</v>
      </c>
      <c r="DR142" s="23">
        <v>0</v>
      </c>
      <c r="DS142" s="23">
        <v>0</v>
      </c>
      <c r="DT142" s="23">
        <v>0</v>
      </c>
      <c r="DU142" s="23">
        <v>0</v>
      </c>
      <c r="DV142" s="23">
        <v>0</v>
      </c>
      <c r="DW142" s="23">
        <v>0</v>
      </c>
      <c r="DX142" s="23">
        <v>0</v>
      </c>
      <c r="DY142" s="23">
        <v>0</v>
      </c>
      <c r="DZ142" s="23">
        <v>0</v>
      </c>
      <c r="EA142" s="23">
        <v>0</v>
      </c>
      <c r="EB142" s="23">
        <v>0</v>
      </c>
      <c r="EC142" s="23">
        <v>0</v>
      </c>
    </row>
    <row r="143" spans="1:133" ht="13.5" customHeight="1" x14ac:dyDescent="0.55000000000000004">
      <c r="A143" s="21" t="s">
        <v>44</v>
      </c>
      <c r="B143" s="22" t="s">
        <v>317</v>
      </c>
      <c r="C143" s="21" t="s">
        <v>318</v>
      </c>
      <c r="D143" s="23">
        <v>1919</v>
      </c>
      <c r="E143" s="23">
        <v>1176</v>
      </c>
      <c r="F143" s="23">
        <v>0</v>
      </c>
      <c r="G143" s="23">
        <v>0</v>
      </c>
      <c r="H143" s="23">
        <v>0</v>
      </c>
      <c r="I143" s="23">
        <v>0</v>
      </c>
      <c r="J143" s="23">
        <v>482</v>
      </c>
      <c r="K143" s="23">
        <v>0</v>
      </c>
      <c r="L143" s="23">
        <v>482</v>
      </c>
      <c r="M143" s="23">
        <v>0</v>
      </c>
      <c r="N143" s="23">
        <v>182</v>
      </c>
      <c r="O143" s="23">
        <v>0</v>
      </c>
      <c r="P143" s="23">
        <v>182</v>
      </c>
      <c r="Q143" s="23">
        <v>0</v>
      </c>
      <c r="R143" s="23">
        <v>492</v>
      </c>
      <c r="S143" s="23">
        <v>0</v>
      </c>
      <c r="T143" s="23">
        <v>492</v>
      </c>
      <c r="U143" s="23">
        <v>0</v>
      </c>
      <c r="V143" s="23">
        <v>2</v>
      </c>
      <c r="W143" s="23">
        <v>0</v>
      </c>
      <c r="X143" s="23">
        <v>2</v>
      </c>
      <c r="Y143" s="23">
        <v>0</v>
      </c>
      <c r="Z143" s="23">
        <v>4</v>
      </c>
      <c r="AA143" s="23">
        <v>0</v>
      </c>
      <c r="AB143" s="23">
        <v>4</v>
      </c>
      <c r="AC143" s="23">
        <v>0</v>
      </c>
      <c r="AD143" s="23">
        <v>16</v>
      </c>
      <c r="AE143" s="23">
        <v>0</v>
      </c>
      <c r="AF143" s="23">
        <v>16</v>
      </c>
      <c r="AG143" s="23">
        <v>0</v>
      </c>
      <c r="AH143" s="23">
        <v>0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  <c r="AO143" s="23">
        <v>0</v>
      </c>
      <c r="AP143" s="23">
        <v>0</v>
      </c>
      <c r="AQ143" s="23">
        <v>0</v>
      </c>
      <c r="AR143" s="23">
        <v>0</v>
      </c>
      <c r="AS143" s="23">
        <v>0</v>
      </c>
      <c r="AT143" s="23">
        <v>0</v>
      </c>
      <c r="AU143" s="23">
        <v>0</v>
      </c>
      <c r="AV143" s="23">
        <v>0</v>
      </c>
      <c r="AW143" s="23">
        <v>0</v>
      </c>
      <c r="AX143" s="23">
        <v>0</v>
      </c>
      <c r="AY143" s="23">
        <v>0</v>
      </c>
      <c r="AZ143" s="23">
        <v>0</v>
      </c>
      <c r="BA143" s="23">
        <v>0</v>
      </c>
      <c r="BB143" s="23">
        <v>0</v>
      </c>
      <c r="BC143" s="23">
        <v>0</v>
      </c>
      <c r="BD143" s="23">
        <v>0</v>
      </c>
      <c r="BE143" s="23">
        <v>0</v>
      </c>
      <c r="BF143" s="23">
        <v>0</v>
      </c>
      <c r="BG143" s="23">
        <v>0</v>
      </c>
      <c r="BH143" s="23">
        <v>0</v>
      </c>
      <c r="BI143" s="23">
        <v>0</v>
      </c>
      <c r="BJ143" s="23">
        <v>0</v>
      </c>
      <c r="BK143" s="23">
        <v>743</v>
      </c>
      <c r="BL143" s="23">
        <v>743</v>
      </c>
      <c r="BM143" s="23">
        <v>0</v>
      </c>
      <c r="BN143" s="23">
        <v>51</v>
      </c>
      <c r="BO143" s="23">
        <v>434</v>
      </c>
      <c r="BP143" s="23">
        <v>198</v>
      </c>
      <c r="BQ143" s="23">
        <v>0</v>
      </c>
      <c r="BR143" s="23">
        <v>60</v>
      </c>
      <c r="BS143" s="23">
        <v>0</v>
      </c>
      <c r="BT143" s="23">
        <v>0</v>
      </c>
      <c r="BU143" s="23">
        <v>0</v>
      </c>
      <c r="BV143" s="23">
        <v>0</v>
      </c>
      <c r="BW143" s="23">
        <v>0</v>
      </c>
      <c r="BX143" s="23">
        <v>0</v>
      </c>
      <c r="BY143" s="23">
        <v>0</v>
      </c>
      <c r="BZ143" s="23">
        <v>0</v>
      </c>
      <c r="CA143" s="23">
        <v>0</v>
      </c>
      <c r="CB143" s="23">
        <v>1919</v>
      </c>
      <c r="CC143" s="23">
        <v>0</v>
      </c>
      <c r="CD143" s="23">
        <v>533</v>
      </c>
      <c r="CE143" s="23">
        <v>616</v>
      </c>
      <c r="CF143" s="23">
        <v>690</v>
      </c>
      <c r="CG143" s="23">
        <v>2</v>
      </c>
      <c r="CH143" s="23">
        <v>64</v>
      </c>
      <c r="CI143" s="23">
        <v>16</v>
      </c>
      <c r="CJ143" s="23">
        <v>1176</v>
      </c>
      <c r="CK143" s="23">
        <v>0</v>
      </c>
      <c r="CL143" s="23">
        <v>482</v>
      </c>
      <c r="CM143" s="23">
        <v>182</v>
      </c>
      <c r="CN143" s="23">
        <v>492</v>
      </c>
      <c r="CO143" s="23">
        <v>2</v>
      </c>
      <c r="CP143" s="23">
        <v>4</v>
      </c>
      <c r="CQ143" s="23">
        <v>16</v>
      </c>
      <c r="CR143" s="23">
        <v>743</v>
      </c>
      <c r="CS143" s="23">
        <v>0</v>
      </c>
      <c r="CT143" s="23">
        <v>51</v>
      </c>
      <c r="CU143" s="23">
        <v>434</v>
      </c>
      <c r="CV143" s="23">
        <v>198</v>
      </c>
      <c r="CW143" s="23">
        <v>0</v>
      </c>
      <c r="CX143" s="23">
        <v>60</v>
      </c>
      <c r="CY143" s="23">
        <v>0</v>
      </c>
      <c r="CZ143" s="23">
        <v>0</v>
      </c>
      <c r="DA143" s="23">
        <v>0</v>
      </c>
      <c r="DB143" s="23">
        <v>0</v>
      </c>
      <c r="DC143" s="23">
        <v>0</v>
      </c>
      <c r="DD143" s="23">
        <v>0</v>
      </c>
      <c r="DE143" s="23">
        <v>0</v>
      </c>
      <c r="DF143" s="23">
        <v>0</v>
      </c>
      <c r="DG143" s="23">
        <v>0</v>
      </c>
      <c r="DH143" s="23">
        <v>0</v>
      </c>
      <c r="DI143" s="23">
        <v>0</v>
      </c>
      <c r="DJ143" s="23">
        <v>0</v>
      </c>
      <c r="DK143" s="23">
        <v>0</v>
      </c>
      <c r="DL143" s="23">
        <v>0</v>
      </c>
      <c r="DM143" s="23">
        <v>0</v>
      </c>
      <c r="DN143" s="23">
        <v>0</v>
      </c>
      <c r="DO143" s="23">
        <v>0</v>
      </c>
      <c r="DP143" s="23">
        <v>0</v>
      </c>
      <c r="DQ143" s="23">
        <v>0</v>
      </c>
      <c r="DR143" s="23">
        <v>0</v>
      </c>
      <c r="DS143" s="23">
        <v>0</v>
      </c>
      <c r="DT143" s="23">
        <v>0</v>
      </c>
      <c r="DU143" s="23">
        <v>0</v>
      </c>
      <c r="DV143" s="23">
        <v>0</v>
      </c>
      <c r="DW143" s="23">
        <v>0</v>
      </c>
      <c r="DX143" s="23">
        <v>0</v>
      </c>
      <c r="DY143" s="23">
        <v>0</v>
      </c>
      <c r="DZ143" s="23">
        <v>0</v>
      </c>
      <c r="EA143" s="23">
        <v>0</v>
      </c>
      <c r="EB143" s="23">
        <v>0</v>
      </c>
      <c r="EC143" s="23">
        <v>0</v>
      </c>
    </row>
    <row r="144" spans="1:133" ht="13.5" customHeight="1" x14ac:dyDescent="0.55000000000000004">
      <c r="A144" s="21" t="s">
        <v>44</v>
      </c>
      <c r="B144" s="22" t="s">
        <v>319</v>
      </c>
      <c r="C144" s="21" t="s">
        <v>320</v>
      </c>
      <c r="D144" s="23">
        <v>7553</v>
      </c>
      <c r="E144" s="23">
        <v>887</v>
      </c>
      <c r="F144" s="23">
        <v>0</v>
      </c>
      <c r="G144" s="23">
        <v>0</v>
      </c>
      <c r="H144" s="23">
        <v>0</v>
      </c>
      <c r="I144" s="23">
        <v>0</v>
      </c>
      <c r="J144" s="23">
        <v>803</v>
      </c>
      <c r="K144" s="23">
        <v>0</v>
      </c>
      <c r="L144" s="23">
        <v>803</v>
      </c>
      <c r="M144" s="23">
        <v>0</v>
      </c>
      <c r="N144" s="23">
        <v>84</v>
      </c>
      <c r="O144" s="23">
        <v>0</v>
      </c>
      <c r="P144" s="23">
        <v>84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0</v>
      </c>
      <c r="AG144" s="23">
        <v>0</v>
      </c>
      <c r="AH144" s="23">
        <v>6564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  <c r="AO144" s="23">
        <v>0</v>
      </c>
      <c r="AP144" s="23">
        <v>0</v>
      </c>
      <c r="AQ144" s="23">
        <v>0</v>
      </c>
      <c r="AR144" s="23">
        <v>0</v>
      </c>
      <c r="AS144" s="23">
        <v>0</v>
      </c>
      <c r="AT144" s="23">
        <v>0</v>
      </c>
      <c r="AU144" s="23">
        <v>64</v>
      </c>
      <c r="AV144" s="23">
        <v>0</v>
      </c>
      <c r="AW144" s="23">
        <v>64</v>
      </c>
      <c r="AX144" s="23">
        <v>0</v>
      </c>
      <c r="AY144" s="23">
        <v>0</v>
      </c>
      <c r="AZ144" s="23">
        <v>0</v>
      </c>
      <c r="BA144" s="23">
        <v>0</v>
      </c>
      <c r="BB144" s="23">
        <v>0</v>
      </c>
      <c r="BC144" s="23">
        <v>6500</v>
      </c>
      <c r="BD144" s="23">
        <v>0</v>
      </c>
      <c r="BE144" s="23">
        <v>6500</v>
      </c>
      <c r="BF144" s="23">
        <v>0</v>
      </c>
      <c r="BG144" s="23">
        <v>0</v>
      </c>
      <c r="BH144" s="23">
        <v>0</v>
      </c>
      <c r="BI144" s="23">
        <v>0</v>
      </c>
      <c r="BJ144" s="23">
        <v>0</v>
      </c>
      <c r="BK144" s="23">
        <v>102</v>
      </c>
      <c r="BL144" s="23">
        <v>102</v>
      </c>
      <c r="BM144" s="23">
        <v>0</v>
      </c>
      <c r="BN144" s="23">
        <v>52</v>
      </c>
      <c r="BO144" s="23">
        <v>50</v>
      </c>
      <c r="BP144" s="23">
        <v>0</v>
      </c>
      <c r="BQ144" s="23">
        <v>0</v>
      </c>
      <c r="BR144" s="23">
        <v>0</v>
      </c>
      <c r="BS144" s="23">
        <v>0</v>
      </c>
      <c r="BT144" s="23">
        <v>0</v>
      </c>
      <c r="BU144" s="23">
        <v>0</v>
      </c>
      <c r="BV144" s="23">
        <v>0</v>
      </c>
      <c r="BW144" s="23">
        <v>0</v>
      </c>
      <c r="BX144" s="23">
        <v>0</v>
      </c>
      <c r="BY144" s="23">
        <v>0</v>
      </c>
      <c r="BZ144" s="23">
        <v>0</v>
      </c>
      <c r="CA144" s="23">
        <v>0</v>
      </c>
      <c r="CB144" s="23">
        <v>989</v>
      </c>
      <c r="CC144" s="23">
        <v>0</v>
      </c>
      <c r="CD144" s="23">
        <v>855</v>
      </c>
      <c r="CE144" s="23">
        <v>134</v>
      </c>
      <c r="CF144" s="23">
        <v>0</v>
      </c>
      <c r="CG144" s="23">
        <v>0</v>
      </c>
      <c r="CH144" s="23">
        <v>0</v>
      </c>
      <c r="CI144" s="23">
        <v>0</v>
      </c>
      <c r="CJ144" s="23">
        <v>887</v>
      </c>
      <c r="CK144" s="23">
        <v>0</v>
      </c>
      <c r="CL144" s="23">
        <v>803</v>
      </c>
      <c r="CM144" s="23">
        <v>84</v>
      </c>
      <c r="CN144" s="23">
        <v>0</v>
      </c>
      <c r="CO144" s="23">
        <v>0</v>
      </c>
      <c r="CP144" s="23">
        <v>0</v>
      </c>
      <c r="CQ144" s="23">
        <v>0</v>
      </c>
      <c r="CR144" s="23">
        <v>102</v>
      </c>
      <c r="CS144" s="23">
        <v>0</v>
      </c>
      <c r="CT144" s="23">
        <v>52</v>
      </c>
      <c r="CU144" s="23">
        <v>50</v>
      </c>
      <c r="CV144" s="23">
        <v>0</v>
      </c>
      <c r="CW144" s="23">
        <v>0</v>
      </c>
      <c r="CX144" s="23">
        <v>0</v>
      </c>
      <c r="CY144" s="23">
        <v>0</v>
      </c>
      <c r="CZ144" s="23">
        <v>6564</v>
      </c>
      <c r="DA144" s="23">
        <v>0</v>
      </c>
      <c r="DB144" s="23">
        <v>0</v>
      </c>
      <c r="DC144" s="23">
        <v>0</v>
      </c>
      <c r="DD144" s="23">
        <v>64</v>
      </c>
      <c r="DE144" s="23">
        <v>0</v>
      </c>
      <c r="DF144" s="23">
        <v>6500</v>
      </c>
      <c r="DG144" s="23">
        <v>0</v>
      </c>
      <c r="DH144" s="23">
        <v>6564</v>
      </c>
      <c r="DI144" s="23">
        <v>0</v>
      </c>
      <c r="DJ144" s="23">
        <v>0</v>
      </c>
      <c r="DK144" s="23">
        <v>0</v>
      </c>
      <c r="DL144" s="23">
        <v>64</v>
      </c>
      <c r="DM144" s="23">
        <v>0</v>
      </c>
      <c r="DN144" s="23">
        <v>6500</v>
      </c>
      <c r="DO144" s="23">
        <v>0</v>
      </c>
      <c r="DP144" s="23">
        <v>0</v>
      </c>
      <c r="DQ144" s="23">
        <v>0</v>
      </c>
      <c r="DR144" s="23">
        <v>0</v>
      </c>
      <c r="DS144" s="23">
        <v>0</v>
      </c>
      <c r="DT144" s="23">
        <v>0</v>
      </c>
      <c r="DU144" s="23">
        <v>0</v>
      </c>
      <c r="DV144" s="23">
        <v>0</v>
      </c>
      <c r="DW144" s="23">
        <v>0</v>
      </c>
      <c r="DX144" s="23">
        <v>0</v>
      </c>
      <c r="DY144" s="23">
        <v>0</v>
      </c>
      <c r="DZ144" s="23">
        <v>0</v>
      </c>
      <c r="EA144" s="23">
        <v>0</v>
      </c>
      <c r="EB144" s="23">
        <v>0</v>
      </c>
      <c r="EC144" s="23">
        <v>0</v>
      </c>
    </row>
    <row r="145" spans="1:133" ht="13.5" customHeight="1" x14ac:dyDescent="0.55000000000000004">
      <c r="A145" s="21" t="s">
        <v>44</v>
      </c>
      <c r="B145" s="22" t="s">
        <v>321</v>
      </c>
      <c r="C145" s="21" t="s">
        <v>322</v>
      </c>
      <c r="D145" s="23">
        <v>1652</v>
      </c>
      <c r="E145" s="23">
        <v>533</v>
      </c>
      <c r="F145" s="23">
        <v>0</v>
      </c>
      <c r="G145" s="23">
        <v>0</v>
      </c>
      <c r="H145" s="23">
        <v>0</v>
      </c>
      <c r="I145" s="23">
        <v>0</v>
      </c>
      <c r="J145" s="23">
        <v>298</v>
      </c>
      <c r="K145" s="23">
        <v>0</v>
      </c>
      <c r="L145" s="23">
        <v>298</v>
      </c>
      <c r="M145" s="23">
        <v>0</v>
      </c>
      <c r="N145" s="23">
        <v>45</v>
      </c>
      <c r="O145" s="23">
        <v>0</v>
      </c>
      <c r="P145" s="23">
        <v>45</v>
      </c>
      <c r="Q145" s="23">
        <v>0</v>
      </c>
      <c r="R145" s="23">
        <v>190</v>
      </c>
      <c r="S145" s="23">
        <v>74</v>
      </c>
      <c r="T145" s="23">
        <v>116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0</v>
      </c>
      <c r="AG145" s="23">
        <v>0</v>
      </c>
      <c r="AH145" s="23">
        <v>1017</v>
      </c>
      <c r="AI145" s="23">
        <v>0</v>
      </c>
      <c r="AJ145" s="23">
        <v>0</v>
      </c>
      <c r="AK145" s="23">
        <v>0</v>
      </c>
      <c r="AL145" s="23">
        <v>0</v>
      </c>
      <c r="AM145" s="23">
        <v>773</v>
      </c>
      <c r="AN145" s="23">
        <v>0</v>
      </c>
      <c r="AO145" s="23">
        <v>0</v>
      </c>
      <c r="AP145" s="23">
        <v>773</v>
      </c>
      <c r="AQ145" s="23">
        <v>55</v>
      </c>
      <c r="AR145" s="23">
        <v>0</v>
      </c>
      <c r="AS145" s="23">
        <v>0</v>
      </c>
      <c r="AT145" s="23">
        <v>55</v>
      </c>
      <c r="AU145" s="23">
        <v>189</v>
      </c>
      <c r="AV145" s="23">
        <v>20</v>
      </c>
      <c r="AW145" s="23">
        <v>20</v>
      </c>
      <c r="AX145" s="23">
        <v>149</v>
      </c>
      <c r="AY145" s="23">
        <v>0</v>
      </c>
      <c r="AZ145" s="23">
        <v>0</v>
      </c>
      <c r="BA145" s="23">
        <v>0</v>
      </c>
      <c r="BB145" s="23">
        <v>0</v>
      </c>
      <c r="BC145" s="23">
        <v>0</v>
      </c>
      <c r="BD145" s="23">
        <v>0</v>
      </c>
      <c r="BE145" s="23">
        <v>0</v>
      </c>
      <c r="BF145" s="23">
        <v>0</v>
      </c>
      <c r="BG145" s="23">
        <v>0</v>
      </c>
      <c r="BH145" s="23">
        <v>0</v>
      </c>
      <c r="BI145" s="23">
        <v>0</v>
      </c>
      <c r="BJ145" s="23">
        <v>0</v>
      </c>
      <c r="BK145" s="23">
        <v>102</v>
      </c>
      <c r="BL145" s="23">
        <v>80</v>
      </c>
      <c r="BM145" s="23">
        <v>0</v>
      </c>
      <c r="BN145" s="23">
        <v>23</v>
      </c>
      <c r="BO145" s="23">
        <v>57</v>
      </c>
      <c r="BP145" s="23">
        <v>0</v>
      </c>
      <c r="BQ145" s="23">
        <v>0</v>
      </c>
      <c r="BR145" s="23">
        <v>0</v>
      </c>
      <c r="BS145" s="23">
        <v>0</v>
      </c>
      <c r="BT145" s="23">
        <v>22</v>
      </c>
      <c r="BU145" s="23">
        <v>0</v>
      </c>
      <c r="BV145" s="23">
        <v>14</v>
      </c>
      <c r="BW145" s="23">
        <v>8</v>
      </c>
      <c r="BX145" s="23">
        <v>0</v>
      </c>
      <c r="BY145" s="23">
        <v>0</v>
      </c>
      <c r="BZ145" s="23">
        <v>0</v>
      </c>
      <c r="CA145" s="23">
        <v>0</v>
      </c>
      <c r="CB145" s="23">
        <v>613</v>
      </c>
      <c r="CC145" s="23">
        <v>0</v>
      </c>
      <c r="CD145" s="23">
        <v>321</v>
      </c>
      <c r="CE145" s="23">
        <v>102</v>
      </c>
      <c r="CF145" s="23">
        <v>190</v>
      </c>
      <c r="CG145" s="23">
        <v>0</v>
      </c>
      <c r="CH145" s="23">
        <v>0</v>
      </c>
      <c r="CI145" s="23">
        <v>0</v>
      </c>
      <c r="CJ145" s="23">
        <v>533</v>
      </c>
      <c r="CK145" s="23">
        <v>0</v>
      </c>
      <c r="CL145" s="23">
        <v>298</v>
      </c>
      <c r="CM145" s="23">
        <v>45</v>
      </c>
      <c r="CN145" s="23">
        <v>190</v>
      </c>
      <c r="CO145" s="23">
        <v>0</v>
      </c>
      <c r="CP145" s="23">
        <v>0</v>
      </c>
      <c r="CQ145" s="23">
        <v>0</v>
      </c>
      <c r="CR145" s="23">
        <v>80</v>
      </c>
      <c r="CS145" s="23">
        <v>0</v>
      </c>
      <c r="CT145" s="23">
        <v>23</v>
      </c>
      <c r="CU145" s="23">
        <v>57</v>
      </c>
      <c r="CV145" s="23">
        <v>0</v>
      </c>
      <c r="CW145" s="23">
        <v>0</v>
      </c>
      <c r="CX145" s="23">
        <v>0</v>
      </c>
      <c r="CY145" s="23">
        <v>0</v>
      </c>
      <c r="CZ145" s="23">
        <v>1039</v>
      </c>
      <c r="DA145" s="23">
        <v>0</v>
      </c>
      <c r="DB145" s="23">
        <v>787</v>
      </c>
      <c r="DC145" s="23">
        <v>63</v>
      </c>
      <c r="DD145" s="23">
        <v>189</v>
      </c>
      <c r="DE145" s="23">
        <v>0</v>
      </c>
      <c r="DF145" s="23">
        <v>0</v>
      </c>
      <c r="DG145" s="23">
        <v>0</v>
      </c>
      <c r="DH145" s="23">
        <v>1017</v>
      </c>
      <c r="DI145" s="23">
        <v>0</v>
      </c>
      <c r="DJ145" s="23">
        <v>773</v>
      </c>
      <c r="DK145" s="23">
        <v>55</v>
      </c>
      <c r="DL145" s="23">
        <v>189</v>
      </c>
      <c r="DM145" s="23">
        <v>0</v>
      </c>
      <c r="DN145" s="23">
        <v>0</v>
      </c>
      <c r="DO145" s="23">
        <v>0</v>
      </c>
      <c r="DP145" s="23">
        <v>22</v>
      </c>
      <c r="DQ145" s="23">
        <v>0</v>
      </c>
      <c r="DR145" s="23">
        <v>14</v>
      </c>
      <c r="DS145" s="23">
        <v>8</v>
      </c>
      <c r="DT145" s="23">
        <v>0</v>
      </c>
      <c r="DU145" s="23">
        <v>0</v>
      </c>
      <c r="DV145" s="23">
        <v>0</v>
      </c>
      <c r="DW145" s="23">
        <v>0</v>
      </c>
      <c r="DX145" s="23">
        <v>0</v>
      </c>
      <c r="DY145" s="23">
        <v>1</v>
      </c>
      <c r="DZ145" s="23">
        <v>0</v>
      </c>
      <c r="EA145" s="23">
        <v>1</v>
      </c>
      <c r="EB145" s="23">
        <v>0</v>
      </c>
      <c r="EC145" s="23">
        <v>0</v>
      </c>
    </row>
    <row r="146" spans="1:133" ht="13.5" customHeight="1" x14ac:dyDescent="0.55000000000000004">
      <c r="A146" s="21" t="s">
        <v>44</v>
      </c>
      <c r="B146" s="22" t="s">
        <v>323</v>
      </c>
      <c r="C146" s="21" t="s">
        <v>324</v>
      </c>
      <c r="D146" s="23">
        <v>5654</v>
      </c>
      <c r="E146" s="23">
        <v>2902</v>
      </c>
      <c r="F146" s="23">
        <v>0</v>
      </c>
      <c r="G146" s="23">
        <v>0</v>
      </c>
      <c r="H146" s="23">
        <v>0</v>
      </c>
      <c r="I146" s="23">
        <v>0</v>
      </c>
      <c r="J146" s="23">
        <v>2550</v>
      </c>
      <c r="K146" s="23">
        <v>0</v>
      </c>
      <c r="L146" s="23">
        <v>2550</v>
      </c>
      <c r="M146" s="23">
        <v>0</v>
      </c>
      <c r="N146" s="23">
        <v>99</v>
      </c>
      <c r="O146" s="23">
        <v>0</v>
      </c>
      <c r="P146" s="23">
        <v>99</v>
      </c>
      <c r="Q146" s="23">
        <v>0</v>
      </c>
      <c r="R146" s="23">
        <v>253</v>
      </c>
      <c r="S146" s="23">
        <v>0</v>
      </c>
      <c r="T146" s="23">
        <v>253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0</v>
      </c>
      <c r="AG146" s="23">
        <v>0</v>
      </c>
      <c r="AH146" s="23">
        <v>2107</v>
      </c>
      <c r="AI146" s="23">
        <v>0</v>
      </c>
      <c r="AJ146" s="23">
        <v>0</v>
      </c>
      <c r="AK146" s="23">
        <v>0</v>
      </c>
      <c r="AL146" s="23">
        <v>0</v>
      </c>
      <c r="AM146" s="23">
        <v>1936</v>
      </c>
      <c r="AN146" s="23">
        <v>0</v>
      </c>
      <c r="AO146" s="23">
        <v>0</v>
      </c>
      <c r="AP146" s="23">
        <v>1936</v>
      </c>
      <c r="AQ146" s="23">
        <v>111</v>
      </c>
      <c r="AR146" s="23">
        <v>0</v>
      </c>
      <c r="AS146" s="23">
        <v>0</v>
      </c>
      <c r="AT146" s="23">
        <v>111</v>
      </c>
      <c r="AU146" s="23">
        <v>60</v>
      </c>
      <c r="AV146" s="23">
        <v>0</v>
      </c>
      <c r="AW146" s="23">
        <v>0</v>
      </c>
      <c r="AX146" s="23">
        <v>60</v>
      </c>
      <c r="AY146" s="23">
        <v>0</v>
      </c>
      <c r="AZ146" s="23">
        <v>0</v>
      </c>
      <c r="BA146" s="23">
        <v>0</v>
      </c>
      <c r="BB146" s="23">
        <v>0</v>
      </c>
      <c r="BC146" s="23">
        <v>0</v>
      </c>
      <c r="BD146" s="23">
        <v>0</v>
      </c>
      <c r="BE146" s="23">
        <v>0</v>
      </c>
      <c r="BF146" s="23">
        <v>0</v>
      </c>
      <c r="BG146" s="23">
        <v>0</v>
      </c>
      <c r="BH146" s="23">
        <v>0</v>
      </c>
      <c r="BI146" s="23">
        <v>0</v>
      </c>
      <c r="BJ146" s="23">
        <v>0</v>
      </c>
      <c r="BK146" s="23">
        <v>645</v>
      </c>
      <c r="BL146" s="23">
        <v>488</v>
      </c>
      <c r="BM146" s="23">
        <v>0</v>
      </c>
      <c r="BN146" s="23">
        <v>156</v>
      </c>
      <c r="BO146" s="23">
        <v>214</v>
      </c>
      <c r="BP146" s="23">
        <v>39</v>
      </c>
      <c r="BQ146" s="23">
        <v>0</v>
      </c>
      <c r="BR146" s="23">
        <v>0</v>
      </c>
      <c r="BS146" s="23">
        <v>79</v>
      </c>
      <c r="BT146" s="23">
        <v>157</v>
      </c>
      <c r="BU146" s="23">
        <v>0</v>
      </c>
      <c r="BV146" s="23">
        <v>98</v>
      </c>
      <c r="BW146" s="23">
        <v>58</v>
      </c>
      <c r="BX146" s="23">
        <v>1</v>
      </c>
      <c r="BY146" s="23">
        <v>0</v>
      </c>
      <c r="BZ146" s="23">
        <v>0</v>
      </c>
      <c r="CA146" s="23">
        <v>0</v>
      </c>
      <c r="CB146" s="23">
        <v>3390</v>
      </c>
      <c r="CC146" s="23">
        <v>0</v>
      </c>
      <c r="CD146" s="23">
        <v>2706</v>
      </c>
      <c r="CE146" s="23">
        <v>313</v>
      </c>
      <c r="CF146" s="23">
        <v>292</v>
      </c>
      <c r="CG146" s="23">
        <v>0</v>
      </c>
      <c r="CH146" s="23">
        <v>0</v>
      </c>
      <c r="CI146" s="23">
        <v>79</v>
      </c>
      <c r="CJ146" s="23">
        <v>2902</v>
      </c>
      <c r="CK146" s="23">
        <v>0</v>
      </c>
      <c r="CL146" s="23">
        <v>2550</v>
      </c>
      <c r="CM146" s="23">
        <v>99</v>
      </c>
      <c r="CN146" s="23">
        <v>253</v>
      </c>
      <c r="CO146" s="23">
        <v>0</v>
      </c>
      <c r="CP146" s="23">
        <v>0</v>
      </c>
      <c r="CQ146" s="23">
        <v>0</v>
      </c>
      <c r="CR146" s="23">
        <v>488</v>
      </c>
      <c r="CS146" s="23">
        <v>0</v>
      </c>
      <c r="CT146" s="23">
        <v>156</v>
      </c>
      <c r="CU146" s="23">
        <v>214</v>
      </c>
      <c r="CV146" s="23">
        <v>39</v>
      </c>
      <c r="CW146" s="23">
        <v>0</v>
      </c>
      <c r="CX146" s="23">
        <v>0</v>
      </c>
      <c r="CY146" s="23">
        <v>79</v>
      </c>
      <c r="CZ146" s="23">
        <v>2264</v>
      </c>
      <c r="DA146" s="23">
        <v>0</v>
      </c>
      <c r="DB146" s="23">
        <v>2034</v>
      </c>
      <c r="DC146" s="23">
        <v>169</v>
      </c>
      <c r="DD146" s="23">
        <v>61</v>
      </c>
      <c r="DE146" s="23">
        <v>0</v>
      </c>
      <c r="DF146" s="23">
        <v>0</v>
      </c>
      <c r="DG146" s="23">
        <v>0</v>
      </c>
      <c r="DH146" s="23">
        <v>2107</v>
      </c>
      <c r="DI146" s="23">
        <v>0</v>
      </c>
      <c r="DJ146" s="23">
        <v>1936</v>
      </c>
      <c r="DK146" s="23">
        <v>111</v>
      </c>
      <c r="DL146" s="23">
        <v>60</v>
      </c>
      <c r="DM146" s="23">
        <v>0</v>
      </c>
      <c r="DN146" s="23">
        <v>0</v>
      </c>
      <c r="DO146" s="23">
        <v>0</v>
      </c>
      <c r="DP146" s="23">
        <v>157</v>
      </c>
      <c r="DQ146" s="23">
        <v>0</v>
      </c>
      <c r="DR146" s="23">
        <v>98</v>
      </c>
      <c r="DS146" s="23">
        <v>58</v>
      </c>
      <c r="DT146" s="23">
        <v>1</v>
      </c>
      <c r="DU146" s="23">
        <v>0</v>
      </c>
      <c r="DV146" s="23">
        <v>0</v>
      </c>
      <c r="DW146" s="23">
        <v>0</v>
      </c>
      <c r="DX146" s="23">
        <v>0</v>
      </c>
      <c r="DY146" s="23">
        <v>0</v>
      </c>
      <c r="DZ146" s="23">
        <v>0</v>
      </c>
      <c r="EA146" s="23">
        <v>0</v>
      </c>
      <c r="EB146" s="23">
        <v>0</v>
      </c>
      <c r="EC146" s="23">
        <v>0</v>
      </c>
    </row>
    <row r="147" spans="1:133" ht="13.5" customHeight="1" x14ac:dyDescent="0.55000000000000004">
      <c r="A147" s="21" t="s">
        <v>44</v>
      </c>
      <c r="B147" s="22" t="s">
        <v>325</v>
      </c>
      <c r="C147" s="21" t="s">
        <v>326</v>
      </c>
      <c r="D147" s="23">
        <v>862</v>
      </c>
      <c r="E147" s="23">
        <v>557</v>
      </c>
      <c r="F147" s="23">
        <v>0</v>
      </c>
      <c r="G147" s="23">
        <v>0</v>
      </c>
      <c r="H147" s="23">
        <v>0</v>
      </c>
      <c r="I147" s="23">
        <v>0</v>
      </c>
      <c r="J147" s="23">
        <v>357</v>
      </c>
      <c r="K147" s="23">
        <v>0</v>
      </c>
      <c r="L147" s="23">
        <v>357</v>
      </c>
      <c r="M147" s="23">
        <v>0</v>
      </c>
      <c r="N147" s="23">
        <v>35</v>
      </c>
      <c r="O147" s="23">
        <v>0</v>
      </c>
      <c r="P147" s="23">
        <v>35</v>
      </c>
      <c r="Q147" s="23">
        <v>0</v>
      </c>
      <c r="R147" s="23">
        <v>165</v>
      </c>
      <c r="S147" s="23">
        <v>0</v>
      </c>
      <c r="T147" s="23">
        <v>165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0</v>
      </c>
      <c r="AG147" s="23">
        <v>0</v>
      </c>
      <c r="AH147" s="23">
        <v>0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  <c r="AO147" s="23">
        <v>0</v>
      </c>
      <c r="AP147" s="23">
        <v>0</v>
      </c>
      <c r="AQ147" s="23">
        <v>0</v>
      </c>
      <c r="AR147" s="23">
        <v>0</v>
      </c>
      <c r="AS147" s="23">
        <v>0</v>
      </c>
      <c r="AT147" s="23">
        <v>0</v>
      </c>
      <c r="AU147" s="23">
        <v>0</v>
      </c>
      <c r="AV147" s="23">
        <v>0</v>
      </c>
      <c r="AW147" s="23">
        <v>0</v>
      </c>
      <c r="AX147" s="23">
        <v>0</v>
      </c>
      <c r="AY147" s="23">
        <v>0</v>
      </c>
      <c r="AZ147" s="23">
        <v>0</v>
      </c>
      <c r="BA147" s="23">
        <v>0</v>
      </c>
      <c r="BB147" s="23">
        <v>0</v>
      </c>
      <c r="BC147" s="23">
        <v>0</v>
      </c>
      <c r="BD147" s="23">
        <v>0</v>
      </c>
      <c r="BE147" s="23">
        <v>0</v>
      </c>
      <c r="BF147" s="23">
        <v>0</v>
      </c>
      <c r="BG147" s="23">
        <v>0</v>
      </c>
      <c r="BH147" s="23">
        <v>0</v>
      </c>
      <c r="BI147" s="23">
        <v>0</v>
      </c>
      <c r="BJ147" s="23">
        <v>0</v>
      </c>
      <c r="BK147" s="23">
        <v>305</v>
      </c>
      <c r="BL147" s="23">
        <v>63</v>
      </c>
      <c r="BM147" s="23">
        <v>0</v>
      </c>
      <c r="BN147" s="23">
        <v>56</v>
      </c>
      <c r="BO147" s="23">
        <v>7</v>
      </c>
      <c r="BP147" s="23">
        <v>0</v>
      </c>
      <c r="BQ147" s="23">
        <v>0</v>
      </c>
      <c r="BR147" s="23">
        <v>0</v>
      </c>
      <c r="BS147" s="23">
        <v>0</v>
      </c>
      <c r="BT147" s="23">
        <v>242</v>
      </c>
      <c r="BU147" s="23">
        <v>0</v>
      </c>
      <c r="BV147" s="23">
        <v>181</v>
      </c>
      <c r="BW147" s="23">
        <v>31</v>
      </c>
      <c r="BX147" s="23">
        <v>30</v>
      </c>
      <c r="BY147" s="23">
        <v>0</v>
      </c>
      <c r="BZ147" s="23">
        <v>0</v>
      </c>
      <c r="CA147" s="23">
        <v>0</v>
      </c>
      <c r="CB147" s="23">
        <v>620</v>
      </c>
      <c r="CC147" s="23">
        <v>0</v>
      </c>
      <c r="CD147" s="23">
        <v>413</v>
      </c>
      <c r="CE147" s="23">
        <v>42</v>
      </c>
      <c r="CF147" s="23">
        <v>165</v>
      </c>
      <c r="CG147" s="23">
        <v>0</v>
      </c>
      <c r="CH147" s="23">
        <v>0</v>
      </c>
      <c r="CI147" s="23">
        <v>0</v>
      </c>
      <c r="CJ147" s="23">
        <v>557</v>
      </c>
      <c r="CK147" s="23">
        <v>0</v>
      </c>
      <c r="CL147" s="23">
        <v>357</v>
      </c>
      <c r="CM147" s="23">
        <v>35</v>
      </c>
      <c r="CN147" s="23">
        <v>165</v>
      </c>
      <c r="CO147" s="23">
        <v>0</v>
      </c>
      <c r="CP147" s="23">
        <v>0</v>
      </c>
      <c r="CQ147" s="23">
        <v>0</v>
      </c>
      <c r="CR147" s="23">
        <v>63</v>
      </c>
      <c r="CS147" s="23">
        <v>0</v>
      </c>
      <c r="CT147" s="23">
        <v>56</v>
      </c>
      <c r="CU147" s="23">
        <v>7</v>
      </c>
      <c r="CV147" s="23">
        <v>0</v>
      </c>
      <c r="CW147" s="23">
        <v>0</v>
      </c>
      <c r="CX147" s="23">
        <v>0</v>
      </c>
      <c r="CY147" s="23">
        <v>0</v>
      </c>
      <c r="CZ147" s="23">
        <v>242</v>
      </c>
      <c r="DA147" s="23">
        <v>0</v>
      </c>
      <c r="DB147" s="23">
        <v>181</v>
      </c>
      <c r="DC147" s="23">
        <v>31</v>
      </c>
      <c r="DD147" s="23">
        <v>30</v>
      </c>
      <c r="DE147" s="23">
        <v>0</v>
      </c>
      <c r="DF147" s="23">
        <v>0</v>
      </c>
      <c r="DG147" s="23">
        <v>0</v>
      </c>
      <c r="DH147" s="23">
        <v>0</v>
      </c>
      <c r="DI147" s="23">
        <v>0</v>
      </c>
      <c r="DJ147" s="23">
        <v>0</v>
      </c>
      <c r="DK147" s="23">
        <v>0</v>
      </c>
      <c r="DL147" s="23">
        <v>0</v>
      </c>
      <c r="DM147" s="23">
        <v>0</v>
      </c>
      <c r="DN147" s="23">
        <v>0</v>
      </c>
      <c r="DO147" s="23">
        <v>0</v>
      </c>
      <c r="DP147" s="23">
        <v>242</v>
      </c>
      <c r="DQ147" s="23">
        <v>0</v>
      </c>
      <c r="DR147" s="23">
        <v>181</v>
      </c>
      <c r="DS147" s="23">
        <v>31</v>
      </c>
      <c r="DT147" s="23">
        <v>30</v>
      </c>
      <c r="DU147" s="23">
        <v>0</v>
      </c>
      <c r="DV147" s="23">
        <v>0</v>
      </c>
      <c r="DW147" s="23">
        <v>0</v>
      </c>
      <c r="DX147" s="23">
        <v>0</v>
      </c>
      <c r="DY147" s="23">
        <v>0</v>
      </c>
      <c r="DZ147" s="23">
        <v>0</v>
      </c>
      <c r="EA147" s="23">
        <v>0</v>
      </c>
      <c r="EB147" s="23">
        <v>0</v>
      </c>
      <c r="EC147" s="23">
        <v>0</v>
      </c>
    </row>
    <row r="148" spans="1:133" ht="13.5" customHeight="1" x14ac:dyDescent="0.55000000000000004">
      <c r="A148" s="21" t="s">
        <v>44</v>
      </c>
      <c r="B148" s="22" t="s">
        <v>327</v>
      </c>
      <c r="C148" s="21" t="s">
        <v>328</v>
      </c>
      <c r="D148" s="23">
        <v>3922</v>
      </c>
      <c r="E148" s="23">
        <v>1690</v>
      </c>
      <c r="F148" s="23">
        <v>0</v>
      </c>
      <c r="G148" s="23">
        <v>0</v>
      </c>
      <c r="H148" s="23">
        <v>0</v>
      </c>
      <c r="I148" s="23">
        <v>0</v>
      </c>
      <c r="J148" s="23">
        <v>1165</v>
      </c>
      <c r="K148" s="23">
        <v>0</v>
      </c>
      <c r="L148" s="23">
        <v>1165</v>
      </c>
      <c r="M148" s="23">
        <v>0</v>
      </c>
      <c r="N148" s="23">
        <v>179</v>
      </c>
      <c r="O148" s="23">
        <v>0</v>
      </c>
      <c r="P148" s="23">
        <v>179</v>
      </c>
      <c r="Q148" s="23">
        <v>0</v>
      </c>
      <c r="R148" s="23">
        <v>346</v>
      </c>
      <c r="S148" s="23">
        <v>0</v>
      </c>
      <c r="T148" s="23">
        <v>346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0</v>
      </c>
      <c r="AG148" s="23">
        <v>0</v>
      </c>
      <c r="AH148" s="23">
        <v>1821</v>
      </c>
      <c r="AI148" s="23">
        <v>0</v>
      </c>
      <c r="AJ148" s="23">
        <v>0</v>
      </c>
      <c r="AK148" s="23">
        <v>0</v>
      </c>
      <c r="AL148" s="23">
        <v>0</v>
      </c>
      <c r="AM148" s="23">
        <v>1426</v>
      </c>
      <c r="AN148" s="23">
        <v>0</v>
      </c>
      <c r="AO148" s="23">
        <v>1426</v>
      </c>
      <c r="AP148" s="23">
        <v>0</v>
      </c>
      <c r="AQ148" s="23">
        <v>147</v>
      </c>
      <c r="AR148" s="23">
        <v>0</v>
      </c>
      <c r="AS148" s="23">
        <v>147</v>
      </c>
      <c r="AT148" s="23">
        <v>0</v>
      </c>
      <c r="AU148" s="23">
        <v>248</v>
      </c>
      <c r="AV148" s="23">
        <v>0</v>
      </c>
      <c r="AW148" s="23">
        <v>248</v>
      </c>
      <c r="AX148" s="23">
        <v>0</v>
      </c>
      <c r="AY148" s="23">
        <v>0</v>
      </c>
      <c r="AZ148" s="23">
        <v>0</v>
      </c>
      <c r="BA148" s="23">
        <v>0</v>
      </c>
      <c r="BB148" s="23">
        <v>0</v>
      </c>
      <c r="BC148" s="23">
        <v>0</v>
      </c>
      <c r="BD148" s="23">
        <v>0</v>
      </c>
      <c r="BE148" s="23">
        <v>0</v>
      </c>
      <c r="BF148" s="23">
        <v>0</v>
      </c>
      <c r="BG148" s="23">
        <v>0</v>
      </c>
      <c r="BH148" s="23">
        <v>0</v>
      </c>
      <c r="BI148" s="23">
        <v>0</v>
      </c>
      <c r="BJ148" s="23">
        <v>0</v>
      </c>
      <c r="BK148" s="23">
        <v>411</v>
      </c>
      <c r="BL148" s="23">
        <v>396</v>
      </c>
      <c r="BM148" s="23">
        <v>0</v>
      </c>
      <c r="BN148" s="23">
        <v>263</v>
      </c>
      <c r="BO148" s="23">
        <v>133</v>
      </c>
      <c r="BP148" s="23">
        <v>0</v>
      </c>
      <c r="BQ148" s="23">
        <v>0</v>
      </c>
      <c r="BR148" s="23">
        <v>0</v>
      </c>
      <c r="BS148" s="23">
        <v>0</v>
      </c>
      <c r="BT148" s="23">
        <v>15</v>
      </c>
      <c r="BU148" s="23">
        <v>0</v>
      </c>
      <c r="BV148" s="23">
        <v>0</v>
      </c>
      <c r="BW148" s="23">
        <v>15</v>
      </c>
      <c r="BX148" s="23">
        <v>0</v>
      </c>
      <c r="BY148" s="23">
        <v>0</v>
      </c>
      <c r="BZ148" s="23">
        <v>0</v>
      </c>
      <c r="CA148" s="23">
        <v>0</v>
      </c>
      <c r="CB148" s="23">
        <v>2086</v>
      </c>
      <c r="CC148" s="23">
        <v>0</v>
      </c>
      <c r="CD148" s="23">
        <v>1428</v>
      </c>
      <c r="CE148" s="23">
        <v>312</v>
      </c>
      <c r="CF148" s="23">
        <v>346</v>
      </c>
      <c r="CG148" s="23">
        <v>0</v>
      </c>
      <c r="CH148" s="23">
        <v>0</v>
      </c>
      <c r="CI148" s="23">
        <v>0</v>
      </c>
      <c r="CJ148" s="23">
        <v>1690</v>
      </c>
      <c r="CK148" s="23">
        <v>0</v>
      </c>
      <c r="CL148" s="23">
        <v>1165</v>
      </c>
      <c r="CM148" s="23">
        <v>179</v>
      </c>
      <c r="CN148" s="23">
        <v>346</v>
      </c>
      <c r="CO148" s="23">
        <v>0</v>
      </c>
      <c r="CP148" s="23">
        <v>0</v>
      </c>
      <c r="CQ148" s="23">
        <v>0</v>
      </c>
      <c r="CR148" s="23">
        <v>396</v>
      </c>
      <c r="CS148" s="23">
        <v>0</v>
      </c>
      <c r="CT148" s="23">
        <v>263</v>
      </c>
      <c r="CU148" s="23">
        <v>133</v>
      </c>
      <c r="CV148" s="23">
        <v>0</v>
      </c>
      <c r="CW148" s="23">
        <v>0</v>
      </c>
      <c r="CX148" s="23">
        <v>0</v>
      </c>
      <c r="CY148" s="23">
        <v>0</v>
      </c>
      <c r="CZ148" s="23">
        <v>1836</v>
      </c>
      <c r="DA148" s="23">
        <v>0</v>
      </c>
      <c r="DB148" s="23">
        <v>1426</v>
      </c>
      <c r="DC148" s="23">
        <v>162</v>
      </c>
      <c r="DD148" s="23">
        <v>248</v>
      </c>
      <c r="DE148" s="23">
        <v>0</v>
      </c>
      <c r="DF148" s="23">
        <v>0</v>
      </c>
      <c r="DG148" s="23">
        <v>0</v>
      </c>
      <c r="DH148" s="23">
        <v>1821</v>
      </c>
      <c r="DI148" s="23">
        <v>0</v>
      </c>
      <c r="DJ148" s="23">
        <v>1426</v>
      </c>
      <c r="DK148" s="23">
        <v>147</v>
      </c>
      <c r="DL148" s="23">
        <v>248</v>
      </c>
      <c r="DM148" s="23">
        <v>0</v>
      </c>
      <c r="DN148" s="23">
        <v>0</v>
      </c>
      <c r="DO148" s="23">
        <v>0</v>
      </c>
      <c r="DP148" s="23">
        <v>15</v>
      </c>
      <c r="DQ148" s="23">
        <v>0</v>
      </c>
      <c r="DR148" s="23">
        <v>0</v>
      </c>
      <c r="DS148" s="23">
        <v>15</v>
      </c>
      <c r="DT148" s="23">
        <v>0</v>
      </c>
      <c r="DU148" s="23">
        <v>0</v>
      </c>
      <c r="DV148" s="23">
        <v>0</v>
      </c>
      <c r="DW148" s="23">
        <v>0</v>
      </c>
      <c r="DX148" s="23">
        <v>0</v>
      </c>
      <c r="DY148" s="23">
        <v>0</v>
      </c>
      <c r="DZ148" s="23">
        <v>0</v>
      </c>
      <c r="EA148" s="23">
        <v>0</v>
      </c>
      <c r="EB148" s="23">
        <v>0</v>
      </c>
      <c r="EC148" s="23">
        <v>0</v>
      </c>
    </row>
    <row r="149" spans="1:133" ht="13.5" customHeight="1" x14ac:dyDescent="0.55000000000000004">
      <c r="A149" s="21" t="s">
        <v>44</v>
      </c>
      <c r="B149" s="22" t="s">
        <v>329</v>
      </c>
      <c r="C149" s="21" t="s">
        <v>330</v>
      </c>
      <c r="D149" s="23">
        <v>1974</v>
      </c>
      <c r="E149" s="23">
        <v>1177</v>
      </c>
      <c r="F149" s="23">
        <v>0</v>
      </c>
      <c r="G149" s="23">
        <v>0</v>
      </c>
      <c r="H149" s="23">
        <v>0</v>
      </c>
      <c r="I149" s="23">
        <v>0</v>
      </c>
      <c r="J149" s="23">
        <v>555</v>
      </c>
      <c r="K149" s="23">
        <v>0</v>
      </c>
      <c r="L149" s="23">
        <v>555</v>
      </c>
      <c r="M149" s="23">
        <v>0</v>
      </c>
      <c r="N149" s="23">
        <v>47</v>
      </c>
      <c r="O149" s="23">
        <v>0</v>
      </c>
      <c r="P149" s="23">
        <v>47</v>
      </c>
      <c r="Q149" s="23">
        <v>0</v>
      </c>
      <c r="R149" s="23">
        <v>575</v>
      </c>
      <c r="S149" s="23">
        <v>0</v>
      </c>
      <c r="T149" s="23">
        <v>575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0</v>
      </c>
      <c r="AG149" s="23">
        <v>0</v>
      </c>
      <c r="AH149" s="23">
        <v>0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  <c r="AO149" s="23">
        <v>0</v>
      </c>
      <c r="AP149" s="23">
        <v>0</v>
      </c>
      <c r="AQ149" s="23">
        <v>0</v>
      </c>
      <c r="AR149" s="23">
        <v>0</v>
      </c>
      <c r="AS149" s="23">
        <v>0</v>
      </c>
      <c r="AT149" s="23">
        <v>0</v>
      </c>
      <c r="AU149" s="23">
        <v>0</v>
      </c>
      <c r="AV149" s="23">
        <v>0</v>
      </c>
      <c r="AW149" s="23">
        <v>0</v>
      </c>
      <c r="AX149" s="23">
        <v>0</v>
      </c>
      <c r="AY149" s="23">
        <v>0</v>
      </c>
      <c r="AZ149" s="23">
        <v>0</v>
      </c>
      <c r="BA149" s="23">
        <v>0</v>
      </c>
      <c r="BB149" s="23">
        <v>0</v>
      </c>
      <c r="BC149" s="23">
        <v>0</v>
      </c>
      <c r="BD149" s="23">
        <v>0</v>
      </c>
      <c r="BE149" s="23">
        <v>0</v>
      </c>
      <c r="BF149" s="23">
        <v>0</v>
      </c>
      <c r="BG149" s="23">
        <v>0</v>
      </c>
      <c r="BH149" s="23">
        <v>0</v>
      </c>
      <c r="BI149" s="23">
        <v>0</v>
      </c>
      <c r="BJ149" s="23">
        <v>0</v>
      </c>
      <c r="BK149" s="23">
        <v>797</v>
      </c>
      <c r="BL149" s="23">
        <v>95</v>
      </c>
      <c r="BM149" s="23">
        <v>0</v>
      </c>
      <c r="BN149" s="23">
        <v>81</v>
      </c>
      <c r="BO149" s="23">
        <v>13</v>
      </c>
      <c r="BP149" s="23">
        <v>1</v>
      </c>
      <c r="BQ149" s="23">
        <v>0</v>
      </c>
      <c r="BR149" s="23">
        <v>0</v>
      </c>
      <c r="BS149" s="23">
        <v>0</v>
      </c>
      <c r="BT149" s="23">
        <v>702</v>
      </c>
      <c r="BU149" s="23">
        <v>0</v>
      </c>
      <c r="BV149" s="23">
        <v>519</v>
      </c>
      <c r="BW149" s="23">
        <v>36</v>
      </c>
      <c r="BX149" s="23">
        <v>147</v>
      </c>
      <c r="BY149" s="23">
        <v>0</v>
      </c>
      <c r="BZ149" s="23">
        <v>0</v>
      </c>
      <c r="CA149" s="23">
        <v>0</v>
      </c>
      <c r="CB149" s="23">
        <v>1272</v>
      </c>
      <c r="CC149" s="23">
        <v>0</v>
      </c>
      <c r="CD149" s="23">
        <v>636</v>
      </c>
      <c r="CE149" s="23">
        <v>60</v>
      </c>
      <c r="CF149" s="23">
        <v>576</v>
      </c>
      <c r="CG149" s="23">
        <v>0</v>
      </c>
      <c r="CH149" s="23">
        <v>0</v>
      </c>
      <c r="CI149" s="23">
        <v>0</v>
      </c>
      <c r="CJ149" s="23">
        <v>1177</v>
      </c>
      <c r="CK149" s="23">
        <v>0</v>
      </c>
      <c r="CL149" s="23">
        <v>555</v>
      </c>
      <c r="CM149" s="23">
        <v>47</v>
      </c>
      <c r="CN149" s="23">
        <v>575</v>
      </c>
      <c r="CO149" s="23">
        <v>0</v>
      </c>
      <c r="CP149" s="23">
        <v>0</v>
      </c>
      <c r="CQ149" s="23">
        <v>0</v>
      </c>
      <c r="CR149" s="23">
        <v>95</v>
      </c>
      <c r="CS149" s="23">
        <v>0</v>
      </c>
      <c r="CT149" s="23">
        <v>81</v>
      </c>
      <c r="CU149" s="23">
        <v>13</v>
      </c>
      <c r="CV149" s="23">
        <v>1</v>
      </c>
      <c r="CW149" s="23">
        <v>0</v>
      </c>
      <c r="CX149" s="23">
        <v>0</v>
      </c>
      <c r="CY149" s="23">
        <v>0</v>
      </c>
      <c r="CZ149" s="23">
        <v>702</v>
      </c>
      <c r="DA149" s="23">
        <v>0</v>
      </c>
      <c r="DB149" s="23">
        <v>519</v>
      </c>
      <c r="DC149" s="23">
        <v>36</v>
      </c>
      <c r="DD149" s="23">
        <v>147</v>
      </c>
      <c r="DE149" s="23">
        <v>0</v>
      </c>
      <c r="DF149" s="23">
        <v>0</v>
      </c>
      <c r="DG149" s="23">
        <v>0</v>
      </c>
      <c r="DH149" s="23">
        <v>0</v>
      </c>
      <c r="DI149" s="23">
        <v>0</v>
      </c>
      <c r="DJ149" s="23">
        <v>0</v>
      </c>
      <c r="DK149" s="23">
        <v>0</v>
      </c>
      <c r="DL149" s="23">
        <v>0</v>
      </c>
      <c r="DM149" s="23">
        <v>0</v>
      </c>
      <c r="DN149" s="23">
        <v>0</v>
      </c>
      <c r="DO149" s="23">
        <v>0</v>
      </c>
      <c r="DP149" s="23">
        <v>702</v>
      </c>
      <c r="DQ149" s="23">
        <v>0</v>
      </c>
      <c r="DR149" s="23">
        <v>519</v>
      </c>
      <c r="DS149" s="23">
        <v>36</v>
      </c>
      <c r="DT149" s="23">
        <v>147</v>
      </c>
      <c r="DU149" s="23">
        <v>0</v>
      </c>
      <c r="DV149" s="23">
        <v>0</v>
      </c>
      <c r="DW149" s="23">
        <v>0</v>
      </c>
      <c r="DX149" s="23">
        <v>0</v>
      </c>
      <c r="DY149" s="23">
        <v>0</v>
      </c>
      <c r="DZ149" s="23">
        <v>0</v>
      </c>
      <c r="EA149" s="23">
        <v>0</v>
      </c>
      <c r="EB149" s="23">
        <v>0</v>
      </c>
      <c r="EC149" s="23">
        <v>0</v>
      </c>
    </row>
    <row r="150" spans="1:133" ht="13.5" customHeight="1" x14ac:dyDescent="0.55000000000000004">
      <c r="A150" s="21" t="s">
        <v>44</v>
      </c>
      <c r="B150" s="22" t="s">
        <v>331</v>
      </c>
      <c r="C150" s="21" t="s">
        <v>332</v>
      </c>
      <c r="D150" s="23">
        <v>1949</v>
      </c>
      <c r="E150" s="23">
        <v>1253</v>
      </c>
      <c r="F150" s="23">
        <v>0</v>
      </c>
      <c r="G150" s="23">
        <v>0</v>
      </c>
      <c r="H150" s="23">
        <v>0</v>
      </c>
      <c r="I150" s="23">
        <v>0</v>
      </c>
      <c r="J150" s="23">
        <v>993</v>
      </c>
      <c r="K150" s="23">
        <v>0</v>
      </c>
      <c r="L150" s="23">
        <v>993</v>
      </c>
      <c r="M150" s="23">
        <v>0</v>
      </c>
      <c r="N150" s="23">
        <v>50</v>
      </c>
      <c r="O150" s="23">
        <v>0</v>
      </c>
      <c r="P150" s="23">
        <v>50</v>
      </c>
      <c r="Q150" s="23">
        <v>0</v>
      </c>
      <c r="R150" s="23">
        <v>181</v>
      </c>
      <c r="S150" s="23">
        <v>0</v>
      </c>
      <c r="T150" s="23">
        <v>181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29</v>
      </c>
      <c r="AE150" s="23">
        <v>0</v>
      </c>
      <c r="AF150" s="23">
        <v>29</v>
      </c>
      <c r="AG150" s="23">
        <v>0</v>
      </c>
      <c r="AH150" s="23">
        <v>0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  <c r="AO150" s="23">
        <v>0</v>
      </c>
      <c r="AP150" s="23">
        <v>0</v>
      </c>
      <c r="AQ150" s="23">
        <v>0</v>
      </c>
      <c r="AR150" s="23">
        <v>0</v>
      </c>
      <c r="AS150" s="23">
        <v>0</v>
      </c>
      <c r="AT150" s="23">
        <v>0</v>
      </c>
      <c r="AU150" s="23">
        <v>0</v>
      </c>
      <c r="AV150" s="23">
        <v>0</v>
      </c>
      <c r="AW150" s="23">
        <v>0</v>
      </c>
      <c r="AX150" s="23">
        <v>0</v>
      </c>
      <c r="AY150" s="23">
        <v>0</v>
      </c>
      <c r="AZ150" s="23">
        <v>0</v>
      </c>
      <c r="BA150" s="23">
        <v>0</v>
      </c>
      <c r="BB150" s="23">
        <v>0</v>
      </c>
      <c r="BC150" s="23">
        <v>0</v>
      </c>
      <c r="BD150" s="23">
        <v>0</v>
      </c>
      <c r="BE150" s="23">
        <v>0</v>
      </c>
      <c r="BF150" s="23">
        <v>0</v>
      </c>
      <c r="BG150" s="23">
        <v>0</v>
      </c>
      <c r="BH150" s="23">
        <v>0</v>
      </c>
      <c r="BI150" s="23">
        <v>0</v>
      </c>
      <c r="BJ150" s="23">
        <v>0</v>
      </c>
      <c r="BK150" s="23">
        <v>696</v>
      </c>
      <c r="BL150" s="23">
        <v>696</v>
      </c>
      <c r="BM150" s="23">
        <v>0</v>
      </c>
      <c r="BN150" s="23">
        <v>672</v>
      </c>
      <c r="BO150" s="23">
        <v>19</v>
      </c>
      <c r="BP150" s="23">
        <v>5</v>
      </c>
      <c r="BQ150" s="23">
        <v>0</v>
      </c>
      <c r="BR150" s="23">
        <v>0</v>
      </c>
      <c r="BS150" s="23">
        <v>0</v>
      </c>
      <c r="BT150" s="23">
        <v>0</v>
      </c>
      <c r="BU150" s="23">
        <v>0</v>
      </c>
      <c r="BV150" s="23">
        <v>0</v>
      </c>
      <c r="BW150" s="23">
        <v>0</v>
      </c>
      <c r="BX150" s="23">
        <v>0</v>
      </c>
      <c r="BY150" s="23">
        <v>0</v>
      </c>
      <c r="BZ150" s="23">
        <v>0</v>
      </c>
      <c r="CA150" s="23">
        <v>0</v>
      </c>
      <c r="CB150" s="23">
        <v>1949</v>
      </c>
      <c r="CC150" s="23">
        <v>0</v>
      </c>
      <c r="CD150" s="23">
        <v>1665</v>
      </c>
      <c r="CE150" s="23">
        <v>69</v>
      </c>
      <c r="CF150" s="23">
        <v>186</v>
      </c>
      <c r="CG150" s="23">
        <v>0</v>
      </c>
      <c r="CH150" s="23">
        <v>0</v>
      </c>
      <c r="CI150" s="23">
        <v>29</v>
      </c>
      <c r="CJ150" s="23">
        <v>1253</v>
      </c>
      <c r="CK150" s="23">
        <v>0</v>
      </c>
      <c r="CL150" s="23">
        <v>993</v>
      </c>
      <c r="CM150" s="23">
        <v>50</v>
      </c>
      <c r="CN150" s="23">
        <v>181</v>
      </c>
      <c r="CO150" s="23">
        <v>0</v>
      </c>
      <c r="CP150" s="23">
        <v>0</v>
      </c>
      <c r="CQ150" s="23">
        <v>29</v>
      </c>
      <c r="CR150" s="23">
        <v>696</v>
      </c>
      <c r="CS150" s="23">
        <v>0</v>
      </c>
      <c r="CT150" s="23">
        <v>672</v>
      </c>
      <c r="CU150" s="23">
        <v>19</v>
      </c>
      <c r="CV150" s="23">
        <v>5</v>
      </c>
      <c r="CW150" s="23">
        <v>0</v>
      </c>
      <c r="CX150" s="23">
        <v>0</v>
      </c>
      <c r="CY150" s="23">
        <v>0</v>
      </c>
      <c r="CZ150" s="23">
        <v>0</v>
      </c>
      <c r="DA150" s="23">
        <v>0</v>
      </c>
      <c r="DB150" s="23">
        <v>0</v>
      </c>
      <c r="DC150" s="23">
        <v>0</v>
      </c>
      <c r="DD150" s="23">
        <v>0</v>
      </c>
      <c r="DE150" s="23">
        <v>0</v>
      </c>
      <c r="DF150" s="23">
        <v>0</v>
      </c>
      <c r="DG150" s="23">
        <v>0</v>
      </c>
      <c r="DH150" s="23">
        <v>0</v>
      </c>
      <c r="DI150" s="23">
        <v>0</v>
      </c>
      <c r="DJ150" s="23">
        <v>0</v>
      </c>
      <c r="DK150" s="23">
        <v>0</v>
      </c>
      <c r="DL150" s="23">
        <v>0</v>
      </c>
      <c r="DM150" s="23">
        <v>0</v>
      </c>
      <c r="DN150" s="23">
        <v>0</v>
      </c>
      <c r="DO150" s="23">
        <v>0</v>
      </c>
      <c r="DP150" s="23">
        <v>0</v>
      </c>
      <c r="DQ150" s="23">
        <v>0</v>
      </c>
      <c r="DR150" s="23">
        <v>0</v>
      </c>
      <c r="DS150" s="23">
        <v>0</v>
      </c>
      <c r="DT150" s="23">
        <v>0</v>
      </c>
      <c r="DU150" s="23">
        <v>0</v>
      </c>
      <c r="DV150" s="23">
        <v>0</v>
      </c>
      <c r="DW150" s="23">
        <v>0</v>
      </c>
      <c r="DX150" s="23">
        <v>0</v>
      </c>
      <c r="DY150" s="23">
        <v>2</v>
      </c>
      <c r="DZ150" s="23">
        <v>0</v>
      </c>
      <c r="EA150" s="23">
        <v>1</v>
      </c>
      <c r="EB150" s="23">
        <v>0</v>
      </c>
      <c r="EC150" s="23">
        <v>1</v>
      </c>
    </row>
    <row r="151" spans="1:133" ht="13.5" customHeight="1" x14ac:dyDescent="0.55000000000000004">
      <c r="A151" s="21" t="s">
        <v>44</v>
      </c>
      <c r="B151" s="22" t="s">
        <v>333</v>
      </c>
      <c r="C151" s="21" t="s">
        <v>334</v>
      </c>
      <c r="D151" s="23">
        <v>3086</v>
      </c>
      <c r="E151" s="23">
        <v>1865</v>
      </c>
      <c r="F151" s="23">
        <v>0</v>
      </c>
      <c r="G151" s="23">
        <v>0</v>
      </c>
      <c r="H151" s="23">
        <v>0</v>
      </c>
      <c r="I151" s="23">
        <v>0</v>
      </c>
      <c r="J151" s="23">
        <v>1442</v>
      </c>
      <c r="K151" s="23">
        <v>0</v>
      </c>
      <c r="L151" s="23">
        <v>1442</v>
      </c>
      <c r="M151" s="23">
        <v>0</v>
      </c>
      <c r="N151" s="23">
        <v>79</v>
      </c>
      <c r="O151" s="23">
        <v>0</v>
      </c>
      <c r="P151" s="23">
        <v>79</v>
      </c>
      <c r="Q151" s="23">
        <v>0</v>
      </c>
      <c r="R151" s="23">
        <v>308</v>
      </c>
      <c r="S151" s="23">
        <v>0</v>
      </c>
      <c r="T151" s="23">
        <v>308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36</v>
      </c>
      <c r="AE151" s="23">
        <v>0</v>
      </c>
      <c r="AF151" s="23">
        <v>36</v>
      </c>
      <c r="AG151" s="23">
        <v>0</v>
      </c>
      <c r="AH151" s="23">
        <v>0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  <c r="AO151" s="23">
        <v>0</v>
      </c>
      <c r="AP151" s="23">
        <v>0</v>
      </c>
      <c r="AQ151" s="23">
        <v>0</v>
      </c>
      <c r="AR151" s="23">
        <v>0</v>
      </c>
      <c r="AS151" s="23">
        <v>0</v>
      </c>
      <c r="AT151" s="23">
        <v>0</v>
      </c>
      <c r="AU151" s="23">
        <v>0</v>
      </c>
      <c r="AV151" s="23">
        <v>0</v>
      </c>
      <c r="AW151" s="23">
        <v>0</v>
      </c>
      <c r="AX151" s="23">
        <v>0</v>
      </c>
      <c r="AY151" s="23">
        <v>0</v>
      </c>
      <c r="AZ151" s="23">
        <v>0</v>
      </c>
      <c r="BA151" s="23">
        <v>0</v>
      </c>
      <c r="BB151" s="23">
        <v>0</v>
      </c>
      <c r="BC151" s="23">
        <v>0</v>
      </c>
      <c r="BD151" s="23">
        <v>0</v>
      </c>
      <c r="BE151" s="23">
        <v>0</v>
      </c>
      <c r="BF151" s="23">
        <v>0</v>
      </c>
      <c r="BG151" s="23">
        <v>0</v>
      </c>
      <c r="BH151" s="23">
        <v>0</v>
      </c>
      <c r="BI151" s="23">
        <v>0</v>
      </c>
      <c r="BJ151" s="23">
        <v>0</v>
      </c>
      <c r="BK151" s="23">
        <v>1221</v>
      </c>
      <c r="BL151" s="23">
        <v>1221</v>
      </c>
      <c r="BM151" s="23">
        <v>0</v>
      </c>
      <c r="BN151" s="23">
        <v>1141</v>
      </c>
      <c r="BO151" s="23">
        <v>52</v>
      </c>
      <c r="BP151" s="23">
        <v>28</v>
      </c>
      <c r="BQ151" s="23">
        <v>0</v>
      </c>
      <c r="BR151" s="23">
        <v>0</v>
      </c>
      <c r="BS151" s="23">
        <v>0</v>
      </c>
      <c r="BT151" s="23">
        <v>0</v>
      </c>
      <c r="BU151" s="23">
        <v>0</v>
      </c>
      <c r="BV151" s="23">
        <v>0</v>
      </c>
      <c r="BW151" s="23">
        <v>0</v>
      </c>
      <c r="BX151" s="23">
        <v>0</v>
      </c>
      <c r="BY151" s="23">
        <v>0</v>
      </c>
      <c r="BZ151" s="23">
        <v>0</v>
      </c>
      <c r="CA151" s="23">
        <v>0</v>
      </c>
      <c r="CB151" s="23">
        <v>3086</v>
      </c>
      <c r="CC151" s="23">
        <v>0</v>
      </c>
      <c r="CD151" s="23">
        <v>2583</v>
      </c>
      <c r="CE151" s="23">
        <v>131</v>
      </c>
      <c r="CF151" s="23">
        <v>336</v>
      </c>
      <c r="CG151" s="23">
        <v>0</v>
      </c>
      <c r="CH151" s="23">
        <v>0</v>
      </c>
      <c r="CI151" s="23">
        <v>36</v>
      </c>
      <c r="CJ151" s="23">
        <v>1865</v>
      </c>
      <c r="CK151" s="23">
        <v>0</v>
      </c>
      <c r="CL151" s="23">
        <v>1442</v>
      </c>
      <c r="CM151" s="23">
        <v>79</v>
      </c>
      <c r="CN151" s="23">
        <v>308</v>
      </c>
      <c r="CO151" s="23">
        <v>0</v>
      </c>
      <c r="CP151" s="23">
        <v>0</v>
      </c>
      <c r="CQ151" s="23">
        <v>36</v>
      </c>
      <c r="CR151" s="23">
        <v>1221</v>
      </c>
      <c r="CS151" s="23">
        <v>0</v>
      </c>
      <c r="CT151" s="23">
        <v>1141</v>
      </c>
      <c r="CU151" s="23">
        <v>52</v>
      </c>
      <c r="CV151" s="23">
        <v>28</v>
      </c>
      <c r="CW151" s="23">
        <v>0</v>
      </c>
      <c r="CX151" s="23">
        <v>0</v>
      </c>
      <c r="CY151" s="23">
        <v>0</v>
      </c>
      <c r="CZ151" s="23">
        <v>0</v>
      </c>
      <c r="DA151" s="23">
        <v>0</v>
      </c>
      <c r="DB151" s="23">
        <v>0</v>
      </c>
      <c r="DC151" s="23">
        <v>0</v>
      </c>
      <c r="DD151" s="23">
        <v>0</v>
      </c>
      <c r="DE151" s="23">
        <v>0</v>
      </c>
      <c r="DF151" s="23">
        <v>0</v>
      </c>
      <c r="DG151" s="23">
        <v>0</v>
      </c>
      <c r="DH151" s="23">
        <v>0</v>
      </c>
      <c r="DI151" s="23">
        <v>0</v>
      </c>
      <c r="DJ151" s="23">
        <v>0</v>
      </c>
      <c r="DK151" s="23">
        <v>0</v>
      </c>
      <c r="DL151" s="23">
        <v>0</v>
      </c>
      <c r="DM151" s="23">
        <v>0</v>
      </c>
      <c r="DN151" s="23">
        <v>0</v>
      </c>
      <c r="DO151" s="23">
        <v>0</v>
      </c>
      <c r="DP151" s="23">
        <v>0</v>
      </c>
      <c r="DQ151" s="23">
        <v>0</v>
      </c>
      <c r="DR151" s="23">
        <v>0</v>
      </c>
      <c r="DS151" s="23">
        <v>0</v>
      </c>
      <c r="DT151" s="23">
        <v>0</v>
      </c>
      <c r="DU151" s="23">
        <v>0</v>
      </c>
      <c r="DV151" s="23">
        <v>0</v>
      </c>
      <c r="DW151" s="23">
        <v>0</v>
      </c>
      <c r="DX151" s="23">
        <v>0</v>
      </c>
      <c r="DY151" s="23">
        <v>4</v>
      </c>
      <c r="DZ151" s="23">
        <v>0</v>
      </c>
      <c r="EA151" s="23">
        <v>2</v>
      </c>
      <c r="EB151" s="23">
        <v>0</v>
      </c>
      <c r="EC151" s="23">
        <v>2</v>
      </c>
    </row>
    <row r="152" spans="1:133" ht="13.5" customHeight="1" x14ac:dyDescent="0.55000000000000004">
      <c r="A152" s="21" t="s">
        <v>44</v>
      </c>
      <c r="B152" s="22" t="s">
        <v>335</v>
      </c>
      <c r="C152" s="21" t="s">
        <v>336</v>
      </c>
      <c r="D152" s="23">
        <v>1343</v>
      </c>
      <c r="E152" s="23">
        <v>719</v>
      </c>
      <c r="F152" s="23">
        <v>0</v>
      </c>
      <c r="G152" s="23">
        <v>0</v>
      </c>
      <c r="H152" s="23">
        <v>0</v>
      </c>
      <c r="I152" s="23">
        <v>0</v>
      </c>
      <c r="J152" s="23">
        <v>575</v>
      </c>
      <c r="K152" s="23">
        <v>0</v>
      </c>
      <c r="L152" s="23">
        <v>575</v>
      </c>
      <c r="M152" s="23">
        <v>0</v>
      </c>
      <c r="N152" s="23">
        <v>21</v>
      </c>
      <c r="O152" s="23">
        <v>0</v>
      </c>
      <c r="P152" s="23">
        <v>21</v>
      </c>
      <c r="Q152" s="23">
        <v>0</v>
      </c>
      <c r="R152" s="23">
        <v>111</v>
      </c>
      <c r="S152" s="23">
        <v>0</v>
      </c>
      <c r="T152" s="23">
        <v>111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12</v>
      </c>
      <c r="AE152" s="23">
        <v>0</v>
      </c>
      <c r="AF152" s="23">
        <v>12</v>
      </c>
      <c r="AG152" s="23">
        <v>0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  <c r="AO152" s="23">
        <v>0</v>
      </c>
      <c r="AP152" s="23">
        <v>0</v>
      </c>
      <c r="AQ152" s="23">
        <v>0</v>
      </c>
      <c r="AR152" s="23">
        <v>0</v>
      </c>
      <c r="AS152" s="23">
        <v>0</v>
      </c>
      <c r="AT152" s="23">
        <v>0</v>
      </c>
      <c r="AU152" s="23">
        <v>0</v>
      </c>
      <c r="AV152" s="23">
        <v>0</v>
      </c>
      <c r="AW152" s="23">
        <v>0</v>
      </c>
      <c r="AX152" s="23">
        <v>0</v>
      </c>
      <c r="AY152" s="23">
        <v>0</v>
      </c>
      <c r="AZ152" s="23">
        <v>0</v>
      </c>
      <c r="BA152" s="23">
        <v>0</v>
      </c>
      <c r="BB152" s="23">
        <v>0</v>
      </c>
      <c r="BC152" s="23">
        <v>0</v>
      </c>
      <c r="BD152" s="23">
        <v>0</v>
      </c>
      <c r="BE152" s="23">
        <v>0</v>
      </c>
      <c r="BF152" s="23">
        <v>0</v>
      </c>
      <c r="BG152" s="23">
        <v>0</v>
      </c>
      <c r="BH152" s="23">
        <v>0</v>
      </c>
      <c r="BI152" s="23">
        <v>0</v>
      </c>
      <c r="BJ152" s="23">
        <v>0</v>
      </c>
      <c r="BK152" s="23">
        <v>624</v>
      </c>
      <c r="BL152" s="23">
        <v>624</v>
      </c>
      <c r="BM152" s="23">
        <v>0</v>
      </c>
      <c r="BN152" s="23">
        <v>504</v>
      </c>
      <c r="BO152" s="23">
        <v>106</v>
      </c>
      <c r="BP152" s="23">
        <v>14</v>
      </c>
      <c r="BQ152" s="23">
        <v>0</v>
      </c>
      <c r="BR152" s="23">
        <v>0</v>
      </c>
      <c r="BS152" s="23">
        <v>0</v>
      </c>
      <c r="BT152" s="23">
        <v>0</v>
      </c>
      <c r="BU152" s="23">
        <v>0</v>
      </c>
      <c r="BV152" s="23">
        <v>0</v>
      </c>
      <c r="BW152" s="23">
        <v>0</v>
      </c>
      <c r="BX152" s="23">
        <v>0</v>
      </c>
      <c r="BY152" s="23">
        <v>0</v>
      </c>
      <c r="BZ152" s="23">
        <v>0</v>
      </c>
      <c r="CA152" s="23">
        <v>0</v>
      </c>
      <c r="CB152" s="23">
        <v>1343</v>
      </c>
      <c r="CC152" s="23">
        <v>0</v>
      </c>
      <c r="CD152" s="23">
        <v>1079</v>
      </c>
      <c r="CE152" s="23">
        <v>127</v>
      </c>
      <c r="CF152" s="23">
        <v>125</v>
      </c>
      <c r="CG152" s="23">
        <v>0</v>
      </c>
      <c r="CH152" s="23">
        <v>0</v>
      </c>
      <c r="CI152" s="23">
        <v>12</v>
      </c>
      <c r="CJ152" s="23">
        <v>719</v>
      </c>
      <c r="CK152" s="23">
        <v>0</v>
      </c>
      <c r="CL152" s="23">
        <v>575</v>
      </c>
      <c r="CM152" s="23">
        <v>21</v>
      </c>
      <c r="CN152" s="23">
        <v>111</v>
      </c>
      <c r="CO152" s="23">
        <v>0</v>
      </c>
      <c r="CP152" s="23">
        <v>0</v>
      </c>
      <c r="CQ152" s="23">
        <v>12</v>
      </c>
      <c r="CR152" s="23">
        <v>624</v>
      </c>
      <c r="CS152" s="23">
        <v>0</v>
      </c>
      <c r="CT152" s="23">
        <v>504</v>
      </c>
      <c r="CU152" s="23">
        <v>106</v>
      </c>
      <c r="CV152" s="23">
        <v>14</v>
      </c>
      <c r="CW152" s="23">
        <v>0</v>
      </c>
      <c r="CX152" s="23">
        <v>0</v>
      </c>
      <c r="CY152" s="23">
        <v>0</v>
      </c>
      <c r="CZ152" s="23">
        <v>0</v>
      </c>
      <c r="DA152" s="23">
        <v>0</v>
      </c>
      <c r="DB152" s="23">
        <v>0</v>
      </c>
      <c r="DC152" s="23">
        <v>0</v>
      </c>
      <c r="DD152" s="23">
        <v>0</v>
      </c>
      <c r="DE152" s="23">
        <v>0</v>
      </c>
      <c r="DF152" s="23">
        <v>0</v>
      </c>
      <c r="DG152" s="23">
        <v>0</v>
      </c>
      <c r="DH152" s="23">
        <v>0</v>
      </c>
      <c r="DI152" s="23">
        <v>0</v>
      </c>
      <c r="DJ152" s="23">
        <v>0</v>
      </c>
      <c r="DK152" s="23">
        <v>0</v>
      </c>
      <c r="DL152" s="23">
        <v>0</v>
      </c>
      <c r="DM152" s="23">
        <v>0</v>
      </c>
      <c r="DN152" s="23">
        <v>0</v>
      </c>
      <c r="DO152" s="23">
        <v>0</v>
      </c>
      <c r="DP152" s="23">
        <v>0</v>
      </c>
      <c r="DQ152" s="23">
        <v>0</v>
      </c>
      <c r="DR152" s="23">
        <v>0</v>
      </c>
      <c r="DS152" s="23">
        <v>0</v>
      </c>
      <c r="DT152" s="23">
        <v>0</v>
      </c>
      <c r="DU152" s="23">
        <v>0</v>
      </c>
      <c r="DV152" s="23">
        <v>0</v>
      </c>
      <c r="DW152" s="23">
        <v>0</v>
      </c>
      <c r="DX152" s="23">
        <v>0</v>
      </c>
      <c r="DY152" s="23">
        <v>4</v>
      </c>
      <c r="DZ152" s="23">
        <v>0</v>
      </c>
      <c r="EA152" s="23">
        <v>1</v>
      </c>
      <c r="EB152" s="23">
        <v>0</v>
      </c>
      <c r="EC152" s="23">
        <v>3</v>
      </c>
    </row>
    <row r="153" spans="1:133" ht="13.5" customHeight="1" x14ac:dyDescent="0.55000000000000004">
      <c r="A153" s="21" t="s">
        <v>44</v>
      </c>
      <c r="B153" s="22" t="s">
        <v>337</v>
      </c>
      <c r="C153" s="21" t="s">
        <v>338</v>
      </c>
      <c r="D153" s="23">
        <v>1496</v>
      </c>
      <c r="E153" s="23">
        <v>968</v>
      </c>
      <c r="F153" s="23">
        <v>0</v>
      </c>
      <c r="G153" s="23">
        <v>0</v>
      </c>
      <c r="H153" s="23">
        <v>0</v>
      </c>
      <c r="I153" s="23">
        <v>0</v>
      </c>
      <c r="J153" s="23">
        <v>685</v>
      </c>
      <c r="K153" s="23">
        <v>0</v>
      </c>
      <c r="L153" s="23">
        <v>685</v>
      </c>
      <c r="M153" s="23">
        <v>0</v>
      </c>
      <c r="N153" s="23">
        <v>92</v>
      </c>
      <c r="O153" s="23">
        <v>0</v>
      </c>
      <c r="P153" s="23">
        <v>92</v>
      </c>
      <c r="Q153" s="23">
        <v>0</v>
      </c>
      <c r="R153" s="23">
        <v>136</v>
      </c>
      <c r="S153" s="23">
        <v>0</v>
      </c>
      <c r="T153" s="23">
        <v>136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55</v>
      </c>
      <c r="AE153" s="23">
        <v>0</v>
      </c>
      <c r="AF153" s="23">
        <v>55</v>
      </c>
      <c r="AG153" s="23">
        <v>0</v>
      </c>
      <c r="AH153" s="23">
        <v>394</v>
      </c>
      <c r="AI153" s="23">
        <v>0</v>
      </c>
      <c r="AJ153" s="23">
        <v>0</v>
      </c>
      <c r="AK153" s="23">
        <v>0</v>
      </c>
      <c r="AL153" s="23">
        <v>0</v>
      </c>
      <c r="AM153" s="23">
        <v>387</v>
      </c>
      <c r="AN153" s="23">
        <v>0</v>
      </c>
      <c r="AO153" s="23">
        <v>0</v>
      </c>
      <c r="AP153" s="23">
        <v>387</v>
      </c>
      <c r="AQ153" s="23">
        <v>1</v>
      </c>
      <c r="AR153" s="23">
        <v>0</v>
      </c>
      <c r="AS153" s="23">
        <v>0</v>
      </c>
      <c r="AT153" s="23">
        <v>1</v>
      </c>
      <c r="AU153" s="23">
        <v>0</v>
      </c>
      <c r="AV153" s="23">
        <v>0</v>
      </c>
      <c r="AW153" s="23">
        <v>0</v>
      </c>
      <c r="AX153" s="23">
        <v>0</v>
      </c>
      <c r="AY153" s="23">
        <v>0</v>
      </c>
      <c r="AZ153" s="23">
        <v>0</v>
      </c>
      <c r="BA153" s="23">
        <v>0</v>
      </c>
      <c r="BB153" s="23">
        <v>0</v>
      </c>
      <c r="BC153" s="23">
        <v>0</v>
      </c>
      <c r="BD153" s="23">
        <v>0</v>
      </c>
      <c r="BE153" s="23">
        <v>0</v>
      </c>
      <c r="BF153" s="23">
        <v>0</v>
      </c>
      <c r="BG153" s="23">
        <v>6</v>
      </c>
      <c r="BH153" s="23">
        <v>0</v>
      </c>
      <c r="BI153" s="23">
        <v>0</v>
      </c>
      <c r="BJ153" s="23">
        <v>6</v>
      </c>
      <c r="BK153" s="23">
        <v>134</v>
      </c>
      <c r="BL153" s="23">
        <v>0</v>
      </c>
      <c r="BM153" s="23">
        <v>0</v>
      </c>
      <c r="BN153" s="23">
        <v>0</v>
      </c>
      <c r="BO153" s="23">
        <v>0</v>
      </c>
      <c r="BP153" s="23">
        <v>0</v>
      </c>
      <c r="BQ153" s="23">
        <v>0</v>
      </c>
      <c r="BR153" s="23">
        <v>0</v>
      </c>
      <c r="BS153" s="23">
        <v>0</v>
      </c>
      <c r="BT153" s="23">
        <v>134</v>
      </c>
      <c r="BU153" s="23">
        <v>0</v>
      </c>
      <c r="BV153" s="23">
        <v>109</v>
      </c>
      <c r="BW153" s="23">
        <v>6</v>
      </c>
      <c r="BX153" s="23">
        <v>2</v>
      </c>
      <c r="BY153" s="23">
        <v>0</v>
      </c>
      <c r="BZ153" s="23">
        <v>0</v>
      </c>
      <c r="CA153" s="23">
        <v>17</v>
      </c>
      <c r="CB153" s="23">
        <v>968</v>
      </c>
      <c r="CC153" s="23">
        <v>0</v>
      </c>
      <c r="CD153" s="23">
        <v>685</v>
      </c>
      <c r="CE153" s="23">
        <v>92</v>
      </c>
      <c r="CF153" s="23">
        <v>136</v>
      </c>
      <c r="CG153" s="23">
        <v>0</v>
      </c>
      <c r="CH153" s="23">
        <v>0</v>
      </c>
      <c r="CI153" s="23">
        <v>55</v>
      </c>
      <c r="CJ153" s="23">
        <v>968</v>
      </c>
      <c r="CK153" s="23">
        <v>0</v>
      </c>
      <c r="CL153" s="23">
        <v>685</v>
      </c>
      <c r="CM153" s="23">
        <v>92</v>
      </c>
      <c r="CN153" s="23">
        <v>136</v>
      </c>
      <c r="CO153" s="23">
        <v>0</v>
      </c>
      <c r="CP153" s="23">
        <v>0</v>
      </c>
      <c r="CQ153" s="23">
        <v>55</v>
      </c>
      <c r="CR153" s="23">
        <v>0</v>
      </c>
      <c r="CS153" s="23">
        <v>0</v>
      </c>
      <c r="CT153" s="23">
        <v>0</v>
      </c>
      <c r="CU153" s="23">
        <v>0</v>
      </c>
      <c r="CV153" s="23">
        <v>0</v>
      </c>
      <c r="CW153" s="23">
        <v>0</v>
      </c>
      <c r="CX153" s="23">
        <v>0</v>
      </c>
      <c r="CY153" s="23">
        <v>0</v>
      </c>
      <c r="CZ153" s="23">
        <v>528</v>
      </c>
      <c r="DA153" s="23">
        <v>0</v>
      </c>
      <c r="DB153" s="23">
        <v>496</v>
      </c>
      <c r="DC153" s="23">
        <v>7</v>
      </c>
      <c r="DD153" s="23">
        <v>2</v>
      </c>
      <c r="DE153" s="23">
        <v>0</v>
      </c>
      <c r="DF153" s="23">
        <v>0</v>
      </c>
      <c r="DG153" s="23">
        <v>23</v>
      </c>
      <c r="DH153" s="23">
        <v>394</v>
      </c>
      <c r="DI153" s="23">
        <v>0</v>
      </c>
      <c r="DJ153" s="23">
        <v>387</v>
      </c>
      <c r="DK153" s="23">
        <v>1</v>
      </c>
      <c r="DL153" s="23">
        <v>0</v>
      </c>
      <c r="DM153" s="23">
        <v>0</v>
      </c>
      <c r="DN153" s="23">
        <v>0</v>
      </c>
      <c r="DO153" s="23">
        <v>6</v>
      </c>
      <c r="DP153" s="23">
        <v>134</v>
      </c>
      <c r="DQ153" s="23">
        <v>0</v>
      </c>
      <c r="DR153" s="23">
        <v>109</v>
      </c>
      <c r="DS153" s="23">
        <v>6</v>
      </c>
      <c r="DT153" s="23">
        <v>2</v>
      </c>
      <c r="DU153" s="23">
        <v>0</v>
      </c>
      <c r="DV153" s="23">
        <v>0</v>
      </c>
      <c r="DW153" s="23">
        <v>17</v>
      </c>
      <c r="DX153" s="23">
        <v>0</v>
      </c>
      <c r="DY153" s="23">
        <v>0</v>
      </c>
      <c r="DZ153" s="23">
        <v>0</v>
      </c>
      <c r="EA153" s="23">
        <v>0</v>
      </c>
      <c r="EB153" s="23">
        <v>0</v>
      </c>
      <c r="EC153" s="23">
        <v>0</v>
      </c>
    </row>
    <row r="154" spans="1:133" ht="13.5" customHeight="1" x14ac:dyDescent="0.55000000000000004">
      <c r="A154" s="21" t="s">
        <v>44</v>
      </c>
      <c r="B154" s="22" t="s">
        <v>339</v>
      </c>
      <c r="C154" s="21" t="s">
        <v>340</v>
      </c>
      <c r="D154" s="23">
        <v>3553</v>
      </c>
      <c r="E154" s="23">
        <v>1960</v>
      </c>
      <c r="F154" s="23">
        <v>0</v>
      </c>
      <c r="G154" s="23">
        <v>0</v>
      </c>
      <c r="H154" s="23">
        <v>0</v>
      </c>
      <c r="I154" s="23">
        <v>0</v>
      </c>
      <c r="J154" s="23">
        <v>1068</v>
      </c>
      <c r="K154" s="23">
        <v>0</v>
      </c>
      <c r="L154" s="23">
        <v>1068</v>
      </c>
      <c r="M154" s="23">
        <v>0</v>
      </c>
      <c r="N154" s="23">
        <v>302</v>
      </c>
      <c r="O154" s="23">
        <v>0</v>
      </c>
      <c r="P154" s="23">
        <v>302</v>
      </c>
      <c r="Q154" s="23">
        <v>0</v>
      </c>
      <c r="R154" s="23">
        <v>556</v>
      </c>
      <c r="S154" s="23">
        <v>0</v>
      </c>
      <c r="T154" s="23">
        <v>556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16</v>
      </c>
      <c r="AA154" s="23">
        <v>0</v>
      </c>
      <c r="AB154" s="23">
        <v>16</v>
      </c>
      <c r="AC154" s="23">
        <v>0</v>
      </c>
      <c r="AD154" s="23">
        <v>18</v>
      </c>
      <c r="AE154" s="23">
        <v>0</v>
      </c>
      <c r="AF154" s="23">
        <v>18</v>
      </c>
      <c r="AG154" s="23">
        <v>0</v>
      </c>
      <c r="AH154" s="23">
        <v>598</v>
      </c>
      <c r="AI154" s="23">
        <v>0</v>
      </c>
      <c r="AJ154" s="23">
        <v>0</v>
      </c>
      <c r="AK154" s="23">
        <v>0</v>
      </c>
      <c r="AL154" s="23">
        <v>0</v>
      </c>
      <c r="AM154" s="23">
        <v>380</v>
      </c>
      <c r="AN154" s="23">
        <v>0</v>
      </c>
      <c r="AO154" s="23">
        <v>0</v>
      </c>
      <c r="AP154" s="23">
        <v>380</v>
      </c>
      <c r="AQ154" s="23">
        <v>120</v>
      </c>
      <c r="AR154" s="23">
        <v>0</v>
      </c>
      <c r="AS154" s="23">
        <v>0</v>
      </c>
      <c r="AT154" s="23">
        <v>120</v>
      </c>
      <c r="AU154" s="23">
        <v>75</v>
      </c>
      <c r="AV154" s="23">
        <v>0</v>
      </c>
      <c r="AW154" s="23">
        <v>0</v>
      </c>
      <c r="AX154" s="23">
        <v>75</v>
      </c>
      <c r="AY154" s="23">
        <v>0</v>
      </c>
      <c r="AZ154" s="23">
        <v>0</v>
      </c>
      <c r="BA154" s="23">
        <v>0</v>
      </c>
      <c r="BB154" s="23">
        <v>0</v>
      </c>
      <c r="BC154" s="23">
        <v>0</v>
      </c>
      <c r="BD154" s="23">
        <v>0</v>
      </c>
      <c r="BE154" s="23">
        <v>0</v>
      </c>
      <c r="BF154" s="23">
        <v>0</v>
      </c>
      <c r="BG154" s="23">
        <v>23</v>
      </c>
      <c r="BH154" s="23">
        <v>0</v>
      </c>
      <c r="BI154" s="23">
        <v>0</v>
      </c>
      <c r="BJ154" s="23">
        <v>23</v>
      </c>
      <c r="BK154" s="23">
        <v>995</v>
      </c>
      <c r="BL154" s="23">
        <v>542</v>
      </c>
      <c r="BM154" s="23">
        <v>0</v>
      </c>
      <c r="BN154" s="23">
        <v>212</v>
      </c>
      <c r="BO154" s="23">
        <v>181</v>
      </c>
      <c r="BP154" s="23">
        <v>52</v>
      </c>
      <c r="BQ154" s="23">
        <v>0</v>
      </c>
      <c r="BR154" s="23">
        <v>27</v>
      </c>
      <c r="BS154" s="23">
        <v>70</v>
      </c>
      <c r="BT154" s="23">
        <v>453</v>
      </c>
      <c r="BU154" s="23">
        <v>0</v>
      </c>
      <c r="BV154" s="23">
        <v>318</v>
      </c>
      <c r="BW154" s="23">
        <v>68</v>
      </c>
      <c r="BX154" s="23">
        <v>52</v>
      </c>
      <c r="BY154" s="23">
        <v>0</v>
      </c>
      <c r="BZ154" s="23">
        <v>0</v>
      </c>
      <c r="CA154" s="23">
        <v>15</v>
      </c>
      <c r="CB154" s="23">
        <v>2502</v>
      </c>
      <c r="CC154" s="23">
        <v>0</v>
      </c>
      <c r="CD154" s="23">
        <v>1280</v>
      </c>
      <c r="CE154" s="23">
        <v>483</v>
      </c>
      <c r="CF154" s="23">
        <v>608</v>
      </c>
      <c r="CG154" s="23">
        <v>0</v>
      </c>
      <c r="CH154" s="23">
        <v>43</v>
      </c>
      <c r="CI154" s="23">
        <v>88</v>
      </c>
      <c r="CJ154" s="23">
        <v>1960</v>
      </c>
      <c r="CK154" s="23">
        <v>0</v>
      </c>
      <c r="CL154" s="23">
        <v>1068</v>
      </c>
      <c r="CM154" s="23">
        <v>302</v>
      </c>
      <c r="CN154" s="23">
        <v>556</v>
      </c>
      <c r="CO154" s="23">
        <v>0</v>
      </c>
      <c r="CP154" s="23">
        <v>16</v>
      </c>
      <c r="CQ154" s="23">
        <v>18</v>
      </c>
      <c r="CR154" s="23">
        <v>542</v>
      </c>
      <c r="CS154" s="23">
        <v>0</v>
      </c>
      <c r="CT154" s="23">
        <v>212</v>
      </c>
      <c r="CU154" s="23">
        <v>181</v>
      </c>
      <c r="CV154" s="23">
        <v>52</v>
      </c>
      <c r="CW154" s="23">
        <v>0</v>
      </c>
      <c r="CX154" s="23">
        <v>27</v>
      </c>
      <c r="CY154" s="23">
        <v>70</v>
      </c>
      <c r="CZ154" s="23">
        <v>1051</v>
      </c>
      <c r="DA154" s="23">
        <v>0</v>
      </c>
      <c r="DB154" s="23">
        <v>698</v>
      </c>
      <c r="DC154" s="23">
        <v>188</v>
      </c>
      <c r="DD154" s="23">
        <v>127</v>
      </c>
      <c r="DE154" s="23">
        <v>0</v>
      </c>
      <c r="DF154" s="23">
        <v>0</v>
      </c>
      <c r="DG154" s="23">
        <v>38</v>
      </c>
      <c r="DH154" s="23">
        <v>598</v>
      </c>
      <c r="DI154" s="23">
        <v>0</v>
      </c>
      <c r="DJ154" s="23">
        <v>380</v>
      </c>
      <c r="DK154" s="23">
        <v>120</v>
      </c>
      <c r="DL154" s="23">
        <v>75</v>
      </c>
      <c r="DM154" s="23">
        <v>0</v>
      </c>
      <c r="DN154" s="23">
        <v>0</v>
      </c>
      <c r="DO154" s="23">
        <v>23</v>
      </c>
      <c r="DP154" s="23">
        <v>453</v>
      </c>
      <c r="DQ154" s="23">
        <v>0</v>
      </c>
      <c r="DR154" s="23">
        <v>318</v>
      </c>
      <c r="DS154" s="23">
        <v>68</v>
      </c>
      <c r="DT154" s="23">
        <v>52</v>
      </c>
      <c r="DU154" s="23">
        <v>0</v>
      </c>
      <c r="DV154" s="23">
        <v>0</v>
      </c>
      <c r="DW154" s="23">
        <v>15</v>
      </c>
      <c r="DX154" s="23">
        <v>0</v>
      </c>
      <c r="DY154" s="23">
        <v>0</v>
      </c>
      <c r="DZ154" s="23">
        <v>0</v>
      </c>
      <c r="EA154" s="23">
        <v>0</v>
      </c>
      <c r="EB154" s="23">
        <v>0</v>
      </c>
      <c r="EC154" s="23">
        <v>0</v>
      </c>
    </row>
    <row r="155" spans="1:133" ht="13.5" customHeight="1" x14ac:dyDescent="0.55000000000000004">
      <c r="A155" s="21" t="s">
        <v>44</v>
      </c>
      <c r="B155" s="22" t="s">
        <v>341</v>
      </c>
      <c r="C155" s="21" t="s">
        <v>342</v>
      </c>
      <c r="D155" s="23">
        <v>1324</v>
      </c>
      <c r="E155" s="23">
        <v>836</v>
      </c>
      <c r="F155" s="23">
        <v>0</v>
      </c>
      <c r="G155" s="23">
        <v>0</v>
      </c>
      <c r="H155" s="23">
        <v>0</v>
      </c>
      <c r="I155" s="23">
        <v>0</v>
      </c>
      <c r="J155" s="23">
        <v>503</v>
      </c>
      <c r="K155" s="23">
        <v>0</v>
      </c>
      <c r="L155" s="23">
        <v>500</v>
      </c>
      <c r="M155" s="23">
        <v>3</v>
      </c>
      <c r="N155" s="23">
        <v>47</v>
      </c>
      <c r="O155" s="23">
        <v>0</v>
      </c>
      <c r="P155" s="23">
        <v>44</v>
      </c>
      <c r="Q155" s="23">
        <v>3</v>
      </c>
      <c r="R155" s="23">
        <v>258</v>
      </c>
      <c r="S155" s="23">
        <v>0</v>
      </c>
      <c r="T155" s="23">
        <v>256</v>
      </c>
      <c r="U155" s="23">
        <v>2</v>
      </c>
      <c r="V155" s="23">
        <v>1</v>
      </c>
      <c r="W155" s="23">
        <v>0</v>
      </c>
      <c r="X155" s="23">
        <v>1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28</v>
      </c>
      <c r="AE155" s="23">
        <v>0</v>
      </c>
      <c r="AF155" s="23">
        <v>23</v>
      </c>
      <c r="AG155" s="23">
        <v>5</v>
      </c>
      <c r="AH155" s="23">
        <v>256</v>
      </c>
      <c r="AI155" s="23">
        <v>0</v>
      </c>
      <c r="AJ155" s="23">
        <v>0</v>
      </c>
      <c r="AK155" s="23">
        <v>0</v>
      </c>
      <c r="AL155" s="23">
        <v>0</v>
      </c>
      <c r="AM155" s="23">
        <v>201</v>
      </c>
      <c r="AN155" s="23">
        <v>0</v>
      </c>
      <c r="AO155" s="23">
        <v>147</v>
      </c>
      <c r="AP155" s="23">
        <v>54</v>
      </c>
      <c r="AQ155" s="23">
        <v>30</v>
      </c>
      <c r="AR155" s="23">
        <v>0</v>
      </c>
      <c r="AS155" s="23">
        <v>13</v>
      </c>
      <c r="AT155" s="23">
        <v>17</v>
      </c>
      <c r="AU155" s="23">
        <v>20</v>
      </c>
      <c r="AV155" s="23">
        <v>0</v>
      </c>
      <c r="AW155" s="23">
        <v>8</v>
      </c>
      <c r="AX155" s="23">
        <v>12</v>
      </c>
      <c r="AY155" s="23">
        <v>0</v>
      </c>
      <c r="AZ155" s="23">
        <v>0</v>
      </c>
      <c r="BA155" s="23">
        <v>0</v>
      </c>
      <c r="BB155" s="23">
        <v>0</v>
      </c>
      <c r="BC155" s="23">
        <v>0</v>
      </c>
      <c r="BD155" s="23">
        <v>0</v>
      </c>
      <c r="BE155" s="23">
        <v>0</v>
      </c>
      <c r="BF155" s="23">
        <v>0</v>
      </c>
      <c r="BG155" s="23">
        <v>5</v>
      </c>
      <c r="BH155" s="23">
        <v>0</v>
      </c>
      <c r="BI155" s="23">
        <v>3</v>
      </c>
      <c r="BJ155" s="23">
        <v>2</v>
      </c>
      <c r="BK155" s="23">
        <v>232</v>
      </c>
      <c r="BL155" s="23">
        <v>71</v>
      </c>
      <c r="BM155" s="23">
        <v>0</v>
      </c>
      <c r="BN155" s="23">
        <v>26</v>
      </c>
      <c r="BO155" s="23">
        <v>22</v>
      </c>
      <c r="BP155" s="23">
        <v>2</v>
      </c>
      <c r="BQ155" s="23">
        <v>0</v>
      </c>
      <c r="BR155" s="23">
        <v>0</v>
      </c>
      <c r="BS155" s="23">
        <v>21</v>
      </c>
      <c r="BT155" s="23">
        <v>161</v>
      </c>
      <c r="BU155" s="23">
        <v>0</v>
      </c>
      <c r="BV155" s="23">
        <v>108</v>
      </c>
      <c r="BW155" s="23">
        <v>19</v>
      </c>
      <c r="BX155" s="23">
        <v>25</v>
      </c>
      <c r="BY155" s="23">
        <v>1</v>
      </c>
      <c r="BZ155" s="23">
        <v>0</v>
      </c>
      <c r="CA155" s="23">
        <v>9</v>
      </c>
      <c r="CB155" s="23">
        <v>907</v>
      </c>
      <c r="CC155" s="23">
        <v>0</v>
      </c>
      <c r="CD155" s="23">
        <v>529</v>
      </c>
      <c r="CE155" s="23">
        <v>69</v>
      </c>
      <c r="CF155" s="23">
        <v>260</v>
      </c>
      <c r="CG155" s="23">
        <v>1</v>
      </c>
      <c r="CH155" s="23">
        <v>0</v>
      </c>
      <c r="CI155" s="23">
        <v>49</v>
      </c>
      <c r="CJ155" s="23">
        <v>836</v>
      </c>
      <c r="CK155" s="23">
        <v>0</v>
      </c>
      <c r="CL155" s="23">
        <v>503</v>
      </c>
      <c r="CM155" s="23">
        <v>47</v>
      </c>
      <c r="CN155" s="23">
        <v>258</v>
      </c>
      <c r="CO155" s="23">
        <v>1</v>
      </c>
      <c r="CP155" s="23">
        <v>0</v>
      </c>
      <c r="CQ155" s="23">
        <v>28</v>
      </c>
      <c r="CR155" s="23">
        <v>71</v>
      </c>
      <c r="CS155" s="23">
        <v>0</v>
      </c>
      <c r="CT155" s="23">
        <v>26</v>
      </c>
      <c r="CU155" s="23">
        <v>22</v>
      </c>
      <c r="CV155" s="23">
        <v>2</v>
      </c>
      <c r="CW155" s="23">
        <v>0</v>
      </c>
      <c r="CX155" s="23">
        <v>0</v>
      </c>
      <c r="CY155" s="23">
        <v>21</v>
      </c>
      <c r="CZ155" s="23">
        <v>417</v>
      </c>
      <c r="DA155" s="23">
        <v>0</v>
      </c>
      <c r="DB155" s="23">
        <v>309</v>
      </c>
      <c r="DC155" s="23">
        <v>49</v>
      </c>
      <c r="DD155" s="23">
        <v>45</v>
      </c>
      <c r="DE155" s="23">
        <v>1</v>
      </c>
      <c r="DF155" s="23">
        <v>0</v>
      </c>
      <c r="DG155" s="23">
        <v>14</v>
      </c>
      <c r="DH155" s="23">
        <v>256</v>
      </c>
      <c r="DI155" s="23">
        <v>0</v>
      </c>
      <c r="DJ155" s="23">
        <v>201</v>
      </c>
      <c r="DK155" s="23">
        <v>30</v>
      </c>
      <c r="DL155" s="23">
        <v>20</v>
      </c>
      <c r="DM155" s="23">
        <v>0</v>
      </c>
      <c r="DN155" s="23">
        <v>0</v>
      </c>
      <c r="DO155" s="23">
        <v>5</v>
      </c>
      <c r="DP155" s="23">
        <v>161</v>
      </c>
      <c r="DQ155" s="23">
        <v>0</v>
      </c>
      <c r="DR155" s="23">
        <v>108</v>
      </c>
      <c r="DS155" s="23">
        <v>19</v>
      </c>
      <c r="DT155" s="23">
        <v>25</v>
      </c>
      <c r="DU155" s="23">
        <v>1</v>
      </c>
      <c r="DV155" s="23">
        <v>0</v>
      </c>
      <c r="DW155" s="23">
        <v>9</v>
      </c>
      <c r="DX155" s="23">
        <v>0</v>
      </c>
      <c r="DY155" s="23">
        <v>0</v>
      </c>
      <c r="DZ155" s="23">
        <v>0</v>
      </c>
      <c r="EA155" s="23">
        <v>0</v>
      </c>
      <c r="EB155" s="23">
        <v>0</v>
      </c>
      <c r="EC155" s="23">
        <v>0</v>
      </c>
    </row>
    <row r="156" spans="1:133" ht="13.5" customHeight="1" x14ac:dyDescent="0.55000000000000004">
      <c r="A156" s="21" t="s">
        <v>44</v>
      </c>
      <c r="B156" s="22" t="s">
        <v>343</v>
      </c>
      <c r="C156" s="21" t="s">
        <v>344</v>
      </c>
      <c r="D156" s="23">
        <v>1376</v>
      </c>
      <c r="E156" s="23">
        <v>529</v>
      </c>
      <c r="F156" s="23">
        <v>0</v>
      </c>
      <c r="G156" s="23">
        <v>0</v>
      </c>
      <c r="H156" s="23">
        <v>0</v>
      </c>
      <c r="I156" s="23">
        <v>0</v>
      </c>
      <c r="J156" s="23">
        <v>407</v>
      </c>
      <c r="K156" s="23">
        <v>407</v>
      </c>
      <c r="L156" s="23">
        <v>0</v>
      </c>
      <c r="M156" s="23">
        <v>0</v>
      </c>
      <c r="N156" s="23">
        <v>19</v>
      </c>
      <c r="O156" s="23">
        <v>19</v>
      </c>
      <c r="P156" s="23">
        <v>0</v>
      </c>
      <c r="Q156" s="23">
        <v>0</v>
      </c>
      <c r="R156" s="23">
        <v>101</v>
      </c>
      <c r="S156" s="23">
        <v>101</v>
      </c>
      <c r="T156" s="23">
        <v>0</v>
      </c>
      <c r="U156" s="23">
        <v>0</v>
      </c>
      <c r="V156" s="23">
        <v>2</v>
      </c>
      <c r="W156" s="23">
        <v>2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2</v>
      </c>
      <c r="AE156" s="23">
        <v>2</v>
      </c>
      <c r="AF156" s="23">
        <v>0</v>
      </c>
      <c r="AG156" s="23">
        <v>0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  <c r="AO156" s="23">
        <v>0</v>
      </c>
      <c r="AP156" s="23">
        <v>0</v>
      </c>
      <c r="AQ156" s="23">
        <v>0</v>
      </c>
      <c r="AR156" s="23">
        <v>0</v>
      </c>
      <c r="AS156" s="23">
        <v>0</v>
      </c>
      <c r="AT156" s="23">
        <v>0</v>
      </c>
      <c r="AU156" s="23">
        <v>0</v>
      </c>
      <c r="AV156" s="23">
        <v>0</v>
      </c>
      <c r="AW156" s="23">
        <v>0</v>
      </c>
      <c r="AX156" s="23">
        <v>0</v>
      </c>
      <c r="AY156" s="23">
        <v>0</v>
      </c>
      <c r="AZ156" s="23">
        <v>0</v>
      </c>
      <c r="BA156" s="23">
        <v>0</v>
      </c>
      <c r="BB156" s="23">
        <v>0</v>
      </c>
      <c r="BC156" s="23">
        <v>0</v>
      </c>
      <c r="BD156" s="23">
        <v>0</v>
      </c>
      <c r="BE156" s="23">
        <v>0</v>
      </c>
      <c r="BF156" s="23">
        <v>0</v>
      </c>
      <c r="BG156" s="23">
        <v>0</v>
      </c>
      <c r="BH156" s="23">
        <v>0</v>
      </c>
      <c r="BI156" s="23">
        <v>0</v>
      </c>
      <c r="BJ156" s="23">
        <v>0</v>
      </c>
      <c r="BK156" s="23">
        <v>847</v>
      </c>
      <c r="BL156" s="23">
        <v>847</v>
      </c>
      <c r="BM156" s="23">
        <v>0</v>
      </c>
      <c r="BN156" s="23">
        <v>598</v>
      </c>
      <c r="BO156" s="23">
        <v>211</v>
      </c>
      <c r="BP156" s="23">
        <v>38</v>
      </c>
      <c r="BQ156" s="23">
        <v>0</v>
      </c>
      <c r="BR156" s="23">
        <v>0</v>
      </c>
      <c r="BS156" s="23">
        <v>0</v>
      </c>
      <c r="BT156" s="23">
        <v>0</v>
      </c>
      <c r="BU156" s="23">
        <v>0</v>
      </c>
      <c r="BV156" s="23">
        <v>0</v>
      </c>
      <c r="BW156" s="23">
        <v>0</v>
      </c>
      <c r="BX156" s="23">
        <v>0</v>
      </c>
      <c r="BY156" s="23">
        <v>0</v>
      </c>
      <c r="BZ156" s="23">
        <v>0</v>
      </c>
      <c r="CA156" s="23">
        <v>0</v>
      </c>
      <c r="CB156" s="23">
        <v>1376</v>
      </c>
      <c r="CC156" s="23">
        <v>0</v>
      </c>
      <c r="CD156" s="23">
        <v>1005</v>
      </c>
      <c r="CE156" s="23">
        <v>230</v>
      </c>
      <c r="CF156" s="23">
        <v>139</v>
      </c>
      <c r="CG156" s="23">
        <v>2</v>
      </c>
      <c r="CH156" s="23">
        <v>0</v>
      </c>
      <c r="CI156" s="23">
        <v>2</v>
      </c>
      <c r="CJ156" s="23">
        <v>529</v>
      </c>
      <c r="CK156" s="23">
        <v>0</v>
      </c>
      <c r="CL156" s="23">
        <v>407</v>
      </c>
      <c r="CM156" s="23">
        <v>19</v>
      </c>
      <c r="CN156" s="23">
        <v>101</v>
      </c>
      <c r="CO156" s="23">
        <v>2</v>
      </c>
      <c r="CP156" s="23">
        <v>0</v>
      </c>
      <c r="CQ156" s="23">
        <v>2</v>
      </c>
      <c r="CR156" s="23">
        <v>847</v>
      </c>
      <c r="CS156" s="23">
        <v>0</v>
      </c>
      <c r="CT156" s="23">
        <v>598</v>
      </c>
      <c r="CU156" s="23">
        <v>211</v>
      </c>
      <c r="CV156" s="23">
        <v>38</v>
      </c>
      <c r="CW156" s="23">
        <v>0</v>
      </c>
      <c r="CX156" s="23">
        <v>0</v>
      </c>
      <c r="CY156" s="23">
        <v>0</v>
      </c>
      <c r="CZ156" s="23">
        <v>0</v>
      </c>
      <c r="DA156" s="23">
        <v>0</v>
      </c>
      <c r="DB156" s="23">
        <v>0</v>
      </c>
      <c r="DC156" s="23">
        <v>0</v>
      </c>
      <c r="DD156" s="23">
        <v>0</v>
      </c>
      <c r="DE156" s="23">
        <v>0</v>
      </c>
      <c r="DF156" s="23">
        <v>0</v>
      </c>
      <c r="DG156" s="23">
        <v>0</v>
      </c>
      <c r="DH156" s="23">
        <v>0</v>
      </c>
      <c r="DI156" s="23">
        <v>0</v>
      </c>
      <c r="DJ156" s="23">
        <v>0</v>
      </c>
      <c r="DK156" s="23">
        <v>0</v>
      </c>
      <c r="DL156" s="23">
        <v>0</v>
      </c>
      <c r="DM156" s="23">
        <v>0</v>
      </c>
      <c r="DN156" s="23">
        <v>0</v>
      </c>
      <c r="DO156" s="23">
        <v>0</v>
      </c>
      <c r="DP156" s="23">
        <v>0</v>
      </c>
      <c r="DQ156" s="23">
        <v>0</v>
      </c>
      <c r="DR156" s="23">
        <v>0</v>
      </c>
      <c r="DS156" s="23">
        <v>0</v>
      </c>
      <c r="DT156" s="23">
        <v>0</v>
      </c>
      <c r="DU156" s="23">
        <v>0</v>
      </c>
      <c r="DV156" s="23">
        <v>0</v>
      </c>
      <c r="DW156" s="23">
        <v>0</v>
      </c>
      <c r="DX156" s="23">
        <v>0</v>
      </c>
      <c r="DY156" s="23">
        <v>0</v>
      </c>
      <c r="DZ156" s="23">
        <v>0</v>
      </c>
      <c r="EA156" s="23">
        <v>0</v>
      </c>
      <c r="EB156" s="23">
        <v>0</v>
      </c>
      <c r="EC156" s="23">
        <v>0</v>
      </c>
    </row>
    <row r="157" spans="1:133" ht="13.5" customHeight="1" x14ac:dyDescent="0.55000000000000004">
      <c r="A157" s="21" t="s">
        <v>44</v>
      </c>
      <c r="B157" s="22" t="s">
        <v>345</v>
      </c>
      <c r="C157" s="21" t="s">
        <v>346</v>
      </c>
      <c r="D157" s="23">
        <v>6792</v>
      </c>
      <c r="E157" s="23">
        <v>4254</v>
      </c>
      <c r="F157" s="23">
        <v>0</v>
      </c>
      <c r="G157" s="23">
        <v>0</v>
      </c>
      <c r="H157" s="23">
        <v>0</v>
      </c>
      <c r="I157" s="23">
        <v>0</v>
      </c>
      <c r="J157" s="23">
        <v>3202</v>
      </c>
      <c r="K157" s="23">
        <v>0</v>
      </c>
      <c r="L157" s="23">
        <v>3202</v>
      </c>
      <c r="M157" s="23">
        <v>0</v>
      </c>
      <c r="N157" s="23">
        <v>439</v>
      </c>
      <c r="O157" s="23">
        <v>0</v>
      </c>
      <c r="P157" s="23">
        <v>439</v>
      </c>
      <c r="Q157" s="23">
        <v>0</v>
      </c>
      <c r="R157" s="23">
        <v>455</v>
      </c>
      <c r="S157" s="23">
        <v>0</v>
      </c>
      <c r="T157" s="23">
        <v>455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158</v>
      </c>
      <c r="AE157" s="23">
        <v>0</v>
      </c>
      <c r="AF157" s="23">
        <v>158</v>
      </c>
      <c r="AG157" s="23">
        <v>0</v>
      </c>
      <c r="AH157" s="23">
        <v>1936</v>
      </c>
      <c r="AI157" s="23">
        <v>0</v>
      </c>
      <c r="AJ157" s="23">
        <v>0</v>
      </c>
      <c r="AK157" s="23">
        <v>0</v>
      </c>
      <c r="AL157" s="23">
        <v>0</v>
      </c>
      <c r="AM157" s="23">
        <v>1879</v>
      </c>
      <c r="AN157" s="23">
        <v>0</v>
      </c>
      <c r="AO157" s="23">
        <v>0</v>
      </c>
      <c r="AP157" s="23">
        <v>1879</v>
      </c>
      <c r="AQ157" s="23">
        <v>24</v>
      </c>
      <c r="AR157" s="23">
        <v>0</v>
      </c>
      <c r="AS157" s="23">
        <v>0</v>
      </c>
      <c r="AT157" s="23">
        <v>24</v>
      </c>
      <c r="AU157" s="23">
        <v>1</v>
      </c>
      <c r="AV157" s="23">
        <v>0</v>
      </c>
      <c r="AW157" s="23">
        <v>0</v>
      </c>
      <c r="AX157" s="23">
        <v>1</v>
      </c>
      <c r="AY157" s="23">
        <v>0</v>
      </c>
      <c r="AZ157" s="23">
        <v>0</v>
      </c>
      <c r="BA157" s="23">
        <v>0</v>
      </c>
      <c r="BB157" s="23">
        <v>0</v>
      </c>
      <c r="BC157" s="23">
        <v>0</v>
      </c>
      <c r="BD157" s="23">
        <v>0</v>
      </c>
      <c r="BE157" s="23">
        <v>0</v>
      </c>
      <c r="BF157" s="23">
        <v>0</v>
      </c>
      <c r="BG157" s="23">
        <v>32</v>
      </c>
      <c r="BH157" s="23">
        <v>0</v>
      </c>
      <c r="BI157" s="23">
        <v>0</v>
      </c>
      <c r="BJ157" s="23">
        <v>32</v>
      </c>
      <c r="BK157" s="23">
        <v>602</v>
      </c>
      <c r="BL157" s="23">
        <v>17</v>
      </c>
      <c r="BM157" s="23">
        <v>0</v>
      </c>
      <c r="BN157" s="23">
        <v>17</v>
      </c>
      <c r="BO157" s="23">
        <v>0</v>
      </c>
      <c r="BP157" s="23">
        <v>0</v>
      </c>
      <c r="BQ157" s="23">
        <v>0</v>
      </c>
      <c r="BR157" s="23">
        <v>0</v>
      </c>
      <c r="BS157" s="23">
        <v>0</v>
      </c>
      <c r="BT157" s="23">
        <v>585</v>
      </c>
      <c r="BU157" s="23">
        <v>0</v>
      </c>
      <c r="BV157" s="23">
        <v>486</v>
      </c>
      <c r="BW157" s="23">
        <v>27</v>
      </c>
      <c r="BX157" s="23">
        <v>4</v>
      </c>
      <c r="BY157" s="23">
        <v>0</v>
      </c>
      <c r="BZ157" s="23">
        <v>0</v>
      </c>
      <c r="CA157" s="23">
        <v>68</v>
      </c>
      <c r="CB157" s="23">
        <v>4271</v>
      </c>
      <c r="CC157" s="23">
        <v>0</v>
      </c>
      <c r="CD157" s="23">
        <v>3219</v>
      </c>
      <c r="CE157" s="23">
        <v>439</v>
      </c>
      <c r="CF157" s="23">
        <v>455</v>
      </c>
      <c r="CG157" s="23">
        <v>0</v>
      </c>
      <c r="CH157" s="23">
        <v>0</v>
      </c>
      <c r="CI157" s="23">
        <v>158</v>
      </c>
      <c r="CJ157" s="23">
        <v>4254</v>
      </c>
      <c r="CK157" s="23">
        <v>0</v>
      </c>
      <c r="CL157" s="23">
        <v>3202</v>
      </c>
      <c r="CM157" s="23">
        <v>439</v>
      </c>
      <c r="CN157" s="23">
        <v>455</v>
      </c>
      <c r="CO157" s="23">
        <v>0</v>
      </c>
      <c r="CP157" s="23">
        <v>0</v>
      </c>
      <c r="CQ157" s="23">
        <v>158</v>
      </c>
      <c r="CR157" s="23">
        <v>17</v>
      </c>
      <c r="CS157" s="23">
        <v>0</v>
      </c>
      <c r="CT157" s="23">
        <v>17</v>
      </c>
      <c r="CU157" s="23">
        <v>0</v>
      </c>
      <c r="CV157" s="23">
        <v>0</v>
      </c>
      <c r="CW157" s="23">
        <v>0</v>
      </c>
      <c r="CX157" s="23">
        <v>0</v>
      </c>
      <c r="CY157" s="23">
        <v>0</v>
      </c>
      <c r="CZ157" s="23">
        <v>2521</v>
      </c>
      <c r="DA157" s="23">
        <v>0</v>
      </c>
      <c r="DB157" s="23">
        <v>2365</v>
      </c>
      <c r="DC157" s="23">
        <v>51</v>
      </c>
      <c r="DD157" s="23">
        <v>5</v>
      </c>
      <c r="DE157" s="23">
        <v>0</v>
      </c>
      <c r="DF157" s="23">
        <v>0</v>
      </c>
      <c r="DG157" s="23">
        <v>100</v>
      </c>
      <c r="DH157" s="23">
        <v>1936</v>
      </c>
      <c r="DI157" s="23">
        <v>0</v>
      </c>
      <c r="DJ157" s="23">
        <v>1879</v>
      </c>
      <c r="DK157" s="23">
        <v>24</v>
      </c>
      <c r="DL157" s="23">
        <v>1</v>
      </c>
      <c r="DM157" s="23">
        <v>0</v>
      </c>
      <c r="DN157" s="23">
        <v>0</v>
      </c>
      <c r="DO157" s="23">
        <v>32</v>
      </c>
      <c r="DP157" s="23">
        <v>585</v>
      </c>
      <c r="DQ157" s="23">
        <v>0</v>
      </c>
      <c r="DR157" s="23">
        <v>486</v>
      </c>
      <c r="DS157" s="23">
        <v>27</v>
      </c>
      <c r="DT157" s="23">
        <v>4</v>
      </c>
      <c r="DU157" s="23">
        <v>0</v>
      </c>
      <c r="DV157" s="23">
        <v>0</v>
      </c>
      <c r="DW157" s="23">
        <v>68</v>
      </c>
      <c r="DX157" s="23">
        <v>0</v>
      </c>
      <c r="DY157" s="23">
        <v>0</v>
      </c>
      <c r="DZ157" s="23">
        <v>0</v>
      </c>
      <c r="EA157" s="23">
        <v>0</v>
      </c>
      <c r="EB157" s="23">
        <v>0</v>
      </c>
      <c r="EC157" s="23">
        <v>0</v>
      </c>
    </row>
    <row r="158" spans="1:133" ht="13.5" customHeight="1" x14ac:dyDescent="0.55000000000000004">
      <c r="A158" s="21" t="s">
        <v>44</v>
      </c>
      <c r="B158" s="22" t="s">
        <v>347</v>
      </c>
      <c r="C158" s="21" t="s">
        <v>348</v>
      </c>
      <c r="D158" s="23">
        <v>11323</v>
      </c>
      <c r="E158" s="23">
        <v>8105</v>
      </c>
      <c r="F158" s="23">
        <v>0</v>
      </c>
      <c r="G158" s="23">
        <v>0</v>
      </c>
      <c r="H158" s="23">
        <v>0</v>
      </c>
      <c r="I158" s="23">
        <v>0</v>
      </c>
      <c r="J158" s="23">
        <v>4939</v>
      </c>
      <c r="K158" s="23">
        <v>45</v>
      </c>
      <c r="L158" s="23">
        <v>4894</v>
      </c>
      <c r="M158" s="23">
        <v>0</v>
      </c>
      <c r="N158" s="23">
        <v>679</v>
      </c>
      <c r="O158" s="23">
        <v>20</v>
      </c>
      <c r="P158" s="23">
        <v>659</v>
      </c>
      <c r="Q158" s="23">
        <v>0</v>
      </c>
      <c r="R158" s="23">
        <v>2349</v>
      </c>
      <c r="S158" s="23">
        <v>0</v>
      </c>
      <c r="T158" s="23">
        <v>2349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9</v>
      </c>
      <c r="AA158" s="23">
        <v>0</v>
      </c>
      <c r="AB158" s="23">
        <v>9</v>
      </c>
      <c r="AC158" s="23">
        <v>0</v>
      </c>
      <c r="AD158" s="23">
        <v>129</v>
      </c>
      <c r="AE158" s="23">
        <v>0</v>
      </c>
      <c r="AF158" s="23">
        <v>129</v>
      </c>
      <c r="AG158" s="23">
        <v>0</v>
      </c>
      <c r="AH158" s="23">
        <v>2697</v>
      </c>
      <c r="AI158" s="23">
        <v>0</v>
      </c>
      <c r="AJ158" s="23">
        <v>0</v>
      </c>
      <c r="AK158" s="23">
        <v>0</v>
      </c>
      <c r="AL158" s="23">
        <v>0</v>
      </c>
      <c r="AM158" s="23">
        <v>2605</v>
      </c>
      <c r="AN158" s="23">
        <v>0</v>
      </c>
      <c r="AO158" s="23">
        <v>0</v>
      </c>
      <c r="AP158" s="23">
        <v>2605</v>
      </c>
      <c r="AQ158" s="23">
        <v>92</v>
      </c>
      <c r="AR158" s="23">
        <v>0</v>
      </c>
      <c r="AS158" s="23">
        <v>0</v>
      </c>
      <c r="AT158" s="23">
        <v>92</v>
      </c>
      <c r="AU158" s="23">
        <v>0</v>
      </c>
      <c r="AV158" s="23">
        <v>0</v>
      </c>
      <c r="AW158" s="23">
        <v>0</v>
      </c>
      <c r="AX158" s="23">
        <v>0</v>
      </c>
      <c r="AY158" s="23">
        <v>0</v>
      </c>
      <c r="AZ158" s="23">
        <v>0</v>
      </c>
      <c r="BA158" s="23">
        <v>0</v>
      </c>
      <c r="BB158" s="23">
        <v>0</v>
      </c>
      <c r="BC158" s="23">
        <v>0</v>
      </c>
      <c r="BD158" s="23">
        <v>0</v>
      </c>
      <c r="BE158" s="23">
        <v>0</v>
      </c>
      <c r="BF158" s="23">
        <v>0</v>
      </c>
      <c r="BG158" s="23">
        <v>0</v>
      </c>
      <c r="BH158" s="23">
        <v>0</v>
      </c>
      <c r="BI158" s="23">
        <v>0</v>
      </c>
      <c r="BJ158" s="23">
        <v>0</v>
      </c>
      <c r="BK158" s="23">
        <v>521</v>
      </c>
      <c r="BL158" s="23">
        <v>447</v>
      </c>
      <c r="BM158" s="23">
        <v>0</v>
      </c>
      <c r="BN158" s="23">
        <v>42</v>
      </c>
      <c r="BO158" s="23">
        <v>347</v>
      </c>
      <c r="BP158" s="23">
        <v>0</v>
      </c>
      <c r="BQ158" s="23">
        <v>0</v>
      </c>
      <c r="BR158" s="23">
        <v>0</v>
      </c>
      <c r="BS158" s="23">
        <v>58</v>
      </c>
      <c r="BT158" s="23">
        <v>74</v>
      </c>
      <c r="BU158" s="23">
        <v>0</v>
      </c>
      <c r="BV158" s="23">
        <v>61</v>
      </c>
      <c r="BW158" s="23">
        <v>13</v>
      </c>
      <c r="BX158" s="23">
        <v>0</v>
      </c>
      <c r="BY158" s="23">
        <v>0</v>
      </c>
      <c r="BZ158" s="23">
        <v>0</v>
      </c>
      <c r="CA158" s="23">
        <v>0</v>
      </c>
      <c r="CB158" s="23">
        <v>8552</v>
      </c>
      <c r="CC158" s="23">
        <v>0</v>
      </c>
      <c r="CD158" s="23">
        <v>4981</v>
      </c>
      <c r="CE158" s="23">
        <v>1026</v>
      </c>
      <c r="CF158" s="23">
        <v>2349</v>
      </c>
      <c r="CG158" s="23">
        <v>0</v>
      </c>
      <c r="CH158" s="23">
        <v>9</v>
      </c>
      <c r="CI158" s="23">
        <v>187</v>
      </c>
      <c r="CJ158" s="23">
        <v>8105</v>
      </c>
      <c r="CK158" s="23">
        <v>0</v>
      </c>
      <c r="CL158" s="23">
        <v>4939</v>
      </c>
      <c r="CM158" s="23">
        <v>679</v>
      </c>
      <c r="CN158" s="23">
        <v>2349</v>
      </c>
      <c r="CO158" s="23">
        <v>0</v>
      </c>
      <c r="CP158" s="23">
        <v>9</v>
      </c>
      <c r="CQ158" s="23">
        <v>129</v>
      </c>
      <c r="CR158" s="23">
        <v>447</v>
      </c>
      <c r="CS158" s="23">
        <v>0</v>
      </c>
      <c r="CT158" s="23">
        <v>42</v>
      </c>
      <c r="CU158" s="23">
        <v>347</v>
      </c>
      <c r="CV158" s="23">
        <v>0</v>
      </c>
      <c r="CW158" s="23">
        <v>0</v>
      </c>
      <c r="CX158" s="23">
        <v>0</v>
      </c>
      <c r="CY158" s="23">
        <v>58</v>
      </c>
      <c r="CZ158" s="23">
        <v>2771</v>
      </c>
      <c r="DA158" s="23">
        <v>0</v>
      </c>
      <c r="DB158" s="23">
        <v>2666</v>
      </c>
      <c r="DC158" s="23">
        <v>105</v>
      </c>
      <c r="DD158" s="23">
        <v>0</v>
      </c>
      <c r="DE158" s="23">
        <v>0</v>
      </c>
      <c r="DF158" s="23">
        <v>0</v>
      </c>
      <c r="DG158" s="23">
        <v>0</v>
      </c>
      <c r="DH158" s="23">
        <v>2697</v>
      </c>
      <c r="DI158" s="23">
        <v>0</v>
      </c>
      <c r="DJ158" s="23">
        <v>2605</v>
      </c>
      <c r="DK158" s="23">
        <v>92</v>
      </c>
      <c r="DL158" s="23">
        <v>0</v>
      </c>
      <c r="DM158" s="23">
        <v>0</v>
      </c>
      <c r="DN158" s="23">
        <v>0</v>
      </c>
      <c r="DO158" s="23">
        <v>0</v>
      </c>
      <c r="DP158" s="23">
        <v>74</v>
      </c>
      <c r="DQ158" s="23">
        <v>0</v>
      </c>
      <c r="DR158" s="23">
        <v>61</v>
      </c>
      <c r="DS158" s="23">
        <v>13</v>
      </c>
      <c r="DT158" s="23">
        <v>0</v>
      </c>
      <c r="DU158" s="23">
        <v>0</v>
      </c>
      <c r="DV158" s="23">
        <v>0</v>
      </c>
      <c r="DW158" s="23">
        <v>0</v>
      </c>
      <c r="DX158" s="23">
        <v>0</v>
      </c>
      <c r="DY158" s="23">
        <v>0</v>
      </c>
      <c r="DZ158" s="23">
        <v>0</v>
      </c>
      <c r="EA158" s="23">
        <v>0</v>
      </c>
      <c r="EB158" s="23">
        <v>0</v>
      </c>
      <c r="EC158" s="23">
        <v>0</v>
      </c>
    </row>
    <row r="159" spans="1:133" ht="13.5" customHeight="1" x14ac:dyDescent="0.55000000000000004">
      <c r="A159" s="21" t="s">
        <v>44</v>
      </c>
      <c r="B159" s="22" t="s">
        <v>349</v>
      </c>
      <c r="C159" s="21" t="s">
        <v>350</v>
      </c>
      <c r="D159" s="23">
        <v>1594</v>
      </c>
      <c r="E159" s="23">
        <v>1270</v>
      </c>
      <c r="F159" s="23">
        <v>0</v>
      </c>
      <c r="G159" s="23">
        <v>0</v>
      </c>
      <c r="H159" s="23">
        <v>0</v>
      </c>
      <c r="I159" s="23">
        <v>0</v>
      </c>
      <c r="J159" s="23">
        <v>692</v>
      </c>
      <c r="K159" s="23">
        <v>0</v>
      </c>
      <c r="L159" s="23">
        <v>692</v>
      </c>
      <c r="M159" s="23">
        <v>0</v>
      </c>
      <c r="N159" s="23">
        <v>94</v>
      </c>
      <c r="O159" s="23">
        <v>0</v>
      </c>
      <c r="P159" s="23">
        <v>94</v>
      </c>
      <c r="Q159" s="23">
        <v>0</v>
      </c>
      <c r="R159" s="23">
        <v>457</v>
      </c>
      <c r="S159" s="23">
        <v>0</v>
      </c>
      <c r="T159" s="23">
        <v>457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27</v>
      </c>
      <c r="AE159" s="23">
        <v>0</v>
      </c>
      <c r="AF159" s="23">
        <v>27</v>
      </c>
      <c r="AG159" s="23">
        <v>0</v>
      </c>
      <c r="AH159" s="23">
        <v>0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  <c r="AO159" s="23">
        <v>0</v>
      </c>
      <c r="AP159" s="23">
        <v>0</v>
      </c>
      <c r="AQ159" s="23">
        <v>0</v>
      </c>
      <c r="AR159" s="23">
        <v>0</v>
      </c>
      <c r="AS159" s="23">
        <v>0</v>
      </c>
      <c r="AT159" s="23">
        <v>0</v>
      </c>
      <c r="AU159" s="23">
        <v>0</v>
      </c>
      <c r="AV159" s="23">
        <v>0</v>
      </c>
      <c r="AW159" s="23">
        <v>0</v>
      </c>
      <c r="AX159" s="23">
        <v>0</v>
      </c>
      <c r="AY159" s="23">
        <v>0</v>
      </c>
      <c r="AZ159" s="23">
        <v>0</v>
      </c>
      <c r="BA159" s="23">
        <v>0</v>
      </c>
      <c r="BB159" s="23">
        <v>0</v>
      </c>
      <c r="BC159" s="23">
        <v>0</v>
      </c>
      <c r="BD159" s="23">
        <v>0</v>
      </c>
      <c r="BE159" s="23">
        <v>0</v>
      </c>
      <c r="BF159" s="23">
        <v>0</v>
      </c>
      <c r="BG159" s="23">
        <v>0</v>
      </c>
      <c r="BH159" s="23">
        <v>0</v>
      </c>
      <c r="BI159" s="23">
        <v>0</v>
      </c>
      <c r="BJ159" s="23">
        <v>0</v>
      </c>
      <c r="BK159" s="23">
        <v>324</v>
      </c>
      <c r="BL159" s="23">
        <v>195</v>
      </c>
      <c r="BM159" s="23">
        <v>0</v>
      </c>
      <c r="BN159" s="23">
        <v>136</v>
      </c>
      <c r="BO159" s="23">
        <v>59</v>
      </c>
      <c r="BP159" s="23">
        <v>0</v>
      </c>
      <c r="BQ159" s="23">
        <v>0</v>
      </c>
      <c r="BR159" s="23">
        <v>0</v>
      </c>
      <c r="BS159" s="23">
        <v>0</v>
      </c>
      <c r="BT159" s="23">
        <v>129</v>
      </c>
      <c r="BU159" s="23">
        <v>0</v>
      </c>
      <c r="BV159" s="23">
        <v>90</v>
      </c>
      <c r="BW159" s="23">
        <v>39</v>
      </c>
      <c r="BX159" s="23">
        <v>0</v>
      </c>
      <c r="BY159" s="23">
        <v>0</v>
      </c>
      <c r="BZ159" s="23">
        <v>0</v>
      </c>
      <c r="CA159" s="23">
        <v>0</v>
      </c>
      <c r="CB159" s="23">
        <v>1465</v>
      </c>
      <c r="CC159" s="23">
        <v>0</v>
      </c>
      <c r="CD159" s="23">
        <v>828</v>
      </c>
      <c r="CE159" s="23">
        <v>153</v>
      </c>
      <c r="CF159" s="23">
        <v>457</v>
      </c>
      <c r="CG159" s="23">
        <v>0</v>
      </c>
      <c r="CH159" s="23">
        <v>0</v>
      </c>
      <c r="CI159" s="23">
        <v>27</v>
      </c>
      <c r="CJ159" s="23">
        <v>1270</v>
      </c>
      <c r="CK159" s="23">
        <v>0</v>
      </c>
      <c r="CL159" s="23">
        <v>692</v>
      </c>
      <c r="CM159" s="23">
        <v>94</v>
      </c>
      <c r="CN159" s="23">
        <v>457</v>
      </c>
      <c r="CO159" s="23">
        <v>0</v>
      </c>
      <c r="CP159" s="23">
        <v>0</v>
      </c>
      <c r="CQ159" s="23">
        <v>27</v>
      </c>
      <c r="CR159" s="23">
        <v>195</v>
      </c>
      <c r="CS159" s="23">
        <v>0</v>
      </c>
      <c r="CT159" s="23">
        <v>136</v>
      </c>
      <c r="CU159" s="23">
        <v>59</v>
      </c>
      <c r="CV159" s="23">
        <v>0</v>
      </c>
      <c r="CW159" s="23">
        <v>0</v>
      </c>
      <c r="CX159" s="23">
        <v>0</v>
      </c>
      <c r="CY159" s="23">
        <v>0</v>
      </c>
      <c r="CZ159" s="23">
        <v>129</v>
      </c>
      <c r="DA159" s="23">
        <v>0</v>
      </c>
      <c r="DB159" s="23">
        <v>90</v>
      </c>
      <c r="DC159" s="23">
        <v>39</v>
      </c>
      <c r="DD159" s="23">
        <v>0</v>
      </c>
      <c r="DE159" s="23">
        <v>0</v>
      </c>
      <c r="DF159" s="23">
        <v>0</v>
      </c>
      <c r="DG159" s="23">
        <v>0</v>
      </c>
      <c r="DH159" s="23">
        <v>0</v>
      </c>
      <c r="DI159" s="23">
        <v>0</v>
      </c>
      <c r="DJ159" s="23">
        <v>0</v>
      </c>
      <c r="DK159" s="23">
        <v>0</v>
      </c>
      <c r="DL159" s="23">
        <v>0</v>
      </c>
      <c r="DM159" s="23">
        <v>0</v>
      </c>
      <c r="DN159" s="23">
        <v>0</v>
      </c>
      <c r="DO159" s="23">
        <v>0</v>
      </c>
      <c r="DP159" s="23">
        <v>129</v>
      </c>
      <c r="DQ159" s="23">
        <v>0</v>
      </c>
      <c r="DR159" s="23">
        <v>90</v>
      </c>
      <c r="DS159" s="23">
        <v>39</v>
      </c>
      <c r="DT159" s="23">
        <v>0</v>
      </c>
      <c r="DU159" s="23">
        <v>0</v>
      </c>
      <c r="DV159" s="23">
        <v>0</v>
      </c>
      <c r="DW159" s="23">
        <v>0</v>
      </c>
      <c r="DX159" s="23">
        <v>0</v>
      </c>
      <c r="DY159" s="23">
        <v>0</v>
      </c>
      <c r="DZ159" s="23">
        <v>0</v>
      </c>
      <c r="EA159" s="23">
        <v>0</v>
      </c>
      <c r="EB159" s="23">
        <v>0</v>
      </c>
      <c r="EC159" s="23">
        <v>0</v>
      </c>
    </row>
    <row r="160" spans="1:133" ht="13.5" customHeight="1" x14ac:dyDescent="0.55000000000000004">
      <c r="A160" s="21" t="s">
        <v>44</v>
      </c>
      <c r="B160" s="22" t="s">
        <v>351</v>
      </c>
      <c r="C160" s="21" t="s">
        <v>352</v>
      </c>
      <c r="D160" s="23">
        <v>1521</v>
      </c>
      <c r="E160" s="23">
        <v>1118</v>
      </c>
      <c r="F160" s="23">
        <v>0</v>
      </c>
      <c r="G160" s="23">
        <v>0</v>
      </c>
      <c r="H160" s="23">
        <v>0</v>
      </c>
      <c r="I160" s="23">
        <v>0</v>
      </c>
      <c r="J160" s="23">
        <v>646</v>
      </c>
      <c r="K160" s="23">
        <v>0</v>
      </c>
      <c r="L160" s="23">
        <v>646</v>
      </c>
      <c r="M160" s="23">
        <v>0</v>
      </c>
      <c r="N160" s="23">
        <v>117</v>
      </c>
      <c r="O160" s="23">
        <v>0</v>
      </c>
      <c r="P160" s="23">
        <v>117</v>
      </c>
      <c r="Q160" s="23">
        <v>0</v>
      </c>
      <c r="R160" s="23">
        <v>322</v>
      </c>
      <c r="S160" s="23">
        <v>0</v>
      </c>
      <c r="T160" s="23">
        <v>322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33</v>
      </c>
      <c r="AE160" s="23">
        <v>0</v>
      </c>
      <c r="AF160" s="23">
        <v>33</v>
      </c>
      <c r="AG160" s="23">
        <v>0</v>
      </c>
      <c r="AH160" s="23">
        <v>218</v>
      </c>
      <c r="AI160" s="23">
        <v>0</v>
      </c>
      <c r="AJ160" s="23">
        <v>0</v>
      </c>
      <c r="AK160" s="23">
        <v>0</v>
      </c>
      <c r="AL160" s="23">
        <v>0</v>
      </c>
      <c r="AM160" s="23">
        <v>194</v>
      </c>
      <c r="AN160" s="23">
        <v>0</v>
      </c>
      <c r="AO160" s="23">
        <v>0</v>
      </c>
      <c r="AP160" s="23">
        <v>194</v>
      </c>
      <c r="AQ160" s="23">
        <v>24</v>
      </c>
      <c r="AR160" s="23">
        <v>0</v>
      </c>
      <c r="AS160" s="23">
        <v>0</v>
      </c>
      <c r="AT160" s="23">
        <v>24</v>
      </c>
      <c r="AU160" s="23">
        <v>0</v>
      </c>
      <c r="AV160" s="23">
        <v>0</v>
      </c>
      <c r="AW160" s="23">
        <v>0</v>
      </c>
      <c r="AX160" s="23">
        <v>0</v>
      </c>
      <c r="AY160" s="23">
        <v>0</v>
      </c>
      <c r="AZ160" s="23">
        <v>0</v>
      </c>
      <c r="BA160" s="23">
        <v>0</v>
      </c>
      <c r="BB160" s="23">
        <v>0</v>
      </c>
      <c r="BC160" s="23">
        <v>0</v>
      </c>
      <c r="BD160" s="23">
        <v>0</v>
      </c>
      <c r="BE160" s="23">
        <v>0</v>
      </c>
      <c r="BF160" s="23">
        <v>0</v>
      </c>
      <c r="BG160" s="23">
        <v>0</v>
      </c>
      <c r="BH160" s="23">
        <v>0</v>
      </c>
      <c r="BI160" s="23">
        <v>0</v>
      </c>
      <c r="BJ160" s="23">
        <v>0</v>
      </c>
      <c r="BK160" s="23">
        <v>185</v>
      </c>
      <c r="BL160" s="23">
        <v>115</v>
      </c>
      <c r="BM160" s="23">
        <v>0</v>
      </c>
      <c r="BN160" s="23">
        <v>71</v>
      </c>
      <c r="BO160" s="23">
        <v>44</v>
      </c>
      <c r="BP160" s="23">
        <v>0</v>
      </c>
      <c r="BQ160" s="23">
        <v>0</v>
      </c>
      <c r="BR160" s="23">
        <v>0</v>
      </c>
      <c r="BS160" s="23">
        <v>0</v>
      </c>
      <c r="BT160" s="23">
        <v>70</v>
      </c>
      <c r="BU160" s="23">
        <v>0</v>
      </c>
      <c r="BV160" s="23">
        <v>58</v>
      </c>
      <c r="BW160" s="23">
        <v>12</v>
      </c>
      <c r="BX160" s="23">
        <v>0</v>
      </c>
      <c r="BY160" s="23">
        <v>0</v>
      </c>
      <c r="BZ160" s="23">
        <v>0</v>
      </c>
      <c r="CA160" s="23">
        <v>0</v>
      </c>
      <c r="CB160" s="23">
        <v>1233</v>
      </c>
      <c r="CC160" s="23">
        <v>0</v>
      </c>
      <c r="CD160" s="23">
        <v>717</v>
      </c>
      <c r="CE160" s="23">
        <v>161</v>
      </c>
      <c r="CF160" s="23">
        <v>322</v>
      </c>
      <c r="CG160" s="23">
        <v>0</v>
      </c>
      <c r="CH160" s="23">
        <v>0</v>
      </c>
      <c r="CI160" s="23">
        <v>33</v>
      </c>
      <c r="CJ160" s="23">
        <v>1118</v>
      </c>
      <c r="CK160" s="23">
        <v>0</v>
      </c>
      <c r="CL160" s="23">
        <v>646</v>
      </c>
      <c r="CM160" s="23">
        <v>117</v>
      </c>
      <c r="CN160" s="23">
        <v>322</v>
      </c>
      <c r="CO160" s="23">
        <v>0</v>
      </c>
      <c r="CP160" s="23">
        <v>0</v>
      </c>
      <c r="CQ160" s="23">
        <v>33</v>
      </c>
      <c r="CR160" s="23">
        <v>115</v>
      </c>
      <c r="CS160" s="23">
        <v>0</v>
      </c>
      <c r="CT160" s="23">
        <v>71</v>
      </c>
      <c r="CU160" s="23">
        <v>44</v>
      </c>
      <c r="CV160" s="23">
        <v>0</v>
      </c>
      <c r="CW160" s="23">
        <v>0</v>
      </c>
      <c r="CX160" s="23">
        <v>0</v>
      </c>
      <c r="CY160" s="23">
        <v>0</v>
      </c>
      <c r="CZ160" s="23">
        <v>288</v>
      </c>
      <c r="DA160" s="23">
        <v>0</v>
      </c>
      <c r="DB160" s="23">
        <v>252</v>
      </c>
      <c r="DC160" s="23">
        <v>36</v>
      </c>
      <c r="DD160" s="23">
        <v>0</v>
      </c>
      <c r="DE160" s="23">
        <v>0</v>
      </c>
      <c r="DF160" s="23">
        <v>0</v>
      </c>
      <c r="DG160" s="23">
        <v>0</v>
      </c>
      <c r="DH160" s="23">
        <v>218</v>
      </c>
      <c r="DI160" s="23">
        <v>0</v>
      </c>
      <c r="DJ160" s="23">
        <v>194</v>
      </c>
      <c r="DK160" s="23">
        <v>24</v>
      </c>
      <c r="DL160" s="23">
        <v>0</v>
      </c>
      <c r="DM160" s="23">
        <v>0</v>
      </c>
      <c r="DN160" s="23">
        <v>0</v>
      </c>
      <c r="DO160" s="23">
        <v>0</v>
      </c>
      <c r="DP160" s="23">
        <v>70</v>
      </c>
      <c r="DQ160" s="23">
        <v>0</v>
      </c>
      <c r="DR160" s="23">
        <v>58</v>
      </c>
      <c r="DS160" s="23">
        <v>12</v>
      </c>
      <c r="DT160" s="23">
        <v>0</v>
      </c>
      <c r="DU160" s="23">
        <v>0</v>
      </c>
      <c r="DV160" s="23">
        <v>0</v>
      </c>
      <c r="DW160" s="23">
        <v>0</v>
      </c>
      <c r="DX160" s="23">
        <v>0</v>
      </c>
      <c r="DY160" s="23">
        <v>0</v>
      </c>
      <c r="DZ160" s="23">
        <v>0</v>
      </c>
      <c r="EA160" s="23">
        <v>0</v>
      </c>
      <c r="EB160" s="23">
        <v>0</v>
      </c>
      <c r="EC160" s="23">
        <v>0</v>
      </c>
    </row>
    <row r="161" spans="1:133" ht="13.5" customHeight="1" x14ac:dyDescent="0.55000000000000004">
      <c r="A161" s="21" t="s">
        <v>44</v>
      </c>
      <c r="B161" s="22" t="s">
        <v>353</v>
      </c>
      <c r="C161" s="21" t="s">
        <v>354</v>
      </c>
      <c r="D161" s="23">
        <v>1210</v>
      </c>
      <c r="E161" s="23">
        <v>1019</v>
      </c>
      <c r="F161" s="23">
        <v>0</v>
      </c>
      <c r="G161" s="23">
        <v>0</v>
      </c>
      <c r="H161" s="23">
        <v>0</v>
      </c>
      <c r="I161" s="23">
        <v>0</v>
      </c>
      <c r="J161" s="23">
        <v>207</v>
      </c>
      <c r="K161" s="23">
        <v>207</v>
      </c>
      <c r="L161" s="23">
        <v>0</v>
      </c>
      <c r="M161" s="23">
        <v>0</v>
      </c>
      <c r="N161" s="23">
        <v>128</v>
      </c>
      <c r="O161" s="23">
        <v>128</v>
      </c>
      <c r="P161" s="23">
        <v>0</v>
      </c>
      <c r="Q161" s="23">
        <v>0</v>
      </c>
      <c r="R161" s="23">
        <v>659</v>
      </c>
      <c r="S161" s="23">
        <v>0</v>
      </c>
      <c r="T161" s="23">
        <v>659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25</v>
      </c>
      <c r="AE161" s="23">
        <v>25</v>
      </c>
      <c r="AF161" s="23">
        <v>0</v>
      </c>
      <c r="AG161" s="23">
        <v>0</v>
      </c>
      <c r="AH161" s="23">
        <v>92</v>
      </c>
      <c r="AI161" s="23">
        <v>0</v>
      </c>
      <c r="AJ161" s="23">
        <v>0</v>
      </c>
      <c r="AK161" s="23">
        <v>0</v>
      </c>
      <c r="AL161" s="23">
        <v>0</v>
      </c>
      <c r="AM161" s="23">
        <v>88</v>
      </c>
      <c r="AN161" s="23">
        <v>0</v>
      </c>
      <c r="AO161" s="23">
        <v>0</v>
      </c>
      <c r="AP161" s="23">
        <v>88</v>
      </c>
      <c r="AQ161" s="23">
        <v>4</v>
      </c>
      <c r="AR161" s="23">
        <v>0</v>
      </c>
      <c r="AS161" s="23">
        <v>0</v>
      </c>
      <c r="AT161" s="23">
        <v>4</v>
      </c>
      <c r="AU161" s="23">
        <v>0</v>
      </c>
      <c r="AV161" s="23">
        <v>0</v>
      </c>
      <c r="AW161" s="23">
        <v>0</v>
      </c>
      <c r="AX161" s="23">
        <v>0</v>
      </c>
      <c r="AY161" s="23">
        <v>0</v>
      </c>
      <c r="AZ161" s="23">
        <v>0</v>
      </c>
      <c r="BA161" s="23">
        <v>0</v>
      </c>
      <c r="BB161" s="23">
        <v>0</v>
      </c>
      <c r="BC161" s="23">
        <v>0</v>
      </c>
      <c r="BD161" s="23">
        <v>0</v>
      </c>
      <c r="BE161" s="23">
        <v>0</v>
      </c>
      <c r="BF161" s="23">
        <v>0</v>
      </c>
      <c r="BG161" s="23">
        <v>0</v>
      </c>
      <c r="BH161" s="23">
        <v>0</v>
      </c>
      <c r="BI161" s="23">
        <v>0</v>
      </c>
      <c r="BJ161" s="23">
        <v>0</v>
      </c>
      <c r="BK161" s="23">
        <v>99</v>
      </c>
      <c r="BL161" s="23">
        <v>76</v>
      </c>
      <c r="BM161" s="23">
        <v>0</v>
      </c>
      <c r="BN161" s="23">
        <v>3</v>
      </c>
      <c r="BO161" s="23">
        <v>42</v>
      </c>
      <c r="BP161" s="23">
        <v>31</v>
      </c>
      <c r="BQ161" s="23">
        <v>0</v>
      </c>
      <c r="BR161" s="23">
        <v>0</v>
      </c>
      <c r="BS161" s="23">
        <v>0</v>
      </c>
      <c r="BT161" s="23">
        <v>23</v>
      </c>
      <c r="BU161" s="23">
        <v>0</v>
      </c>
      <c r="BV161" s="23">
        <v>0</v>
      </c>
      <c r="BW161" s="23">
        <v>0</v>
      </c>
      <c r="BX161" s="23">
        <v>23</v>
      </c>
      <c r="BY161" s="23">
        <v>0</v>
      </c>
      <c r="BZ161" s="23">
        <v>0</v>
      </c>
      <c r="CA161" s="23">
        <v>0</v>
      </c>
      <c r="CB161" s="23">
        <v>1095</v>
      </c>
      <c r="CC161" s="23">
        <v>0</v>
      </c>
      <c r="CD161" s="23">
        <v>210</v>
      </c>
      <c r="CE161" s="23">
        <v>170</v>
      </c>
      <c r="CF161" s="23">
        <v>690</v>
      </c>
      <c r="CG161" s="23">
        <v>0</v>
      </c>
      <c r="CH161" s="23">
        <v>0</v>
      </c>
      <c r="CI161" s="23">
        <v>25</v>
      </c>
      <c r="CJ161" s="23">
        <v>1019</v>
      </c>
      <c r="CK161" s="23">
        <v>0</v>
      </c>
      <c r="CL161" s="23">
        <v>207</v>
      </c>
      <c r="CM161" s="23">
        <v>128</v>
      </c>
      <c r="CN161" s="23">
        <v>659</v>
      </c>
      <c r="CO161" s="23">
        <v>0</v>
      </c>
      <c r="CP161" s="23">
        <v>0</v>
      </c>
      <c r="CQ161" s="23">
        <v>25</v>
      </c>
      <c r="CR161" s="23">
        <v>76</v>
      </c>
      <c r="CS161" s="23">
        <v>0</v>
      </c>
      <c r="CT161" s="23">
        <v>3</v>
      </c>
      <c r="CU161" s="23">
        <v>42</v>
      </c>
      <c r="CV161" s="23">
        <v>31</v>
      </c>
      <c r="CW161" s="23">
        <v>0</v>
      </c>
      <c r="CX161" s="23">
        <v>0</v>
      </c>
      <c r="CY161" s="23">
        <v>0</v>
      </c>
      <c r="CZ161" s="23">
        <v>115</v>
      </c>
      <c r="DA161" s="23">
        <v>0</v>
      </c>
      <c r="DB161" s="23">
        <v>88</v>
      </c>
      <c r="DC161" s="23">
        <v>4</v>
      </c>
      <c r="DD161" s="23">
        <v>23</v>
      </c>
      <c r="DE161" s="23">
        <v>0</v>
      </c>
      <c r="DF161" s="23">
        <v>0</v>
      </c>
      <c r="DG161" s="23">
        <v>0</v>
      </c>
      <c r="DH161" s="23">
        <v>92</v>
      </c>
      <c r="DI161" s="23">
        <v>0</v>
      </c>
      <c r="DJ161" s="23">
        <v>88</v>
      </c>
      <c r="DK161" s="23">
        <v>4</v>
      </c>
      <c r="DL161" s="23">
        <v>0</v>
      </c>
      <c r="DM161" s="23">
        <v>0</v>
      </c>
      <c r="DN161" s="23">
        <v>0</v>
      </c>
      <c r="DO161" s="23">
        <v>0</v>
      </c>
      <c r="DP161" s="23">
        <v>23</v>
      </c>
      <c r="DQ161" s="23">
        <v>0</v>
      </c>
      <c r="DR161" s="23">
        <v>0</v>
      </c>
      <c r="DS161" s="23">
        <v>0</v>
      </c>
      <c r="DT161" s="23">
        <v>23</v>
      </c>
      <c r="DU161" s="23">
        <v>0</v>
      </c>
      <c r="DV161" s="23">
        <v>0</v>
      </c>
      <c r="DW161" s="23">
        <v>0</v>
      </c>
      <c r="DX161" s="23">
        <v>2</v>
      </c>
      <c r="DY161" s="23">
        <v>0</v>
      </c>
      <c r="DZ161" s="23">
        <v>0</v>
      </c>
      <c r="EA161" s="23">
        <v>0</v>
      </c>
      <c r="EB161" s="23">
        <v>0</v>
      </c>
      <c r="EC161" s="23">
        <v>0</v>
      </c>
    </row>
    <row r="162" spans="1:133" ht="13.5" customHeight="1" x14ac:dyDescent="0.55000000000000004">
      <c r="A162" s="21" t="s">
        <v>44</v>
      </c>
      <c r="B162" s="22" t="s">
        <v>355</v>
      </c>
      <c r="C162" s="21" t="s">
        <v>356</v>
      </c>
      <c r="D162" s="23">
        <v>1478</v>
      </c>
      <c r="E162" s="23">
        <v>928</v>
      </c>
      <c r="F162" s="23">
        <v>0</v>
      </c>
      <c r="G162" s="23">
        <v>0</v>
      </c>
      <c r="H162" s="23">
        <v>0</v>
      </c>
      <c r="I162" s="23">
        <v>0</v>
      </c>
      <c r="J162" s="23">
        <v>534</v>
      </c>
      <c r="K162" s="23">
        <v>281</v>
      </c>
      <c r="L162" s="23">
        <v>253</v>
      </c>
      <c r="M162" s="23">
        <v>0</v>
      </c>
      <c r="N162" s="23">
        <v>177</v>
      </c>
      <c r="O162" s="23">
        <v>83</v>
      </c>
      <c r="P162" s="23">
        <v>94</v>
      </c>
      <c r="Q162" s="23">
        <v>0</v>
      </c>
      <c r="R162" s="23">
        <v>204</v>
      </c>
      <c r="S162" s="23">
        <v>0</v>
      </c>
      <c r="T162" s="23">
        <v>204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13</v>
      </c>
      <c r="AE162" s="23">
        <v>0</v>
      </c>
      <c r="AF162" s="23">
        <v>13</v>
      </c>
      <c r="AG162" s="23">
        <v>0</v>
      </c>
      <c r="AH162" s="23">
        <v>0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  <c r="AO162" s="23">
        <v>0</v>
      </c>
      <c r="AP162" s="23">
        <v>0</v>
      </c>
      <c r="AQ162" s="23">
        <v>0</v>
      </c>
      <c r="AR162" s="23">
        <v>0</v>
      </c>
      <c r="AS162" s="23">
        <v>0</v>
      </c>
      <c r="AT162" s="23">
        <v>0</v>
      </c>
      <c r="AU162" s="23">
        <v>0</v>
      </c>
      <c r="AV162" s="23">
        <v>0</v>
      </c>
      <c r="AW162" s="23">
        <v>0</v>
      </c>
      <c r="AX162" s="23">
        <v>0</v>
      </c>
      <c r="AY162" s="23">
        <v>0</v>
      </c>
      <c r="AZ162" s="23">
        <v>0</v>
      </c>
      <c r="BA162" s="23">
        <v>0</v>
      </c>
      <c r="BB162" s="23">
        <v>0</v>
      </c>
      <c r="BC162" s="23">
        <v>0</v>
      </c>
      <c r="BD162" s="23">
        <v>0</v>
      </c>
      <c r="BE162" s="23">
        <v>0</v>
      </c>
      <c r="BF162" s="23">
        <v>0</v>
      </c>
      <c r="BG162" s="23">
        <v>0</v>
      </c>
      <c r="BH162" s="23">
        <v>0</v>
      </c>
      <c r="BI162" s="23">
        <v>0</v>
      </c>
      <c r="BJ162" s="23">
        <v>0</v>
      </c>
      <c r="BK162" s="23">
        <v>550</v>
      </c>
      <c r="BL162" s="23">
        <v>196</v>
      </c>
      <c r="BM162" s="23">
        <v>0</v>
      </c>
      <c r="BN162" s="23">
        <v>42</v>
      </c>
      <c r="BO162" s="23">
        <v>64</v>
      </c>
      <c r="BP162" s="23">
        <v>54</v>
      </c>
      <c r="BQ162" s="23">
        <v>0</v>
      </c>
      <c r="BR162" s="23">
        <v>0</v>
      </c>
      <c r="BS162" s="23">
        <v>36</v>
      </c>
      <c r="BT162" s="23">
        <v>354</v>
      </c>
      <c r="BU162" s="23">
        <v>0</v>
      </c>
      <c r="BV162" s="23">
        <v>345</v>
      </c>
      <c r="BW162" s="23">
        <v>9</v>
      </c>
      <c r="BX162" s="23">
        <v>0</v>
      </c>
      <c r="BY162" s="23">
        <v>0</v>
      </c>
      <c r="BZ162" s="23">
        <v>0</v>
      </c>
      <c r="CA162" s="23">
        <v>0</v>
      </c>
      <c r="CB162" s="23">
        <v>1124</v>
      </c>
      <c r="CC162" s="23">
        <v>0</v>
      </c>
      <c r="CD162" s="23">
        <v>576</v>
      </c>
      <c r="CE162" s="23">
        <v>241</v>
      </c>
      <c r="CF162" s="23">
        <v>258</v>
      </c>
      <c r="CG162" s="23">
        <v>0</v>
      </c>
      <c r="CH162" s="23">
        <v>0</v>
      </c>
      <c r="CI162" s="23">
        <v>49</v>
      </c>
      <c r="CJ162" s="23">
        <v>928</v>
      </c>
      <c r="CK162" s="23">
        <v>0</v>
      </c>
      <c r="CL162" s="23">
        <v>534</v>
      </c>
      <c r="CM162" s="23">
        <v>177</v>
      </c>
      <c r="CN162" s="23">
        <v>204</v>
      </c>
      <c r="CO162" s="23">
        <v>0</v>
      </c>
      <c r="CP162" s="23">
        <v>0</v>
      </c>
      <c r="CQ162" s="23">
        <v>13</v>
      </c>
      <c r="CR162" s="23">
        <v>196</v>
      </c>
      <c r="CS162" s="23">
        <v>0</v>
      </c>
      <c r="CT162" s="23">
        <v>42</v>
      </c>
      <c r="CU162" s="23">
        <v>64</v>
      </c>
      <c r="CV162" s="23">
        <v>54</v>
      </c>
      <c r="CW162" s="23">
        <v>0</v>
      </c>
      <c r="CX162" s="23">
        <v>0</v>
      </c>
      <c r="CY162" s="23">
        <v>36</v>
      </c>
      <c r="CZ162" s="23">
        <v>354</v>
      </c>
      <c r="DA162" s="23">
        <v>0</v>
      </c>
      <c r="DB162" s="23">
        <v>345</v>
      </c>
      <c r="DC162" s="23">
        <v>9</v>
      </c>
      <c r="DD162" s="23">
        <v>0</v>
      </c>
      <c r="DE162" s="23">
        <v>0</v>
      </c>
      <c r="DF162" s="23">
        <v>0</v>
      </c>
      <c r="DG162" s="23">
        <v>0</v>
      </c>
      <c r="DH162" s="23">
        <v>0</v>
      </c>
      <c r="DI162" s="23">
        <v>0</v>
      </c>
      <c r="DJ162" s="23">
        <v>0</v>
      </c>
      <c r="DK162" s="23">
        <v>0</v>
      </c>
      <c r="DL162" s="23">
        <v>0</v>
      </c>
      <c r="DM162" s="23">
        <v>0</v>
      </c>
      <c r="DN162" s="23">
        <v>0</v>
      </c>
      <c r="DO162" s="23">
        <v>0</v>
      </c>
      <c r="DP162" s="23">
        <v>354</v>
      </c>
      <c r="DQ162" s="23">
        <v>0</v>
      </c>
      <c r="DR162" s="23">
        <v>345</v>
      </c>
      <c r="DS162" s="23">
        <v>9</v>
      </c>
      <c r="DT162" s="23">
        <v>0</v>
      </c>
      <c r="DU162" s="23">
        <v>0</v>
      </c>
      <c r="DV162" s="23">
        <v>0</v>
      </c>
      <c r="DW162" s="23">
        <v>0</v>
      </c>
      <c r="DX162" s="23">
        <v>0</v>
      </c>
      <c r="DY162" s="23">
        <v>0</v>
      </c>
      <c r="DZ162" s="23">
        <v>0</v>
      </c>
      <c r="EA162" s="23">
        <v>0</v>
      </c>
      <c r="EB162" s="23">
        <v>0</v>
      </c>
      <c r="EC162" s="23">
        <v>0</v>
      </c>
    </row>
    <row r="163" spans="1:133" ht="13.5" customHeight="1" x14ac:dyDescent="0.55000000000000004">
      <c r="A163" s="21" t="s">
        <v>44</v>
      </c>
      <c r="B163" s="22" t="s">
        <v>357</v>
      </c>
      <c r="C163" s="21" t="s">
        <v>358</v>
      </c>
      <c r="D163" s="23">
        <v>2411</v>
      </c>
      <c r="E163" s="23">
        <v>1774</v>
      </c>
      <c r="F163" s="23">
        <v>0</v>
      </c>
      <c r="G163" s="23">
        <v>0</v>
      </c>
      <c r="H163" s="23">
        <v>0</v>
      </c>
      <c r="I163" s="23">
        <v>0</v>
      </c>
      <c r="J163" s="23">
        <v>963</v>
      </c>
      <c r="K163" s="23">
        <v>0</v>
      </c>
      <c r="L163" s="23">
        <v>963</v>
      </c>
      <c r="M163" s="23">
        <v>0</v>
      </c>
      <c r="N163" s="23">
        <v>206</v>
      </c>
      <c r="O163" s="23">
        <v>0</v>
      </c>
      <c r="P163" s="23">
        <v>206</v>
      </c>
      <c r="Q163" s="23">
        <v>0</v>
      </c>
      <c r="R163" s="23">
        <v>546</v>
      </c>
      <c r="S163" s="23">
        <v>0</v>
      </c>
      <c r="T163" s="23">
        <v>546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2</v>
      </c>
      <c r="AA163" s="23">
        <v>2</v>
      </c>
      <c r="AB163" s="23">
        <v>0</v>
      </c>
      <c r="AC163" s="23">
        <v>0</v>
      </c>
      <c r="AD163" s="23">
        <v>57</v>
      </c>
      <c r="AE163" s="23">
        <v>0</v>
      </c>
      <c r="AF163" s="23">
        <v>57</v>
      </c>
      <c r="AG163" s="23">
        <v>0</v>
      </c>
      <c r="AH163" s="23">
        <v>514</v>
      </c>
      <c r="AI163" s="23">
        <v>0</v>
      </c>
      <c r="AJ163" s="23">
        <v>0</v>
      </c>
      <c r="AK163" s="23">
        <v>0</v>
      </c>
      <c r="AL163" s="23">
        <v>0</v>
      </c>
      <c r="AM163" s="23">
        <v>507</v>
      </c>
      <c r="AN163" s="23">
        <v>0</v>
      </c>
      <c r="AO163" s="23">
        <v>0</v>
      </c>
      <c r="AP163" s="23">
        <v>507</v>
      </c>
      <c r="AQ163" s="23">
        <v>7</v>
      </c>
      <c r="AR163" s="23">
        <v>0</v>
      </c>
      <c r="AS163" s="23">
        <v>0</v>
      </c>
      <c r="AT163" s="23">
        <v>7</v>
      </c>
      <c r="AU163" s="23">
        <v>0</v>
      </c>
      <c r="AV163" s="23">
        <v>0</v>
      </c>
      <c r="AW163" s="23">
        <v>0</v>
      </c>
      <c r="AX163" s="23">
        <v>0</v>
      </c>
      <c r="AY163" s="23">
        <v>0</v>
      </c>
      <c r="AZ163" s="23">
        <v>0</v>
      </c>
      <c r="BA163" s="23">
        <v>0</v>
      </c>
      <c r="BB163" s="23">
        <v>0</v>
      </c>
      <c r="BC163" s="23">
        <v>0</v>
      </c>
      <c r="BD163" s="23">
        <v>0</v>
      </c>
      <c r="BE163" s="23">
        <v>0</v>
      </c>
      <c r="BF163" s="23">
        <v>0</v>
      </c>
      <c r="BG163" s="23">
        <v>0</v>
      </c>
      <c r="BH163" s="23">
        <v>0</v>
      </c>
      <c r="BI163" s="23">
        <v>0</v>
      </c>
      <c r="BJ163" s="23">
        <v>0</v>
      </c>
      <c r="BK163" s="23">
        <v>123</v>
      </c>
      <c r="BL163" s="23">
        <v>113</v>
      </c>
      <c r="BM163" s="23">
        <v>0</v>
      </c>
      <c r="BN163" s="23">
        <v>4</v>
      </c>
      <c r="BO163" s="23">
        <v>85</v>
      </c>
      <c r="BP163" s="23">
        <v>0</v>
      </c>
      <c r="BQ163" s="23">
        <v>0</v>
      </c>
      <c r="BR163" s="23">
        <v>0</v>
      </c>
      <c r="BS163" s="23">
        <v>24</v>
      </c>
      <c r="BT163" s="23">
        <v>10</v>
      </c>
      <c r="BU163" s="23">
        <v>0</v>
      </c>
      <c r="BV163" s="23">
        <v>9</v>
      </c>
      <c r="BW163" s="23">
        <v>1</v>
      </c>
      <c r="BX163" s="23">
        <v>0</v>
      </c>
      <c r="BY163" s="23">
        <v>0</v>
      </c>
      <c r="BZ163" s="23">
        <v>0</v>
      </c>
      <c r="CA163" s="23">
        <v>0</v>
      </c>
      <c r="CB163" s="23">
        <v>1887</v>
      </c>
      <c r="CC163" s="23">
        <v>0</v>
      </c>
      <c r="CD163" s="23">
        <v>967</v>
      </c>
      <c r="CE163" s="23">
        <v>291</v>
      </c>
      <c r="CF163" s="23">
        <v>546</v>
      </c>
      <c r="CG163" s="23">
        <v>0</v>
      </c>
      <c r="CH163" s="23">
        <v>2</v>
      </c>
      <c r="CI163" s="23">
        <v>81</v>
      </c>
      <c r="CJ163" s="23">
        <v>1774</v>
      </c>
      <c r="CK163" s="23">
        <v>0</v>
      </c>
      <c r="CL163" s="23">
        <v>963</v>
      </c>
      <c r="CM163" s="23">
        <v>206</v>
      </c>
      <c r="CN163" s="23">
        <v>546</v>
      </c>
      <c r="CO163" s="23">
        <v>0</v>
      </c>
      <c r="CP163" s="23">
        <v>2</v>
      </c>
      <c r="CQ163" s="23">
        <v>57</v>
      </c>
      <c r="CR163" s="23">
        <v>113</v>
      </c>
      <c r="CS163" s="23">
        <v>0</v>
      </c>
      <c r="CT163" s="23">
        <v>4</v>
      </c>
      <c r="CU163" s="23">
        <v>85</v>
      </c>
      <c r="CV163" s="23">
        <v>0</v>
      </c>
      <c r="CW163" s="23">
        <v>0</v>
      </c>
      <c r="CX163" s="23">
        <v>0</v>
      </c>
      <c r="CY163" s="23">
        <v>24</v>
      </c>
      <c r="CZ163" s="23">
        <v>524</v>
      </c>
      <c r="DA163" s="23">
        <v>0</v>
      </c>
      <c r="DB163" s="23">
        <v>516</v>
      </c>
      <c r="DC163" s="23">
        <v>8</v>
      </c>
      <c r="DD163" s="23">
        <v>0</v>
      </c>
      <c r="DE163" s="23">
        <v>0</v>
      </c>
      <c r="DF163" s="23">
        <v>0</v>
      </c>
      <c r="DG163" s="23">
        <v>0</v>
      </c>
      <c r="DH163" s="23">
        <v>514</v>
      </c>
      <c r="DI163" s="23">
        <v>0</v>
      </c>
      <c r="DJ163" s="23">
        <v>507</v>
      </c>
      <c r="DK163" s="23">
        <v>7</v>
      </c>
      <c r="DL163" s="23">
        <v>0</v>
      </c>
      <c r="DM163" s="23">
        <v>0</v>
      </c>
      <c r="DN163" s="23">
        <v>0</v>
      </c>
      <c r="DO163" s="23">
        <v>0</v>
      </c>
      <c r="DP163" s="23">
        <v>10</v>
      </c>
      <c r="DQ163" s="23">
        <v>0</v>
      </c>
      <c r="DR163" s="23">
        <v>9</v>
      </c>
      <c r="DS163" s="23">
        <v>1</v>
      </c>
      <c r="DT163" s="23">
        <v>0</v>
      </c>
      <c r="DU163" s="23">
        <v>0</v>
      </c>
      <c r="DV163" s="23">
        <v>0</v>
      </c>
      <c r="DW163" s="23">
        <v>0</v>
      </c>
      <c r="DX163" s="23">
        <v>0</v>
      </c>
      <c r="DY163" s="23">
        <v>0</v>
      </c>
      <c r="DZ163" s="23">
        <v>0</v>
      </c>
      <c r="EA163" s="23">
        <v>0</v>
      </c>
      <c r="EB163" s="23">
        <v>0</v>
      </c>
      <c r="EC163" s="23">
        <v>0</v>
      </c>
    </row>
    <row r="164" spans="1:133" ht="13.5" customHeight="1" x14ac:dyDescent="0.55000000000000004">
      <c r="A164" s="21" t="s">
        <v>44</v>
      </c>
      <c r="B164" s="22" t="s">
        <v>359</v>
      </c>
      <c r="C164" s="21" t="s">
        <v>360</v>
      </c>
      <c r="D164" s="23">
        <v>4458</v>
      </c>
      <c r="E164" s="23">
        <v>3075</v>
      </c>
      <c r="F164" s="23">
        <v>0</v>
      </c>
      <c r="G164" s="23">
        <v>0</v>
      </c>
      <c r="H164" s="23">
        <v>0</v>
      </c>
      <c r="I164" s="23">
        <v>0</v>
      </c>
      <c r="J164" s="23">
        <v>1870</v>
      </c>
      <c r="K164" s="23">
        <v>0</v>
      </c>
      <c r="L164" s="23">
        <v>1870</v>
      </c>
      <c r="M164" s="23">
        <v>0</v>
      </c>
      <c r="N164" s="23">
        <v>313</v>
      </c>
      <c r="O164" s="23">
        <v>0</v>
      </c>
      <c r="P164" s="23">
        <v>313</v>
      </c>
      <c r="Q164" s="23">
        <v>0</v>
      </c>
      <c r="R164" s="23">
        <v>816</v>
      </c>
      <c r="S164" s="23">
        <v>0</v>
      </c>
      <c r="T164" s="23">
        <v>816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4</v>
      </c>
      <c r="AA164" s="23">
        <v>0</v>
      </c>
      <c r="AB164" s="23">
        <v>4</v>
      </c>
      <c r="AC164" s="23">
        <v>0</v>
      </c>
      <c r="AD164" s="23">
        <v>72</v>
      </c>
      <c r="AE164" s="23">
        <v>0</v>
      </c>
      <c r="AF164" s="23">
        <v>72</v>
      </c>
      <c r="AG164" s="23">
        <v>0</v>
      </c>
      <c r="AH164" s="23">
        <v>930</v>
      </c>
      <c r="AI164" s="23">
        <v>0</v>
      </c>
      <c r="AJ164" s="23">
        <v>0</v>
      </c>
      <c r="AK164" s="23">
        <v>0</v>
      </c>
      <c r="AL164" s="23">
        <v>0</v>
      </c>
      <c r="AM164" s="23">
        <v>917</v>
      </c>
      <c r="AN164" s="23">
        <v>0</v>
      </c>
      <c r="AO164" s="23">
        <v>0</v>
      </c>
      <c r="AP164" s="23">
        <v>917</v>
      </c>
      <c r="AQ164" s="23">
        <v>13</v>
      </c>
      <c r="AR164" s="23">
        <v>0</v>
      </c>
      <c r="AS164" s="23">
        <v>0</v>
      </c>
      <c r="AT164" s="23">
        <v>13</v>
      </c>
      <c r="AU164" s="23">
        <v>0</v>
      </c>
      <c r="AV164" s="23">
        <v>0</v>
      </c>
      <c r="AW164" s="23">
        <v>0</v>
      </c>
      <c r="AX164" s="23">
        <v>0</v>
      </c>
      <c r="AY164" s="23">
        <v>0</v>
      </c>
      <c r="AZ164" s="23">
        <v>0</v>
      </c>
      <c r="BA164" s="23">
        <v>0</v>
      </c>
      <c r="BB164" s="23">
        <v>0</v>
      </c>
      <c r="BC164" s="23">
        <v>0</v>
      </c>
      <c r="BD164" s="23">
        <v>0</v>
      </c>
      <c r="BE164" s="23">
        <v>0</v>
      </c>
      <c r="BF164" s="23">
        <v>0</v>
      </c>
      <c r="BG164" s="23">
        <v>0</v>
      </c>
      <c r="BH164" s="23">
        <v>0</v>
      </c>
      <c r="BI164" s="23">
        <v>0</v>
      </c>
      <c r="BJ164" s="23">
        <v>0</v>
      </c>
      <c r="BK164" s="23">
        <v>453</v>
      </c>
      <c r="BL164" s="23">
        <v>256</v>
      </c>
      <c r="BM164" s="23">
        <v>0</v>
      </c>
      <c r="BN164" s="23">
        <v>24</v>
      </c>
      <c r="BO164" s="23">
        <v>232</v>
      </c>
      <c r="BP164" s="23">
        <v>0</v>
      </c>
      <c r="BQ164" s="23">
        <v>0</v>
      </c>
      <c r="BR164" s="23">
        <v>0</v>
      </c>
      <c r="BS164" s="23">
        <v>0</v>
      </c>
      <c r="BT164" s="23">
        <v>197</v>
      </c>
      <c r="BU164" s="23">
        <v>0</v>
      </c>
      <c r="BV164" s="23">
        <v>185</v>
      </c>
      <c r="BW164" s="23">
        <v>12</v>
      </c>
      <c r="BX164" s="23">
        <v>0</v>
      </c>
      <c r="BY164" s="23">
        <v>0</v>
      </c>
      <c r="BZ164" s="23">
        <v>0</v>
      </c>
      <c r="CA164" s="23">
        <v>0</v>
      </c>
      <c r="CB164" s="23">
        <v>3331</v>
      </c>
      <c r="CC164" s="23">
        <v>0</v>
      </c>
      <c r="CD164" s="23">
        <v>1894</v>
      </c>
      <c r="CE164" s="23">
        <v>545</v>
      </c>
      <c r="CF164" s="23">
        <v>816</v>
      </c>
      <c r="CG164" s="23">
        <v>0</v>
      </c>
      <c r="CH164" s="23">
        <v>4</v>
      </c>
      <c r="CI164" s="23">
        <v>72</v>
      </c>
      <c r="CJ164" s="23">
        <v>3075</v>
      </c>
      <c r="CK164" s="23">
        <v>0</v>
      </c>
      <c r="CL164" s="23">
        <v>1870</v>
      </c>
      <c r="CM164" s="23">
        <v>313</v>
      </c>
      <c r="CN164" s="23">
        <v>816</v>
      </c>
      <c r="CO164" s="23">
        <v>0</v>
      </c>
      <c r="CP164" s="23">
        <v>4</v>
      </c>
      <c r="CQ164" s="23">
        <v>72</v>
      </c>
      <c r="CR164" s="23">
        <v>256</v>
      </c>
      <c r="CS164" s="23">
        <v>0</v>
      </c>
      <c r="CT164" s="23">
        <v>24</v>
      </c>
      <c r="CU164" s="23">
        <v>232</v>
      </c>
      <c r="CV164" s="23">
        <v>0</v>
      </c>
      <c r="CW164" s="23">
        <v>0</v>
      </c>
      <c r="CX164" s="23">
        <v>0</v>
      </c>
      <c r="CY164" s="23">
        <v>0</v>
      </c>
      <c r="CZ164" s="23">
        <v>1127</v>
      </c>
      <c r="DA164" s="23">
        <v>0</v>
      </c>
      <c r="DB164" s="23">
        <v>1102</v>
      </c>
      <c r="DC164" s="23">
        <v>25</v>
      </c>
      <c r="DD164" s="23">
        <v>0</v>
      </c>
      <c r="DE164" s="23">
        <v>0</v>
      </c>
      <c r="DF164" s="23">
        <v>0</v>
      </c>
      <c r="DG164" s="23">
        <v>0</v>
      </c>
      <c r="DH164" s="23">
        <v>930</v>
      </c>
      <c r="DI164" s="23">
        <v>0</v>
      </c>
      <c r="DJ164" s="23">
        <v>917</v>
      </c>
      <c r="DK164" s="23">
        <v>13</v>
      </c>
      <c r="DL164" s="23">
        <v>0</v>
      </c>
      <c r="DM164" s="23">
        <v>0</v>
      </c>
      <c r="DN164" s="23">
        <v>0</v>
      </c>
      <c r="DO164" s="23">
        <v>0</v>
      </c>
      <c r="DP164" s="23">
        <v>197</v>
      </c>
      <c r="DQ164" s="23">
        <v>0</v>
      </c>
      <c r="DR164" s="23">
        <v>185</v>
      </c>
      <c r="DS164" s="23">
        <v>12</v>
      </c>
      <c r="DT164" s="23">
        <v>0</v>
      </c>
      <c r="DU164" s="23">
        <v>0</v>
      </c>
      <c r="DV164" s="23">
        <v>0</v>
      </c>
      <c r="DW164" s="23">
        <v>0</v>
      </c>
      <c r="DX164" s="23">
        <v>0</v>
      </c>
      <c r="DY164" s="23">
        <v>0</v>
      </c>
      <c r="DZ164" s="23">
        <v>0</v>
      </c>
      <c r="EA164" s="23">
        <v>0</v>
      </c>
      <c r="EB164" s="23">
        <v>0</v>
      </c>
      <c r="EC164" s="23">
        <v>0</v>
      </c>
    </row>
    <row r="165" spans="1:133" ht="13.5" customHeight="1" x14ac:dyDescent="0.55000000000000004">
      <c r="A165" s="21" t="s">
        <v>44</v>
      </c>
      <c r="B165" s="22" t="s">
        <v>361</v>
      </c>
      <c r="C165" s="21" t="s">
        <v>362</v>
      </c>
      <c r="D165" s="23">
        <v>3831</v>
      </c>
      <c r="E165" s="23">
        <v>523</v>
      </c>
      <c r="F165" s="23">
        <v>0</v>
      </c>
      <c r="G165" s="23">
        <v>0</v>
      </c>
      <c r="H165" s="23">
        <v>0</v>
      </c>
      <c r="I165" s="23">
        <v>0</v>
      </c>
      <c r="J165" s="23">
        <v>237</v>
      </c>
      <c r="K165" s="23">
        <v>0</v>
      </c>
      <c r="L165" s="23">
        <v>237</v>
      </c>
      <c r="M165" s="23">
        <v>0</v>
      </c>
      <c r="N165" s="23">
        <v>84</v>
      </c>
      <c r="O165" s="23">
        <v>0</v>
      </c>
      <c r="P165" s="23">
        <v>84</v>
      </c>
      <c r="Q165" s="23">
        <v>0</v>
      </c>
      <c r="R165" s="23">
        <v>200</v>
      </c>
      <c r="S165" s="23">
        <v>0</v>
      </c>
      <c r="T165" s="23">
        <v>200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1</v>
      </c>
      <c r="AA165" s="23">
        <v>0</v>
      </c>
      <c r="AB165" s="23">
        <v>1</v>
      </c>
      <c r="AC165" s="23">
        <v>0</v>
      </c>
      <c r="AD165" s="23">
        <v>1</v>
      </c>
      <c r="AE165" s="23">
        <v>0</v>
      </c>
      <c r="AF165" s="23">
        <v>1</v>
      </c>
      <c r="AG165" s="23">
        <v>0</v>
      </c>
      <c r="AH165" s="23">
        <v>3264</v>
      </c>
      <c r="AI165" s="23">
        <v>0</v>
      </c>
      <c r="AJ165" s="23">
        <v>0</v>
      </c>
      <c r="AK165" s="23">
        <v>0</v>
      </c>
      <c r="AL165" s="23">
        <v>0</v>
      </c>
      <c r="AM165" s="23">
        <v>3264</v>
      </c>
      <c r="AN165" s="23">
        <v>0</v>
      </c>
      <c r="AO165" s="23">
        <v>0</v>
      </c>
      <c r="AP165" s="23">
        <v>3264</v>
      </c>
      <c r="AQ165" s="23">
        <v>0</v>
      </c>
      <c r="AR165" s="23">
        <v>0</v>
      </c>
      <c r="AS165" s="23">
        <v>0</v>
      </c>
      <c r="AT165" s="23">
        <v>0</v>
      </c>
      <c r="AU165" s="23">
        <v>0</v>
      </c>
      <c r="AV165" s="23">
        <v>0</v>
      </c>
      <c r="AW165" s="23">
        <v>0</v>
      </c>
      <c r="AX165" s="23">
        <v>0</v>
      </c>
      <c r="AY165" s="23">
        <v>0</v>
      </c>
      <c r="AZ165" s="23">
        <v>0</v>
      </c>
      <c r="BA165" s="23">
        <v>0</v>
      </c>
      <c r="BB165" s="23">
        <v>0</v>
      </c>
      <c r="BC165" s="23">
        <v>0</v>
      </c>
      <c r="BD165" s="23">
        <v>0</v>
      </c>
      <c r="BE165" s="23">
        <v>0</v>
      </c>
      <c r="BF165" s="23">
        <v>0</v>
      </c>
      <c r="BG165" s="23">
        <v>0</v>
      </c>
      <c r="BH165" s="23">
        <v>0</v>
      </c>
      <c r="BI165" s="23">
        <v>0</v>
      </c>
      <c r="BJ165" s="23">
        <v>0</v>
      </c>
      <c r="BK165" s="23">
        <v>44</v>
      </c>
      <c r="BL165" s="23">
        <v>28</v>
      </c>
      <c r="BM165" s="23">
        <v>0</v>
      </c>
      <c r="BN165" s="23">
        <v>1</v>
      </c>
      <c r="BO165" s="23">
        <v>26</v>
      </c>
      <c r="BP165" s="23">
        <v>0</v>
      </c>
      <c r="BQ165" s="23">
        <v>0</v>
      </c>
      <c r="BR165" s="23">
        <v>0</v>
      </c>
      <c r="BS165" s="23">
        <v>1</v>
      </c>
      <c r="BT165" s="23">
        <v>16</v>
      </c>
      <c r="BU165" s="23">
        <v>0</v>
      </c>
      <c r="BV165" s="23">
        <v>16</v>
      </c>
      <c r="BW165" s="23">
        <v>0</v>
      </c>
      <c r="BX165" s="23">
        <v>0</v>
      </c>
      <c r="BY165" s="23">
        <v>0</v>
      </c>
      <c r="BZ165" s="23">
        <v>0</v>
      </c>
      <c r="CA165" s="23">
        <v>0</v>
      </c>
      <c r="CB165" s="23">
        <v>551</v>
      </c>
      <c r="CC165" s="23">
        <v>0</v>
      </c>
      <c r="CD165" s="23">
        <v>238</v>
      </c>
      <c r="CE165" s="23">
        <v>110</v>
      </c>
      <c r="CF165" s="23">
        <v>200</v>
      </c>
      <c r="CG165" s="23">
        <v>0</v>
      </c>
      <c r="CH165" s="23">
        <v>1</v>
      </c>
      <c r="CI165" s="23">
        <v>2</v>
      </c>
      <c r="CJ165" s="23">
        <v>523</v>
      </c>
      <c r="CK165" s="23">
        <v>0</v>
      </c>
      <c r="CL165" s="23">
        <v>237</v>
      </c>
      <c r="CM165" s="23">
        <v>84</v>
      </c>
      <c r="CN165" s="23">
        <v>200</v>
      </c>
      <c r="CO165" s="23">
        <v>0</v>
      </c>
      <c r="CP165" s="23">
        <v>1</v>
      </c>
      <c r="CQ165" s="23">
        <v>1</v>
      </c>
      <c r="CR165" s="23">
        <v>28</v>
      </c>
      <c r="CS165" s="23">
        <v>0</v>
      </c>
      <c r="CT165" s="23">
        <v>1</v>
      </c>
      <c r="CU165" s="23">
        <v>26</v>
      </c>
      <c r="CV165" s="23">
        <v>0</v>
      </c>
      <c r="CW165" s="23">
        <v>0</v>
      </c>
      <c r="CX165" s="23">
        <v>0</v>
      </c>
      <c r="CY165" s="23">
        <v>1</v>
      </c>
      <c r="CZ165" s="23">
        <v>3280</v>
      </c>
      <c r="DA165" s="23">
        <v>0</v>
      </c>
      <c r="DB165" s="23">
        <v>3280</v>
      </c>
      <c r="DC165" s="23">
        <v>0</v>
      </c>
      <c r="DD165" s="23">
        <v>0</v>
      </c>
      <c r="DE165" s="23">
        <v>0</v>
      </c>
      <c r="DF165" s="23">
        <v>0</v>
      </c>
      <c r="DG165" s="23">
        <v>0</v>
      </c>
      <c r="DH165" s="23">
        <v>3264</v>
      </c>
      <c r="DI165" s="23">
        <v>0</v>
      </c>
      <c r="DJ165" s="23">
        <v>3264</v>
      </c>
      <c r="DK165" s="23">
        <v>0</v>
      </c>
      <c r="DL165" s="23">
        <v>0</v>
      </c>
      <c r="DM165" s="23">
        <v>0</v>
      </c>
      <c r="DN165" s="23">
        <v>0</v>
      </c>
      <c r="DO165" s="23">
        <v>0</v>
      </c>
      <c r="DP165" s="23">
        <v>16</v>
      </c>
      <c r="DQ165" s="23">
        <v>0</v>
      </c>
      <c r="DR165" s="23">
        <v>16</v>
      </c>
      <c r="DS165" s="23">
        <v>0</v>
      </c>
      <c r="DT165" s="23">
        <v>0</v>
      </c>
      <c r="DU165" s="23">
        <v>0</v>
      </c>
      <c r="DV165" s="23">
        <v>0</v>
      </c>
      <c r="DW165" s="23">
        <v>0</v>
      </c>
      <c r="DX165" s="23">
        <v>0</v>
      </c>
      <c r="DY165" s="23">
        <v>0</v>
      </c>
      <c r="DZ165" s="23">
        <v>0</v>
      </c>
      <c r="EA165" s="23">
        <v>0</v>
      </c>
      <c r="EB165" s="23">
        <v>0</v>
      </c>
      <c r="EC165" s="23">
        <v>0</v>
      </c>
    </row>
    <row r="166" spans="1:133" ht="13.5" customHeight="1" x14ac:dyDescent="0.55000000000000004">
      <c r="A166" s="21" t="s">
        <v>44</v>
      </c>
      <c r="B166" s="22" t="s">
        <v>363</v>
      </c>
      <c r="C166" s="21" t="s">
        <v>364</v>
      </c>
      <c r="D166" s="23">
        <v>493</v>
      </c>
      <c r="E166" s="23">
        <v>411</v>
      </c>
      <c r="F166" s="23">
        <v>0</v>
      </c>
      <c r="G166" s="23">
        <v>0</v>
      </c>
      <c r="H166" s="23">
        <v>0</v>
      </c>
      <c r="I166" s="23">
        <v>0</v>
      </c>
      <c r="J166" s="23">
        <v>207</v>
      </c>
      <c r="K166" s="23">
        <v>0</v>
      </c>
      <c r="L166" s="23">
        <v>207</v>
      </c>
      <c r="M166" s="23">
        <v>0</v>
      </c>
      <c r="N166" s="23">
        <v>78</v>
      </c>
      <c r="O166" s="23">
        <v>0</v>
      </c>
      <c r="P166" s="23">
        <v>78</v>
      </c>
      <c r="Q166" s="23">
        <v>0</v>
      </c>
      <c r="R166" s="23">
        <v>119</v>
      </c>
      <c r="S166" s="23">
        <v>0</v>
      </c>
      <c r="T166" s="23">
        <v>119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1</v>
      </c>
      <c r="AA166" s="23">
        <v>0</v>
      </c>
      <c r="AB166" s="23">
        <v>1</v>
      </c>
      <c r="AC166" s="23">
        <v>0</v>
      </c>
      <c r="AD166" s="23">
        <v>6</v>
      </c>
      <c r="AE166" s="23">
        <v>0</v>
      </c>
      <c r="AF166" s="23">
        <v>6</v>
      </c>
      <c r="AG166" s="23">
        <v>0</v>
      </c>
      <c r="AH166" s="23">
        <v>61</v>
      </c>
      <c r="AI166" s="23">
        <v>0</v>
      </c>
      <c r="AJ166" s="23">
        <v>0</v>
      </c>
      <c r="AK166" s="23">
        <v>0</v>
      </c>
      <c r="AL166" s="23">
        <v>0</v>
      </c>
      <c r="AM166" s="23">
        <v>60</v>
      </c>
      <c r="AN166" s="23">
        <v>0</v>
      </c>
      <c r="AO166" s="23">
        <v>0</v>
      </c>
      <c r="AP166" s="23">
        <v>60</v>
      </c>
      <c r="AQ166" s="23">
        <v>1</v>
      </c>
      <c r="AR166" s="23">
        <v>0</v>
      </c>
      <c r="AS166" s="23">
        <v>0</v>
      </c>
      <c r="AT166" s="23">
        <v>1</v>
      </c>
      <c r="AU166" s="23">
        <v>0</v>
      </c>
      <c r="AV166" s="23">
        <v>0</v>
      </c>
      <c r="AW166" s="23">
        <v>0</v>
      </c>
      <c r="AX166" s="23">
        <v>0</v>
      </c>
      <c r="AY166" s="23">
        <v>0</v>
      </c>
      <c r="AZ166" s="23">
        <v>0</v>
      </c>
      <c r="BA166" s="23">
        <v>0</v>
      </c>
      <c r="BB166" s="23">
        <v>0</v>
      </c>
      <c r="BC166" s="23">
        <v>0</v>
      </c>
      <c r="BD166" s="23">
        <v>0</v>
      </c>
      <c r="BE166" s="23">
        <v>0</v>
      </c>
      <c r="BF166" s="23">
        <v>0</v>
      </c>
      <c r="BG166" s="23">
        <v>0</v>
      </c>
      <c r="BH166" s="23">
        <v>0</v>
      </c>
      <c r="BI166" s="23">
        <v>0</v>
      </c>
      <c r="BJ166" s="23">
        <v>0</v>
      </c>
      <c r="BK166" s="23">
        <v>21</v>
      </c>
      <c r="BL166" s="23">
        <v>17</v>
      </c>
      <c r="BM166" s="23">
        <v>0</v>
      </c>
      <c r="BN166" s="23">
        <v>1</v>
      </c>
      <c r="BO166" s="23">
        <v>16</v>
      </c>
      <c r="BP166" s="23">
        <v>0</v>
      </c>
      <c r="BQ166" s="23">
        <v>0</v>
      </c>
      <c r="BR166" s="23">
        <v>0</v>
      </c>
      <c r="BS166" s="23">
        <v>0</v>
      </c>
      <c r="BT166" s="23">
        <v>4</v>
      </c>
      <c r="BU166" s="23">
        <v>0</v>
      </c>
      <c r="BV166" s="23">
        <v>4</v>
      </c>
      <c r="BW166" s="23">
        <v>0</v>
      </c>
      <c r="BX166" s="23">
        <v>0</v>
      </c>
      <c r="BY166" s="23">
        <v>0</v>
      </c>
      <c r="BZ166" s="23">
        <v>0</v>
      </c>
      <c r="CA166" s="23">
        <v>0</v>
      </c>
      <c r="CB166" s="23">
        <v>428</v>
      </c>
      <c r="CC166" s="23">
        <v>0</v>
      </c>
      <c r="CD166" s="23">
        <v>208</v>
      </c>
      <c r="CE166" s="23">
        <v>94</v>
      </c>
      <c r="CF166" s="23">
        <v>119</v>
      </c>
      <c r="CG166" s="23">
        <v>0</v>
      </c>
      <c r="CH166" s="23">
        <v>1</v>
      </c>
      <c r="CI166" s="23">
        <v>6</v>
      </c>
      <c r="CJ166" s="23">
        <v>411</v>
      </c>
      <c r="CK166" s="23">
        <v>0</v>
      </c>
      <c r="CL166" s="23">
        <v>207</v>
      </c>
      <c r="CM166" s="23">
        <v>78</v>
      </c>
      <c r="CN166" s="23">
        <v>119</v>
      </c>
      <c r="CO166" s="23">
        <v>0</v>
      </c>
      <c r="CP166" s="23">
        <v>1</v>
      </c>
      <c r="CQ166" s="23">
        <v>6</v>
      </c>
      <c r="CR166" s="23">
        <v>17</v>
      </c>
      <c r="CS166" s="23">
        <v>0</v>
      </c>
      <c r="CT166" s="23">
        <v>1</v>
      </c>
      <c r="CU166" s="23">
        <v>16</v>
      </c>
      <c r="CV166" s="23">
        <v>0</v>
      </c>
      <c r="CW166" s="23">
        <v>0</v>
      </c>
      <c r="CX166" s="23">
        <v>0</v>
      </c>
      <c r="CY166" s="23">
        <v>0</v>
      </c>
      <c r="CZ166" s="23">
        <v>65</v>
      </c>
      <c r="DA166" s="23">
        <v>0</v>
      </c>
      <c r="DB166" s="23">
        <v>64</v>
      </c>
      <c r="DC166" s="23">
        <v>1</v>
      </c>
      <c r="DD166" s="23">
        <v>0</v>
      </c>
      <c r="DE166" s="23">
        <v>0</v>
      </c>
      <c r="DF166" s="23">
        <v>0</v>
      </c>
      <c r="DG166" s="23">
        <v>0</v>
      </c>
      <c r="DH166" s="23">
        <v>61</v>
      </c>
      <c r="DI166" s="23">
        <v>0</v>
      </c>
      <c r="DJ166" s="23">
        <v>60</v>
      </c>
      <c r="DK166" s="23">
        <v>1</v>
      </c>
      <c r="DL166" s="23">
        <v>0</v>
      </c>
      <c r="DM166" s="23">
        <v>0</v>
      </c>
      <c r="DN166" s="23">
        <v>0</v>
      </c>
      <c r="DO166" s="23">
        <v>0</v>
      </c>
      <c r="DP166" s="23">
        <v>4</v>
      </c>
      <c r="DQ166" s="23">
        <v>0</v>
      </c>
      <c r="DR166" s="23">
        <v>4</v>
      </c>
      <c r="DS166" s="23">
        <v>0</v>
      </c>
      <c r="DT166" s="23">
        <v>0</v>
      </c>
      <c r="DU166" s="23">
        <v>0</v>
      </c>
      <c r="DV166" s="23">
        <v>0</v>
      </c>
      <c r="DW166" s="23">
        <v>0</v>
      </c>
      <c r="DX166" s="23">
        <v>0</v>
      </c>
      <c r="DY166" s="23">
        <v>0</v>
      </c>
      <c r="DZ166" s="23">
        <v>0</v>
      </c>
      <c r="EA166" s="23">
        <v>0</v>
      </c>
      <c r="EB166" s="23">
        <v>0</v>
      </c>
      <c r="EC166" s="23">
        <v>0</v>
      </c>
    </row>
    <row r="167" spans="1:133" ht="13.5" customHeight="1" x14ac:dyDescent="0.55000000000000004">
      <c r="A167" s="21" t="s">
        <v>44</v>
      </c>
      <c r="B167" s="22" t="s">
        <v>365</v>
      </c>
      <c r="C167" s="21" t="s">
        <v>366</v>
      </c>
      <c r="D167" s="23">
        <v>1930</v>
      </c>
      <c r="E167" s="23">
        <v>1011</v>
      </c>
      <c r="F167" s="23">
        <v>0</v>
      </c>
      <c r="G167" s="23">
        <v>0</v>
      </c>
      <c r="H167" s="23">
        <v>0</v>
      </c>
      <c r="I167" s="23">
        <v>0</v>
      </c>
      <c r="J167" s="23">
        <v>706</v>
      </c>
      <c r="K167" s="23">
        <v>0</v>
      </c>
      <c r="L167" s="23">
        <v>706</v>
      </c>
      <c r="M167" s="23">
        <v>0</v>
      </c>
      <c r="N167" s="23">
        <v>139</v>
      </c>
      <c r="O167" s="23">
        <v>0</v>
      </c>
      <c r="P167" s="23">
        <v>139</v>
      </c>
      <c r="Q167" s="23">
        <v>0</v>
      </c>
      <c r="R167" s="23">
        <v>166</v>
      </c>
      <c r="S167" s="23">
        <v>0</v>
      </c>
      <c r="T167" s="23">
        <v>166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0</v>
      </c>
      <c r="AG167" s="23">
        <v>0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  <c r="AO167" s="23">
        <v>0</v>
      </c>
      <c r="AP167" s="23">
        <v>0</v>
      </c>
      <c r="AQ167" s="23">
        <v>0</v>
      </c>
      <c r="AR167" s="23">
        <v>0</v>
      </c>
      <c r="AS167" s="23">
        <v>0</v>
      </c>
      <c r="AT167" s="23">
        <v>0</v>
      </c>
      <c r="AU167" s="23">
        <v>0</v>
      </c>
      <c r="AV167" s="23">
        <v>0</v>
      </c>
      <c r="AW167" s="23">
        <v>0</v>
      </c>
      <c r="AX167" s="23">
        <v>0</v>
      </c>
      <c r="AY167" s="23">
        <v>0</v>
      </c>
      <c r="AZ167" s="23">
        <v>0</v>
      </c>
      <c r="BA167" s="23">
        <v>0</v>
      </c>
      <c r="BB167" s="23">
        <v>0</v>
      </c>
      <c r="BC167" s="23">
        <v>0</v>
      </c>
      <c r="BD167" s="23">
        <v>0</v>
      </c>
      <c r="BE167" s="23">
        <v>0</v>
      </c>
      <c r="BF167" s="23">
        <v>0</v>
      </c>
      <c r="BG167" s="23">
        <v>0</v>
      </c>
      <c r="BH167" s="23">
        <v>0</v>
      </c>
      <c r="BI167" s="23">
        <v>0</v>
      </c>
      <c r="BJ167" s="23">
        <v>0</v>
      </c>
      <c r="BK167" s="23">
        <v>919</v>
      </c>
      <c r="BL167" s="23">
        <v>313</v>
      </c>
      <c r="BM167" s="23">
        <v>0</v>
      </c>
      <c r="BN167" s="23">
        <v>196</v>
      </c>
      <c r="BO167" s="23">
        <v>104</v>
      </c>
      <c r="BP167" s="23">
        <v>13</v>
      </c>
      <c r="BQ167" s="23">
        <v>0</v>
      </c>
      <c r="BR167" s="23">
        <v>0</v>
      </c>
      <c r="BS167" s="23">
        <v>0</v>
      </c>
      <c r="BT167" s="23">
        <v>606</v>
      </c>
      <c r="BU167" s="23">
        <v>0</v>
      </c>
      <c r="BV167" s="23">
        <v>533</v>
      </c>
      <c r="BW167" s="23">
        <v>43</v>
      </c>
      <c r="BX167" s="23">
        <v>8</v>
      </c>
      <c r="BY167" s="23">
        <v>0</v>
      </c>
      <c r="BZ167" s="23">
        <v>0</v>
      </c>
      <c r="CA167" s="23">
        <v>22</v>
      </c>
      <c r="CB167" s="23">
        <v>1324</v>
      </c>
      <c r="CC167" s="23">
        <v>0</v>
      </c>
      <c r="CD167" s="23">
        <v>902</v>
      </c>
      <c r="CE167" s="23">
        <v>243</v>
      </c>
      <c r="CF167" s="23">
        <v>179</v>
      </c>
      <c r="CG167" s="23">
        <v>0</v>
      </c>
      <c r="CH167" s="23">
        <v>0</v>
      </c>
      <c r="CI167" s="23">
        <v>0</v>
      </c>
      <c r="CJ167" s="23">
        <v>1011</v>
      </c>
      <c r="CK167" s="23">
        <v>0</v>
      </c>
      <c r="CL167" s="23">
        <v>706</v>
      </c>
      <c r="CM167" s="23">
        <v>139</v>
      </c>
      <c r="CN167" s="23">
        <v>166</v>
      </c>
      <c r="CO167" s="23">
        <v>0</v>
      </c>
      <c r="CP167" s="23">
        <v>0</v>
      </c>
      <c r="CQ167" s="23">
        <v>0</v>
      </c>
      <c r="CR167" s="23">
        <v>313</v>
      </c>
      <c r="CS167" s="23">
        <v>0</v>
      </c>
      <c r="CT167" s="23">
        <v>196</v>
      </c>
      <c r="CU167" s="23">
        <v>104</v>
      </c>
      <c r="CV167" s="23">
        <v>13</v>
      </c>
      <c r="CW167" s="23">
        <v>0</v>
      </c>
      <c r="CX167" s="23">
        <v>0</v>
      </c>
      <c r="CY167" s="23">
        <v>0</v>
      </c>
      <c r="CZ167" s="23">
        <v>606</v>
      </c>
      <c r="DA167" s="23">
        <v>0</v>
      </c>
      <c r="DB167" s="23">
        <v>533</v>
      </c>
      <c r="DC167" s="23">
        <v>43</v>
      </c>
      <c r="DD167" s="23">
        <v>8</v>
      </c>
      <c r="DE167" s="23">
        <v>0</v>
      </c>
      <c r="DF167" s="23">
        <v>0</v>
      </c>
      <c r="DG167" s="23">
        <v>22</v>
      </c>
      <c r="DH167" s="23">
        <v>0</v>
      </c>
      <c r="DI167" s="23">
        <v>0</v>
      </c>
      <c r="DJ167" s="23">
        <v>0</v>
      </c>
      <c r="DK167" s="23">
        <v>0</v>
      </c>
      <c r="DL167" s="23">
        <v>0</v>
      </c>
      <c r="DM167" s="23">
        <v>0</v>
      </c>
      <c r="DN167" s="23">
        <v>0</v>
      </c>
      <c r="DO167" s="23">
        <v>0</v>
      </c>
      <c r="DP167" s="23">
        <v>606</v>
      </c>
      <c r="DQ167" s="23">
        <v>0</v>
      </c>
      <c r="DR167" s="23">
        <v>533</v>
      </c>
      <c r="DS167" s="23">
        <v>43</v>
      </c>
      <c r="DT167" s="23">
        <v>8</v>
      </c>
      <c r="DU167" s="23">
        <v>0</v>
      </c>
      <c r="DV167" s="23">
        <v>0</v>
      </c>
      <c r="DW167" s="23">
        <v>22</v>
      </c>
      <c r="DX167" s="23">
        <v>0</v>
      </c>
      <c r="DY167" s="23">
        <v>0</v>
      </c>
      <c r="DZ167" s="23">
        <v>0</v>
      </c>
      <c r="EA167" s="23">
        <v>0</v>
      </c>
      <c r="EB167" s="23">
        <v>0</v>
      </c>
      <c r="EC167" s="23">
        <v>0</v>
      </c>
    </row>
    <row r="168" spans="1:133" ht="13.5" customHeight="1" x14ac:dyDescent="0.55000000000000004">
      <c r="A168" s="21" t="s">
        <v>44</v>
      </c>
      <c r="B168" s="22" t="s">
        <v>367</v>
      </c>
      <c r="C168" s="21" t="s">
        <v>368</v>
      </c>
      <c r="D168" s="23">
        <v>2365</v>
      </c>
      <c r="E168" s="23">
        <v>1184</v>
      </c>
      <c r="F168" s="23">
        <v>0</v>
      </c>
      <c r="G168" s="23">
        <v>0</v>
      </c>
      <c r="H168" s="23">
        <v>0</v>
      </c>
      <c r="I168" s="23">
        <v>0</v>
      </c>
      <c r="J168" s="23">
        <v>754</v>
      </c>
      <c r="K168" s="23">
        <v>0</v>
      </c>
      <c r="L168" s="23">
        <v>754</v>
      </c>
      <c r="M168" s="23">
        <v>0</v>
      </c>
      <c r="N168" s="23">
        <v>65</v>
      </c>
      <c r="O168" s="23">
        <v>0</v>
      </c>
      <c r="P168" s="23">
        <v>65</v>
      </c>
      <c r="Q168" s="23">
        <v>0</v>
      </c>
      <c r="R168" s="23">
        <v>343</v>
      </c>
      <c r="S168" s="23">
        <v>0</v>
      </c>
      <c r="T168" s="23">
        <v>343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22</v>
      </c>
      <c r="AE168" s="23">
        <v>0</v>
      </c>
      <c r="AF168" s="23">
        <v>22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  <c r="AO168" s="23">
        <v>0</v>
      </c>
      <c r="AP168" s="23">
        <v>0</v>
      </c>
      <c r="AQ168" s="23">
        <v>0</v>
      </c>
      <c r="AR168" s="23">
        <v>0</v>
      </c>
      <c r="AS168" s="23">
        <v>0</v>
      </c>
      <c r="AT168" s="23">
        <v>0</v>
      </c>
      <c r="AU168" s="23">
        <v>0</v>
      </c>
      <c r="AV168" s="23">
        <v>0</v>
      </c>
      <c r="AW168" s="23">
        <v>0</v>
      </c>
      <c r="AX168" s="23">
        <v>0</v>
      </c>
      <c r="AY168" s="23">
        <v>0</v>
      </c>
      <c r="AZ168" s="23">
        <v>0</v>
      </c>
      <c r="BA168" s="23">
        <v>0</v>
      </c>
      <c r="BB168" s="23">
        <v>0</v>
      </c>
      <c r="BC168" s="23">
        <v>0</v>
      </c>
      <c r="BD168" s="23">
        <v>0</v>
      </c>
      <c r="BE168" s="23">
        <v>0</v>
      </c>
      <c r="BF168" s="23">
        <v>0</v>
      </c>
      <c r="BG168" s="23">
        <v>0</v>
      </c>
      <c r="BH168" s="23">
        <v>0</v>
      </c>
      <c r="BI168" s="23">
        <v>0</v>
      </c>
      <c r="BJ168" s="23">
        <v>0</v>
      </c>
      <c r="BK168" s="23">
        <v>1181</v>
      </c>
      <c r="BL168" s="23">
        <v>658</v>
      </c>
      <c r="BM168" s="23">
        <v>0</v>
      </c>
      <c r="BN168" s="23">
        <v>405</v>
      </c>
      <c r="BO168" s="23">
        <v>140</v>
      </c>
      <c r="BP168" s="23">
        <v>66</v>
      </c>
      <c r="BQ168" s="23">
        <v>0</v>
      </c>
      <c r="BR168" s="23">
        <v>0</v>
      </c>
      <c r="BS168" s="23">
        <v>47</v>
      </c>
      <c r="BT168" s="23">
        <v>523</v>
      </c>
      <c r="BU168" s="23">
        <v>0</v>
      </c>
      <c r="BV168" s="23">
        <v>451</v>
      </c>
      <c r="BW168" s="23">
        <v>40</v>
      </c>
      <c r="BX168" s="23">
        <v>24</v>
      </c>
      <c r="BY168" s="23">
        <v>0</v>
      </c>
      <c r="BZ168" s="23">
        <v>0</v>
      </c>
      <c r="CA168" s="23">
        <v>8</v>
      </c>
      <c r="CB168" s="23">
        <v>1842</v>
      </c>
      <c r="CC168" s="23">
        <v>0</v>
      </c>
      <c r="CD168" s="23">
        <v>1159</v>
      </c>
      <c r="CE168" s="23">
        <v>205</v>
      </c>
      <c r="CF168" s="23">
        <v>409</v>
      </c>
      <c r="CG168" s="23">
        <v>0</v>
      </c>
      <c r="CH168" s="23">
        <v>0</v>
      </c>
      <c r="CI168" s="23">
        <v>69</v>
      </c>
      <c r="CJ168" s="23">
        <v>1184</v>
      </c>
      <c r="CK168" s="23">
        <v>0</v>
      </c>
      <c r="CL168" s="23">
        <v>754</v>
      </c>
      <c r="CM168" s="23">
        <v>65</v>
      </c>
      <c r="CN168" s="23">
        <v>343</v>
      </c>
      <c r="CO168" s="23">
        <v>0</v>
      </c>
      <c r="CP168" s="23">
        <v>0</v>
      </c>
      <c r="CQ168" s="23">
        <v>22</v>
      </c>
      <c r="CR168" s="23">
        <v>658</v>
      </c>
      <c r="CS168" s="23">
        <v>0</v>
      </c>
      <c r="CT168" s="23">
        <v>405</v>
      </c>
      <c r="CU168" s="23">
        <v>140</v>
      </c>
      <c r="CV168" s="23">
        <v>66</v>
      </c>
      <c r="CW168" s="23">
        <v>0</v>
      </c>
      <c r="CX168" s="23">
        <v>0</v>
      </c>
      <c r="CY168" s="23">
        <v>47</v>
      </c>
      <c r="CZ168" s="23">
        <v>523</v>
      </c>
      <c r="DA168" s="23">
        <v>0</v>
      </c>
      <c r="DB168" s="23">
        <v>451</v>
      </c>
      <c r="DC168" s="23">
        <v>40</v>
      </c>
      <c r="DD168" s="23">
        <v>24</v>
      </c>
      <c r="DE168" s="23">
        <v>0</v>
      </c>
      <c r="DF168" s="23">
        <v>0</v>
      </c>
      <c r="DG168" s="23">
        <v>8</v>
      </c>
      <c r="DH168" s="23">
        <v>0</v>
      </c>
      <c r="DI168" s="23">
        <v>0</v>
      </c>
      <c r="DJ168" s="23">
        <v>0</v>
      </c>
      <c r="DK168" s="23">
        <v>0</v>
      </c>
      <c r="DL168" s="23">
        <v>0</v>
      </c>
      <c r="DM168" s="23">
        <v>0</v>
      </c>
      <c r="DN168" s="23">
        <v>0</v>
      </c>
      <c r="DO168" s="23">
        <v>0</v>
      </c>
      <c r="DP168" s="23">
        <v>523</v>
      </c>
      <c r="DQ168" s="23">
        <v>0</v>
      </c>
      <c r="DR168" s="23">
        <v>451</v>
      </c>
      <c r="DS168" s="23">
        <v>40</v>
      </c>
      <c r="DT168" s="23">
        <v>24</v>
      </c>
      <c r="DU168" s="23">
        <v>0</v>
      </c>
      <c r="DV168" s="23">
        <v>0</v>
      </c>
      <c r="DW168" s="23">
        <v>8</v>
      </c>
      <c r="DX168" s="23">
        <v>0</v>
      </c>
      <c r="DY168" s="23">
        <v>0</v>
      </c>
      <c r="DZ168" s="23">
        <v>0</v>
      </c>
      <c r="EA168" s="23">
        <v>0</v>
      </c>
      <c r="EB168" s="23">
        <v>0</v>
      </c>
      <c r="EC168" s="23">
        <v>0</v>
      </c>
    </row>
    <row r="169" spans="1:133" ht="13.5" customHeight="1" x14ac:dyDescent="0.55000000000000004">
      <c r="A169" s="21" t="s">
        <v>44</v>
      </c>
      <c r="B169" s="22" t="s">
        <v>369</v>
      </c>
      <c r="C169" s="21" t="s">
        <v>370</v>
      </c>
      <c r="D169" s="23">
        <v>6633</v>
      </c>
      <c r="E169" s="23">
        <v>4782</v>
      </c>
      <c r="F169" s="23">
        <v>0</v>
      </c>
      <c r="G169" s="23">
        <v>0</v>
      </c>
      <c r="H169" s="23">
        <v>0</v>
      </c>
      <c r="I169" s="23">
        <v>0</v>
      </c>
      <c r="J169" s="23">
        <v>2937</v>
      </c>
      <c r="K169" s="23">
        <v>0</v>
      </c>
      <c r="L169" s="23">
        <v>2937</v>
      </c>
      <c r="M169" s="23">
        <v>0</v>
      </c>
      <c r="N169" s="23">
        <v>526</v>
      </c>
      <c r="O169" s="23">
        <v>0</v>
      </c>
      <c r="P169" s="23">
        <v>526</v>
      </c>
      <c r="Q169" s="23">
        <v>0</v>
      </c>
      <c r="R169" s="23">
        <v>1242</v>
      </c>
      <c r="S169" s="23">
        <v>0</v>
      </c>
      <c r="T169" s="23">
        <v>1242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6</v>
      </c>
      <c r="AA169" s="23">
        <v>0</v>
      </c>
      <c r="AB169" s="23">
        <v>6</v>
      </c>
      <c r="AC169" s="23">
        <v>0</v>
      </c>
      <c r="AD169" s="23">
        <v>71</v>
      </c>
      <c r="AE169" s="23">
        <v>0</v>
      </c>
      <c r="AF169" s="23">
        <v>71</v>
      </c>
      <c r="AG169" s="23">
        <v>0</v>
      </c>
      <c r="AH169" s="23">
        <v>1579</v>
      </c>
      <c r="AI169" s="23">
        <v>0</v>
      </c>
      <c r="AJ169" s="23">
        <v>0</v>
      </c>
      <c r="AK169" s="23">
        <v>0</v>
      </c>
      <c r="AL169" s="23">
        <v>0</v>
      </c>
      <c r="AM169" s="23">
        <v>1516</v>
      </c>
      <c r="AN169" s="23">
        <v>0</v>
      </c>
      <c r="AO169" s="23">
        <v>0</v>
      </c>
      <c r="AP169" s="23">
        <v>1516</v>
      </c>
      <c r="AQ169" s="23">
        <v>63</v>
      </c>
      <c r="AR169" s="23">
        <v>0</v>
      </c>
      <c r="AS169" s="23">
        <v>0</v>
      </c>
      <c r="AT169" s="23">
        <v>63</v>
      </c>
      <c r="AU169" s="23">
        <v>0</v>
      </c>
      <c r="AV169" s="23">
        <v>0</v>
      </c>
      <c r="AW169" s="23">
        <v>0</v>
      </c>
      <c r="AX169" s="23">
        <v>0</v>
      </c>
      <c r="AY169" s="23">
        <v>0</v>
      </c>
      <c r="AZ169" s="23">
        <v>0</v>
      </c>
      <c r="BA169" s="23">
        <v>0</v>
      </c>
      <c r="BB169" s="23">
        <v>0</v>
      </c>
      <c r="BC169" s="23">
        <v>0</v>
      </c>
      <c r="BD169" s="23">
        <v>0</v>
      </c>
      <c r="BE169" s="23">
        <v>0</v>
      </c>
      <c r="BF169" s="23">
        <v>0</v>
      </c>
      <c r="BG169" s="23">
        <v>0</v>
      </c>
      <c r="BH169" s="23">
        <v>0</v>
      </c>
      <c r="BI169" s="23">
        <v>0</v>
      </c>
      <c r="BJ169" s="23">
        <v>0</v>
      </c>
      <c r="BK169" s="23">
        <v>272</v>
      </c>
      <c r="BL169" s="23">
        <v>246</v>
      </c>
      <c r="BM169" s="23">
        <v>0</v>
      </c>
      <c r="BN169" s="23">
        <v>16</v>
      </c>
      <c r="BO169" s="23">
        <v>203</v>
      </c>
      <c r="BP169" s="23">
        <v>0</v>
      </c>
      <c r="BQ169" s="23">
        <v>0</v>
      </c>
      <c r="BR169" s="23">
        <v>0</v>
      </c>
      <c r="BS169" s="23">
        <v>27</v>
      </c>
      <c r="BT169" s="23">
        <v>26</v>
      </c>
      <c r="BU169" s="23">
        <v>0</v>
      </c>
      <c r="BV169" s="23">
        <v>15</v>
      </c>
      <c r="BW169" s="23">
        <v>11</v>
      </c>
      <c r="BX169" s="23">
        <v>0</v>
      </c>
      <c r="BY169" s="23">
        <v>0</v>
      </c>
      <c r="BZ169" s="23">
        <v>0</v>
      </c>
      <c r="CA169" s="23">
        <v>0</v>
      </c>
      <c r="CB169" s="23">
        <v>5028</v>
      </c>
      <c r="CC169" s="23">
        <v>0</v>
      </c>
      <c r="CD169" s="23">
        <v>2953</v>
      </c>
      <c r="CE169" s="23">
        <v>729</v>
      </c>
      <c r="CF169" s="23">
        <v>1242</v>
      </c>
      <c r="CG169" s="23">
        <v>0</v>
      </c>
      <c r="CH169" s="23">
        <v>6</v>
      </c>
      <c r="CI169" s="23">
        <v>98</v>
      </c>
      <c r="CJ169" s="23">
        <v>4782</v>
      </c>
      <c r="CK169" s="23">
        <v>0</v>
      </c>
      <c r="CL169" s="23">
        <v>2937</v>
      </c>
      <c r="CM169" s="23">
        <v>526</v>
      </c>
      <c r="CN169" s="23">
        <v>1242</v>
      </c>
      <c r="CO169" s="23">
        <v>0</v>
      </c>
      <c r="CP169" s="23">
        <v>6</v>
      </c>
      <c r="CQ169" s="23">
        <v>71</v>
      </c>
      <c r="CR169" s="23">
        <v>246</v>
      </c>
      <c r="CS169" s="23">
        <v>0</v>
      </c>
      <c r="CT169" s="23">
        <v>16</v>
      </c>
      <c r="CU169" s="23">
        <v>203</v>
      </c>
      <c r="CV169" s="23">
        <v>0</v>
      </c>
      <c r="CW169" s="23">
        <v>0</v>
      </c>
      <c r="CX169" s="23">
        <v>0</v>
      </c>
      <c r="CY169" s="23">
        <v>27</v>
      </c>
      <c r="CZ169" s="23">
        <v>1605</v>
      </c>
      <c r="DA169" s="23">
        <v>0</v>
      </c>
      <c r="DB169" s="23">
        <v>1531</v>
      </c>
      <c r="DC169" s="23">
        <v>74</v>
      </c>
      <c r="DD169" s="23">
        <v>0</v>
      </c>
      <c r="DE169" s="23">
        <v>0</v>
      </c>
      <c r="DF169" s="23">
        <v>0</v>
      </c>
      <c r="DG169" s="23">
        <v>0</v>
      </c>
      <c r="DH169" s="23">
        <v>1579</v>
      </c>
      <c r="DI169" s="23">
        <v>0</v>
      </c>
      <c r="DJ169" s="23">
        <v>1516</v>
      </c>
      <c r="DK169" s="23">
        <v>63</v>
      </c>
      <c r="DL169" s="23">
        <v>0</v>
      </c>
      <c r="DM169" s="23">
        <v>0</v>
      </c>
      <c r="DN169" s="23">
        <v>0</v>
      </c>
      <c r="DO169" s="23">
        <v>0</v>
      </c>
      <c r="DP169" s="23">
        <v>26</v>
      </c>
      <c r="DQ169" s="23">
        <v>0</v>
      </c>
      <c r="DR169" s="23">
        <v>15</v>
      </c>
      <c r="DS169" s="23">
        <v>11</v>
      </c>
      <c r="DT169" s="23">
        <v>0</v>
      </c>
      <c r="DU169" s="23">
        <v>0</v>
      </c>
      <c r="DV169" s="23">
        <v>0</v>
      </c>
      <c r="DW169" s="23">
        <v>0</v>
      </c>
      <c r="DX169" s="23">
        <v>0</v>
      </c>
      <c r="DY169" s="23">
        <v>0</v>
      </c>
      <c r="DZ169" s="23">
        <v>0</v>
      </c>
      <c r="EA169" s="23">
        <v>0</v>
      </c>
      <c r="EB169" s="23">
        <v>0</v>
      </c>
      <c r="EC169" s="23">
        <v>0</v>
      </c>
    </row>
    <row r="170" spans="1:133" ht="13.5" customHeight="1" x14ac:dyDescent="0.55000000000000004">
      <c r="A170" s="21" t="s">
        <v>44</v>
      </c>
      <c r="B170" s="22" t="s">
        <v>371</v>
      </c>
      <c r="C170" s="21" t="s">
        <v>372</v>
      </c>
      <c r="D170" s="23">
        <v>1492</v>
      </c>
      <c r="E170" s="23">
        <v>1043</v>
      </c>
      <c r="F170" s="23">
        <v>0</v>
      </c>
      <c r="G170" s="23">
        <v>0</v>
      </c>
      <c r="H170" s="23">
        <v>0</v>
      </c>
      <c r="I170" s="23">
        <v>0</v>
      </c>
      <c r="J170" s="23">
        <v>600</v>
      </c>
      <c r="K170" s="23">
        <v>0</v>
      </c>
      <c r="L170" s="23">
        <v>600</v>
      </c>
      <c r="M170" s="23">
        <v>0</v>
      </c>
      <c r="N170" s="23">
        <v>160</v>
      </c>
      <c r="O170" s="23">
        <v>0</v>
      </c>
      <c r="P170" s="23">
        <v>160</v>
      </c>
      <c r="Q170" s="23">
        <v>0</v>
      </c>
      <c r="R170" s="23">
        <v>281</v>
      </c>
      <c r="S170" s="23">
        <v>0</v>
      </c>
      <c r="T170" s="23">
        <v>281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2</v>
      </c>
      <c r="AA170" s="23">
        <v>2</v>
      </c>
      <c r="AB170" s="23">
        <v>0</v>
      </c>
      <c r="AC170" s="23">
        <v>0</v>
      </c>
      <c r="AD170" s="23">
        <v>0</v>
      </c>
      <c r="AE170" s="23">
        <v>0</v>
      </c>
      <c r="AF170" s="23">
        <v>0</v>
      </c>
      <c r="AG170" s="23">
        <v>0</v>
      </c>
      <c r="AH170" s="23">
        <v>349</v>
      </c>
      <c r="AI170" s="23">
        <v>0</v>
      </c>
      <c r="AJ170" s="23">
        <v>0</v>
      </c>
      <c r="AK170" s="23">
        <v>0</v>
      </c>
      <c r="AL170" s="23">
        <v>0</v>
      </c>
      <c r="AM170" s="23">
        <v>346</v>
      </c>
      <c r="AN170" s="23">
        <v>0</v>
      </c>
      <c r="AO170" s="23">
        <v>0</v>
      </c>
      <c r="AP170" s="23">
        <v>346</v>
      </c>
      <c r="AQ170" s="23">
        <v>3</v>
      </c>
      <c r="AR170" s="23">
        <v>0</v>
      </c>
      <c r="AS170" s="23">
        <v>0</v>
      </c>
      <c r="AT170" s="23">
        <v>3</v>
      </c>
      <c r="AU170" s="23">
        <v>0</v>
      </c>
      <c r="AV170" s="23">
        <v>0</v>
      </c>
      <c r="AW170" s="23">
        <v>0</v>
      </c>
      <c r="AX170" s="23">
        <v>0</v>
      </c>
      <c r="AY170" s="23">
        <v>0</v>
      </c>
      <c r="AZ170" s="23">
        <v>0</v>
      </c>
      <c r="BA170" s="23">
        <v>0</v>
      </c>
      <c r="BB170" s="23">
        <v>0</v>
      </c>
      <c r="BC170" s="23">
        <v>0</v>
      </c>
      <c r="BD170" s="23">
        <v>0</v>
      </c>
      <c r="BE170" s="23">
        <v>0</v>
      </c>
      <c r="BF170" s="23">
        <v>0</v>
      </c>
      <c r="BG170" s="23">
        <v>0</v>
      </c>
      <c r="BH170" s="23">
        <v>0</v>
      </c>
      <c r="BI170" s="23">
        <v>0</v>
      </c>
      <c r="BJ170" s="23">
        <v>0</v>
      </c>
      <c r="BK170" s="23">
        <v>100</v>
      </c>
      <c r="BL170" s="23">
        <v>93</v>
      </c>
      <c r="BM170" s="23">
        <v>0</v>
      </c>
      <c r="BN170" s="23">
        <v>5</v>
      </c>
      <c r="BO170" s="23">
        <v>88</v>
      </c>
      <c r="BP170" s="23">
        <v>0</v>
      </c>
      <c r="BQ170" s="23">
        <v>0</v>
      </c>
      <c r="BR170" s="23">
        <v>0</v>
      </c>
      <c r="BS170" s="23">
        <v>0</v>
      </c>
      <c r="BT170" s="23">
        <v>7</v>
      </c>
      <c r="BU170" s="23">
        <v>0</v>
      </c>
      <c r="BV170" s="23">
        <v>4</v>
      </c>
      <c r="BW170" s="23">
        <v>3</v>
      </c>
      <c r="BX170" s="23">
        <v>0</v>
      </c>
      <c r="BY170" s="23">
        <v>0</v>
      </c>
      <c r="BZ170" s="23">
        <v>0</v>
      </c>
      <c r="CA170" s="23">
        <v>0</v>
      </c>
      <c r="CB170" s="23">
        <v>1136</v>
      </c>
      <c r="CC170" s="23">
        <v>0</v>
      </c>
      <c r="CD170" s="23">
        <v>605</v>
      </c>
      <c r="CE170" s="23">
        <v>248</v>
      </c>
      <c r="CF170" s="23">
        <v>281</v>
      </c>
      <c r="CG170" s="23">
        <v>0</v>
      </c>
      <c r="CH170" s="23">
        <v>2</v>
      </c>
      <c r="CI170" s="23">
        <v>0</v>
      </c>
      <c r="CJ170" s="23">
        <v>1043</v>
      </c>
      <c r="CK170" s="23">
        <v>0</v>
      </c>
      <c r="CL170" s="23">
        <v>600</v>
      </c>
      <c r="CM170" s="23">
        <v>160</v>
      </c>
      <c r="CN170" s="23">
        <v>281</v>
      </c>
      <c r="CO170" s="23">
        <v>0</v>
      </c>
      <c r="CP170" s="23">
        <v>2</v>
      </c>
      <c r="CQ170" s="23">
        <v>0</v>
      </c>
      <c r="CR170" s="23">
        <v>93</v>
      </c>
      <c r="CS170" s="23">
        <v>0</v>
      </c>
      <c r="CT170" s="23">
        <v>5</v>
      </c>
      <c r="CU170" s="23">
        <v>88</v>
      </c>
      <c r="CV170" s="23">
        <v>0</v>
      </c>
      <c r="CW170" s="23">
        <v>0</v>
      </c>
      <c r="CX170" s="23">
        <v>0</v>
      </c>
      <c r="CY170" s="23">
        <v>0</v>
      </c>
      <c r="CZ170" s="23">
        <v>356</v>
      </c>
      <c r="DA170" s="23">
        <v>0</v>
      </c>
      <c r="DB170" s="23">
        <v>350</v>
      </c>
      <c r="DC170" s="23">
        <v>6</v>
      </c>
      <c r="DD170" s="23">
        <v>0</v>
      </c>
      <c r="DE170" s="23">
        <v>0</v>
      </c>
      <c r="DF170" s="23">
        <v>0</v>
      </c>
      <c r="DG170" s="23">
        <v>0</v>
      </c>
      <c r="DH170" s="23">
        <v>349</v>
      </c>
      <c r="DI170" s="23">
        <v>0</v>
      </c>
      <c r="DJ170" s="23">
        <v>346</v>
      </c>
      <c r="DK170" s="23">
        <v>3</v>
      </c>
      <c r="DL170" s="23">
        <v>0</v>
      </c>
      <c r="DM170" s="23">
        <v>0</v>
      </c>
      <c r="DN170" s="23">
        <v>0</v>
      </c>
      <c r="DO170" s="23">
        <v>0</v>
      </c>
      <c r="DP170" s="23">
        <v>7</v>
      </c>
      <c r="DQ170" s="23">
        <v>0</v>
      </c>
      <c r="DR170" s="23">
        <v>4</v>
      </c>
      <c r="DS170" s="23">
        <v>3</v>
      </c>
      <c r="DT170" s="23">
        <v>0</v>
      </c>
      <c r="DU170" s="23">
        <v>0</v>
      </c>
      <c r="DV170" s="23">
        <v>0</v>
      </c>
      <c r="DW170" s="23">
        <v>0</v>
      </c>
      <c r="DX170" s="23">
        <v>0</v>
      </c>
      <c r="DY170" s="23">
        <v>0</v>
      </c>
      <c r="DZ170" s="23">
        <v>0</v>
      </c>
      <c r="EA170" s="23">
        <v>0</v>
      </c>
      <c r="EB170" s="23">
        <v>0</v>
      </c>
      <c r="EC170" s="23">
        <v>0</v>
      </c>
    </row>
    <row r="171" spans="1:133" ht="13.5" customHeight="1" x14ac:dyDescent="0.55000000000000004">
      <c r="A171" s="21" t="s">
        <v>44</v>
      </c>
      <c r="B171" s="22" t="s">
        <v>373</v>
      </c>
      <c r="C171" s="21" t="s">
        <v>374</v>
      </c>
      <c r="D171" s="23">
        <v>726</v>
      </c>
      <c r="E171" s="23">
        <v>605</v>
      </c>
      <c r="F171" s="23">
        <v>0</v>
      </c>
      <c r="G171" s="23">
        <v>0</v>
      </c>
      <c r="H171" s="23">
        <v>0</v>
      </c>
      <c r="I171" s="23">
        <v>0</v>
      </c>
      <c r="J171" s="23">
        <v>297</v>
      </c>
      <c r="K171" s="23">
        <v>297</v>
      </c>
      <c r="L171" s="23">
        <v>0</v>
      </c>
      <c r="M171" s="23">
        <v>0</v>
      </c>
      <c r="N171" s="23">
        <v>125</v>
      </c>
      <c r="O171" s="23">
        <v>125</v>
      </c>
      <c r="P171" s="23">
        <v>0</v>
      </c>
      <c r="Q171" s="23">
        <v>0</v>
      </c>
      <c r="R171" s="23">
        <v>182</v>
      </c>
      <c r="S171" s="23">
        <v>182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1</v>
      </c>
      <c r="AA171" s="23">
        <v>1</v>
      </c>
      <c r="AB171" s="23">
        <v>0</v>
      </c>
      <c r="AC171" s="23">
        <v>0</v>
      </c>
      <c r="AD171" s="23">
        <v>0</v>
      </c>
      <c r="AE171" s="23">
        <v>0</v>
      </c>
      <c r="AF171" s="23">
        <v>0</v>
      </c>
      <c r="AG171" s="23">
        <v>0</v>
      </c>
      <c r="AH171" s="23">
        <v>106</v>
      </c>
      <c r="AI171" s="23">
        <v>0</v>
      </c>
      <c r="AJ171" s="23">
        <v>0</v>
      </c>
      <c r="AK171" s="23">
        <v>0</v>
      </c>
      <c r="AL171" s="23">
        <v>0</v>
      </c>
      <c r="AM171" s="23">
        <v>105</v>
      </c>
      <c r="AN171" s="23">
        <v>0</v>
      </c>
      <c r="AO171" s="23">
        <v>0</v>
      </c>
      <c r="AP171" s="23">
        <v>105</v>
      </c>
      <c r="AQ171" s="23">
        <v>1</v>
      </c>
      <c r="AR171" s="23">
        <v>0</v>
      </c>
      <c r="AS171" s="23">
        <v>0</v>
      </c>
      <c r="AT171" s="23">
        <v>1</v>
      </c>
      <c r="AU171" s="23">
        <v>0</v>
      </c>
      <c r="AV171" s="23">
        <v>0</v>
      </c>
      <c r="AW171" s="23">
        <v>0</v>
      </c>
      <c r="AX171" s="23">
        <v>0</v>
      </c>
      <c r="AY171" s="23">
        <v>0</v>
      </c>
      <c r="AZ171" s="23">
        <v>0</v>
      </c>
      <c r="BA171" s="23">
        <v>0</v>
      </c>
      <c r="BB171" s="23">
        <v>0</v>
      </c>
      <c r="BC171" s="23">
        <v>0</v>
      </c>
      <c r="BD171" s="23">
        <v>0</v>
      </c>
      <c r="BE171" s="23">
        <v>0</v>
      </c>
      <c r="BF171" s="23">
        <v>0</v>
      </c>
      <c r="BG171" s="23">
        <v>0</v>
      </c>
      <c r="BH171" s="23">
        <v>0</v>
      </c>
      <c r="BI171" s="23">
        <v>0</v>
      </c>
      <c r="BJ171" s="23">
        <v>0</v>
      </c>
      <c r="BK171" s="23">
        <v>15</v>
      </c>
      <c r="BL171" s="23">
        <v>12</v>
      </c>
      <c r="BM171" s="23">
        <v>0</v>
      </c>
      <c r="BN171" s="23">
        <v>1</v>
      </c>
      <c r="BO171" s="23">
        <v>11</v>
      </c>
      <c r="BP171" s="23">
        <v>0</v>
      </c>
      <c r="BQ171" s="23">
        <v>0</v>
      </c>
      <c r="BR171" s="23">
        <v>0</v>
      </c>
      <c r="BS171" s="23">
        <v>0</v>
      </c>
      <c r="BT171" s="23">
        <v>3</v>
      </c>
      <c r="BU171" s="23">
        <v>0</v>
      </c>
      <c r="BV171" s="23">
        <v>3</v>
      </c>
      <c r="BW171" s="23">
        <v>0</v>
      </c>
      <c r="BX171" s="23">
        <v>0</v>
      </c>
      <c r="BY171" s="23">
        <v>0</v>
      </c>
      <c r="BZ171" s="23">
        <v>0</v>
      </c>
      <c r="CA171" s="23">
        <v>0</v>
      </c>
      <c r="CB171" s="23">
        <v>617</v>
      </c>
      <c r="CC171" s="23">
        <v>0</v>
      </c>
      <c r="CD171" s="23">
        <v>298</v>
      </c>
      <c r="CE171" s="23">
        <v>136</v>
      </c>
      <c r="CF171" s="23">
        <v>182</v>
      </c>
      <c r="CG171" s="23">
        <v>0</v>
      </c>
      <c r="CH171" s="23">
        <v>1</v>
      </c>
      <c r="CI171" s="23">
        <v>0</v>
      </c>
      <c r="CJ171" s="23">
        <v>605</v>
      </c>
      <c r="CK171" s="23">
        <v>0</v>
      </c>
      <c r="CL171" s="23">
        <v>297</v>
      </c>
      <c r="CM171" s="23">
        <v>125</v>
      </c>
      <c r="CN171" s="23">
        <v>182</v>
      </c>
      <c r="CO171" s="23">
        <v>0</v>
      </c>
      <c r="CP171" s="23">
        <v>1</v>
      </c>
      <c r="CQ171" s="23">
        <v>0</v>
      </c>
      <c r="CR171" s="23">
        <v>12</v>
      </c>
      <c r="CS171" s="23">
        <v>0</v>
      </c>
      <c r="CT171" s="23">
        <v>1</v>
      </c>
      <c r="CU171" s="23">
        <v>11</v>
      </c>
      <c r="CV171" s="23">
        <v>0</v>
      </c>
      <c r="CW171" s="23">
        <v>0</v>
      </c>
      <c r="CX171" s="23">
        <v>0</v>
      </c>
      <c r="CY171" s="23">
        <v>0</v>
      </c>
      <c r="CZ171" s="23">
        <v>109</v>
      </c>
      <c r="DA171" s="23">
        <v>0</v>
      </c>
      <c r="DB171" s="23">
        <v>108</v>
      </c>
      <c r="DC171" s="23">
        <v>1</v>
      </c>
      <c r="DD171" s="23">
        <v>0</v>
      </c>
      <c r="DE171" s="23">
        <v>0</v>
      </c>
      <c r="DF171" s="23">
        <v>0</v>
      </c>
      <c r="DG171" s="23">
        <v>0</v>
      </c>
      <c r="DH171" s="23">
        <v>106</v>
      </c>
      <c r="DI171" s="23">
        <v>0</v>
      </c>
      <c r="DJ171" s="23">
        <v>105</v>
      </c>
      <c r="DK171" s="23">
        <v>1</v>
      </c>
      <c r="DL171" s="23">
        <v>0</v>
      </c>
      <c r="DM171" s="23">
        <v>0</v>
      </c>
      <c r="DN171" s="23">
        <v>0</v>
      </c>
      <c r="DO171" s="23">
        <v>0</v>
      </c>
      <c r="DP171" s="23">
        <v>3</v>
      </c>
      <c r="DQ171" s="23">
        <v>0</v>
      </c>
      <c r="DR171" s="23">
        <v>3</v>
      </c>
      <c r="DS171" s="23">
        <v>0</v>
      </c>
      <c r="DT171" s="23">
        <v>0</v>
      </c>
      <c r="DU171" s="23">
        <v>0</v>
      </c>
      <c r="DV171" s="23">
        <v>0</v>
      </c>
      <c r="DW171" s="23">
        <v>0</v>
      </c>
      <c r="DX171" s="23">
        <v>0</v>
      </c>
      <c r="DY171" s="23">
        <v>0</v>
      </c>
      <c r="DZ171" s="23">
        <v>0</v>
      </c>
      <c r="EA171" s="23">
        <v>0</v>
      </c>
      <c r="EB171" s="23">
        <v>0</v>
      </c>
      <c r="EC171" s="23">
        <v>0</v>
      </c>
    </row>
    <row r="172" spans="1:133" ht="13.5" customHeight="1" x14ac:dyDescent="0.55000000000000004">
      <c r="A172" s="21" t="s">
        <v>44</v>
      </c>
      <c r="B172" s="22" t="s">
        <v>375</v>
      </c>
      <c r="C172" s="21" t="s">
        <v>376</v>
      </c>
      <c r="D172" s="23">
        <v>1430</v>
      </c>
      <c r="E172" s="23">
        <v>1246</v>
      </c>
      <c r="F172" s="23">
        <v>0</v>
      </c>
      <c r="G172" s="23">
        <v>0</v>
      </c>
      <c r="H172" s="23">
        <v>0</v>
      </c>
      <c r="I172" s="23">
        <v>0</v>
      </c>
      <c r="J172" s="23">
        <v>749</v>
      </c>
      <c r="K172" s="23">
        <v>0</v>
      </c>
      <c r="L172" s="23">
        <v>749</v>
      </c>
      <c r="M172" s="23">
        <v>0</v>
      </c>
      <c r="N172" s="23">
        <v>53</v>
      </c>
      <c r="O172" s="23">
        <v>0</v>
      </c>
      <c r="P172" s="23">
        <v>53</v>
      </c>
      <c r="Q172" s="23">
        <v>0</v>
      </c>
      <c r="R172" s="23">
        <v>332</v>
      </c>
      <c r="S172" s="23">
        <v>0</v>
      </c>
      <c r="T172" s="23">
        <v>332</v>
      </c>
      <c r="U172" s="23">
        <v>0</v>
      </c>
      <c r="V172" s="23">
        <v>4</v>
      </c>
      <c r="W172" s="23">
        <v>0</v>
      </c>
      <c r="X172" s="23">
        <v>4</v>
      </c>
      <c r="Y172" s="23">
        <v>0</v>
      </c>
      <c r="Z172" s="23">
        <v>1</v>
      </c>
      <c r="AA172" s="23">
        <v>0</v>
      </c>
      <c r="AB172" s="23">
        <v>1</v>
      </c>
      <c r="AC172" s="23">
        <v>0</v>
      </c>
      <c r="AD172" s="23">
        <v>111</v>
      </c>
      <c r="AE172" s="23">
        <v>0</v>
      </c>
      <c r="AF172" s="23">
        <v>111</v>
      </c>
      <c r="AG172" s="23">
        <v>0</v>
      </c>
      <c r="AH172" s="23">
        <v>178</v>
      </c>
      <c r="AI172" s="23">
        <v>0</v>
      </c>
      <c r="AJ172" s="23">
        <v>0</v>
      </c>
      <c r="AK172" s="23">
        <v>0</v>
      </c>
      <c r="AL172" s="23">
        <v>0</v>
      </c>
      <c r="AM172" s="23">
        <v>174</v>
      </c>
      <c r="AN172" s="23">
        <v>0</v>
      </c>
      <c r="AO172" s="23">
        <v>0</v>
      </c>
      <c r="AP172" s="23">
        <v>174</v>
      </c>
      <c r="AQ172" s="23">
        <v>2</v>
      </c>
      <c r="AR172" s="23">
        <v>0</v>
      </c>
      <c r="AS172" s="23">
        <v>0</v>
      </c>
      <c r="AT172" s="23">
        <v>2</v>
      </c>
      <c r="AU172" s="23">
        <v>2</v>
      </c>
      <c r="AV172" s="23">
        <v>0</v>
      </c>
      <c r="AW172" s="23">
        <v>0</v>
      </c>
      <c r="AX172" s="23">
        <v>2</v>
      </c>
      <c r="AY172" s="23">
        <v>0</v>
      </c>
      <c r="AZ172" s="23">
        <v>0</v>
      </c>
      <c r="BA172" s="23">
        <v>0</v>
      </c>
      <c r="BB172" s="23">
        <v>0</v>
      </c>
      <c r="BC172" s="23">
        <v>0</v>
      </c>
      <c r="BD172" s="23">
        <v>0</v>
      </c>
      <c r="BE172" s="23">
        <v>0</v>
      </c>
      <c r="BF172" s="23">
        <v>0</v>
      </c>
      <c r="BG172" s="23">
        <v>0</v>
      </c>
      <c r="BH172" s="23">
        <v>0</v>
      </c>
      <c r="BI172" s="23">
        <v>0</v>
      </c>
      <c r="BJ172" s="23">
        <v>0</v>
      </c>
      <c r="BK172" s="23">
        <v>6</v>
      </c>
      <c r="BL172" s="23">
        <v>5</v>
      </c>
      <c r="BM172" s="23">
        <v>0</v>
      </c>
      <c r="BN172" s="23">
        <v>0</v>
      </c>
      <c r="BO172" s="23">
        <v>2</v>
      </c>
      <c r="BP172" s="23">
        <v>0</v>
      </c>
      <c r="BQ172" s="23">
        <v>0</v>
      </c>
      <c r="BR172" s="23">
        <v>0</v>
      </c>
      <c r="BS172" s="23">
        <v>3</v>
      </c>
      <c r="BT172" s="23">
        <v>1</v>
      </c>
      <c r="BU172" s="23">
        <v>0</v>
      </c>
      <c r="BV172" s="23">
        <v>1</v>
      </c>
      <c r="BW172" s="23">
        <v>0</v>
      </c>
      <c r="BX172" s="23">
        <v>0</v>
      </c>
      <c r="BY172" s="23">
        <v>0</v>
      </c>
      <c r="BZ172" s="23">
        <v>0</v>
      </c>
      <c r="CA172" s="23">
        <v>0</v>
      </c>
      <c r="CB172" s="23">
        <v>1251</v>
      </c>
      <c r="CC172" s="23">
        <v>0</v>
      </c>
      <c r="CD172" s="23">
        <v>749</v>
      </c>
      <c r="CE172" s="23">
        <v>55</v>
      </c>
      <c r="CF172" s="23">
        <v>332</v>
      </c>
      <c r="CG172" s="23">
        <v>4</v>
      </c>
      <c r="CH172" s="23">
        <v>1</v>
      </c>
      <c r="CI172" s="23">
        <v>114</v>
      </c>
      <c r="CJ172" s="23">
        <v>1246</v>
      </c>
      <c r="CK172" s="23">
        <v>0</v>
      </c>
      <c r="CL172" s="23">
        <v>749</v>
      </c>
      <c r="CM172" s="23">
        <v>53</v>
      </c>
      <c r="CN172" s="23">
        <v>332</v>
      </c>
      <c r="CO172" s="23">
        <v>4</v>
      </c>
      <c r="CP172" s="23">
        <v>1</v>
      </c>
      <c r="CQ172" s="23">
        <v>111</v>
      </c>
      <c r="CR172" s="23">
        <v>5</v>
      </c>
      <c r="CS172" s="23">
        <v>0</v>
      </c>
      <c r="CT172" s="23">
        <v>0</v>
      </c>
      <c r="CU172" s="23">
        <v>2</v>
      </c>
      <c r="CV172" s="23">
        <v>0</v>
      </c>
      <c r="CW172" s="23">
        <v>0</v>
      </c>
      <c r="CX172" s="23">
        <v>0</v>
      </c>
      <c r="CY172" s="23">
        <v>3</v>
      </c>
      <c r="CZ172" s="23">
        <v>179</v>
      </c>
      <c r="DA172" s="23">
        <v>0</v>
      </c>
      <c r="DB172" s="23">
        <v>175</v>
      </c>
      <c r="DC172" s="23">
        <v>2</v>
      </c>
      <c r="DD172" s="23">
        <v>2</v>
      </c>
      <c r="DE172" s="23">
        <v>0</v>
      </c>
      <c r="DF172" s="23">
        <v>0</v>
      </c>
      <c r="DG172" s="23">
        <v>0</v>
      </c>
      <c r="DH172" s="23">
        <v>178</v>
      </c>
      <c r="DI172" s="23">
        <v>0</v>
      </c>
      <c r="DJ172" s="23">
        <v>174</v>
      </c>
      <c r="DK172" s="23">
        <v>2</v>
      </c>
      <c r="DL172" s="23">
        <v>2</v>
      </c>
      <c r="DM172" s="23">
        <v>0</v>
      </c>
      <c r="DN172" s="23">
        <v>0</v>
      </c>
      <c r="DO172" s="23">
        <v>0</v>
      </c>
      <c r="DP172" s="23">
        <v>1</v>
      </c>
      <c r="DQ172" s="23">
        <v>0</v>
      </c>
      <c r="DR172" s="23">
        <v>1</v>
      </c>
      <c r="DS172" s="23">
        <v>0</v>
      </c>
      <c r="DT172" s="23">
        <v>0</v>
      </c>
      <c r="DU172" s="23">
        <v>0</v>
      </c>
      <c r="DV172" s="23">
        <v>0</v>
      </c>
      <c r="DW172" s="23">
        <v>0</v>
      </c>
      <c r="DX172" s="23">
        <v>0</v>
      </c>
      <c r="DY172" s="23">
        <v>0</v>
      </c>
      <c r="DZ172" s="23">
        <v>0</v>
      </c>
      <c r="EA172" s="23">
        <v>0</v>
      </c>
      <c r="EB172" s="23">
        <v>0</v>
      </c>
      <c r="EC172" s="23">
        <v>0</v>
      </c>
    </row>
    <row r="173" spans="1:133" ht="13.5" customHeight="1" x14ac:dyDescent="0.55000000000000004">
      <c r="A173" s="21" t="s">
        <v>44</v>
      </c>
      <c r="B173" s="22" t="s">
        <v>377</v>
      </c>
      <c r="C173" s="21" t="s">
        <v>378</v>
      </c>
      <c r="D173" s="23">
        <v>1627</v>
      </c>
      <c r="E173" s="23">
        <v>1282</v>
      </c>
      <c r="F173" s="23">
        <v>0</v>
      </c>
      <c r="G173" s="23">
        <v>0</v>
      </c>
      <c r="H173" s="23">
        <v>0</v>
      </c>
      <c r="I173" s="23">
        <v>0</v>
      </c>
      <c r="J173" s="23">
        <v>810</v>
      </c>
      <c r="K173" s="23">
        <v>0</v>
      </c>
      <c r="L173" s="23">
        <v>810</v>
      </c>
      <c r="M173" s="23">
        <v>0</v>
      </c>
      <c r="N173" s="23">
        <v>116</v>
      </c>
      <c r="O173" s="23">
        <v>0</v>
      </c>
      <c r="P173" s="23">
        <v>116</v>
      </c>
      <c r="Q173" s="23">
        <v>0</v>
      </c>
      <c r="R173" s="23">
        <v>281</v>
      </c>
      <c r="S173" s="23">
        <v>0</v>
      </c>
      <c r="T173" s="23">
        <v>280</v>
      </c>
      <c r="U173" s="23">
        <v>1</v>
      </c>
      <c r="V173" s="23">
        <v>3</v>
      </c>
      <c r="W173" s="23">
        <v>0</v>
      </c>
      <c r="X173" s="23">
        <v>3</v>
      </c>
      <c r="Y173" s="23">
        <v>0</v>
      </c>
      <c r="Z173" s="23">
        <v>1</v>
      </c>
      <c r="AA173" s="23">
        <v>0</v>
      </c>
      <c r="AB173" s="23">
        <v>1</v>
      </c>
      <c r="AC173" s="23">
        <v>0</v>
      </c>
      <c r="AD173" s="23">
        <v>74</v>
      </c>
      <c r="AE173" s="23">
        <v>0</v>
      </c>
      <c r="AF173" s="23">
        <v>74</v>
      </c>
      <c r="AG173" s="23">
        <v>0</v>
      </c>
      <c r="AH173" s="23">
        <v>328</v>
      </c>
      <c r="AI173" s="23">
        <v>0</v>
      </c>
      <c r="AJ173" s="23">
        <v>0</v>
      </c>
      <c r="AK173" s="23">
        <v>0</v>
      </c>
      <c r="AL173" s="23">
        <v>0</v>
      </c>
      <c r="AM173" s="23">
        <v>325</v>
      </c>
      <c r="AN173" s="23">
        <v>0</v>
      </c>
      <c r="AO173" s="23">
        <v>0</v>
      </c>
      <c r="AP173" s="23">
        <v>325</v>
      </c>
      <c r="AQ173" s="23">
        <v>0</v>
      </c>
      <c r="AR173" s="23">
        <v>0</v>
      </c>
      <c r="AS173" s="23">
        <v>0</v>
      </c>
      <c r="AT173" s="23">
        <v>0</v>
      </c>
      <c r="AU173" s="23">
        <v>3</v>
      </c>
      <c r="AV173" s="23">
        <v>0</v>
      </c>
      <c r="AW173" s="23">
        <v>0</v>
      </c>
      <c r="AX173" s="23">
        <v>3</v>
      </c>
      <c r="AY173" s="23">
        <v>0</v>
      </c>
      <c r="AZ173" s="23">
        <v>0</v>
      </c>
      <c r="BA173" s="23">
        <v>0</v>
      </c>
      <c r="BB173" s="23">
        <v>0</v>
      </c>
      <c r="BC173" s="23">
        <v>0</v>
      </c>
      <c r="BD173" s="23">
        <v>0</v>
      </c>
      <c r="BE173" s="23">
        <v>0</v>
      </c>
      <c r="BF173" s="23">
        <v>0</v>
      </c>
      <c r="BG173" s="23">
        <v>0</v>
      </c>
      <c r="BH173" s="23">
        <v>0</v>
      </c>
      <c r="BI173" s="23">
        <v>0</v>
      </c>
      <c r="BJ173" s="23">
        <v>0</v>
      </c>
      <c r="BK173" s="23">
        <v>17</v>
      </c>
      <c r="BL173" s="23">
        <v>15</v>
      </c>
      <c r="BM173" s="23">
        <v>0</v>
      </c>
      <c r="BN173" s="23">
        <v>1</v>
      </c>
      <c r="BO173" s="23">
        <v>4</v>
      </c>
      <c r="BP173" s="23">
        <v>8</v>
      </c>
      <c r="BQ173" s="23">
        <v>0</v>
      </c>
      <c r="BR173" s="23">
        <v>0</v>
      </c>
      <c r="BS173" s="23">
        <v>2</v>
      </c>
      <c r="BT173" s="23">
        <v>2</v>
      </c>
      <c r="BU173" s="23">
        <v>0</v>
      </c>
      <c r="BV173" s="23">
        <v>1</v>
      </c>
      <c r="BW173" s="23">
        <v>0</v>
      </c>
      <c r="BX173" s="23">
        <v>1</v>
      </c>
      <c r="BY173" s="23">
        <v>0</v>
      </c>
      <c r="BZ173" s="23">
        <v>0</v>
      </c>
      <c r="CA173" s="23">
        <v>0</v>
      </c>
      <c r="CB173" s="23">
        <v>1297</v>
      </c>
      <c r="CC173" s="23">
        <v>0</v>
      </c>
      <c r="CD173" s="23">
        <v>811</v>
      </c>
      <c r="CE173" s="23">
        <v>120</v>
      </c>
      <c r="CF173" s="23">
        <v>289</v>
      </c>
      <c r="CG173" s="23">
        <v>3</v>
      </c>
      <c r="CH173" s="23">
        <v>1</v>
      </c>
      <c r="CI173" s="23">
        <v>76</v>
      </c>
      <c r="CJ173" s="23">
        <v>1282</v>
      </c>
      <c r="CK173" s="23">
        <v>0</v>
      </c>
      <c r="CL173" s="23">
        <v>810</v>
      </c>
      <c r="CM173" s="23">
        <v>116</v>
      </c>
      <c r="CN173" s="23">
        <v>281</v>
      </c>
      <c r="CO173" s="23">
        <v>3</v>
      </c>
      <c r="CP173" s="23">
        <v>1</v>
      </c>
      <c r="CQ173" s="23">
        <v>74</v>
      </c>
      <c r="CR173" s="23">
        <v>15</v>
      </c>
      <c r="CS173" s="23">
        <v>0</v>
      </c>
      <c r="CT173" s="23">
        <v>1</v>
      </c>
      <c r="CU173" s="23">
        <v>4</v>
      </c>
      <c r="CV173" s="23">
        <v>8</v>
      </c>
      <c r="CW173" s="23">
        <v>0</v>
      </c>
      <c r="CX173" s="23">
        <v>0</v>
      </c>
      <c r="CY173" s="23">
        <v>2</v>
      </c>
      <c r="CZ173" s="23">
        <v>330</v>
      </c>
      <c r="DA173" s="23">
        <v>0</v>
      </c>
      <c r="DB173" s="23">
        <v>326</v>
      </c>
      <c r="DC173" s="23">
        <v>0</v>
      </c>
      <c r="DD173" s="23">
        <v>4</v>
      </c>
      <c r="DE173" s="23">
        <v>0</v>
      </c>
      <c r="DF173" s="23">
        <v>0</v>
      </c>
      <c r="DG173" s="23">
        <v>0</v>
      </c>
      <c r="DH173" s="23">
        <v>328</v>
      </c>
      <c r="DI173" s="23">
        <v>0</v>
      </c>
      <c r="DJ173" s="23">
        <v>325</v>
      </c>
      <c r="DK173" s="23">
        <v>0</v>
      </c>
      <c r="DL173" s="23">
        <v>3</v>
      </c>
      <c r="DM173" s="23">
        <v>0</v>
      </c>
      <c r="DN173" s="23">
        <v>0</v>
      </c>
      <c r="DO173" s="23">
        <v>0</v>
      </c>
      <c r="DP173" s="23">
        <v>2</v>
      </c>
      <c r="DQ173" s="23">
        <v>0</v>
      </c>
      <c r="DR173" s="23">
        <v>1</v>
      </c>
      <c r="DS173" s="23">
        <v>0</v>
      </c>
      <c r="DT173" s="23">
        <v>1</v>
      </c>
      <c r="DU173" s="23">
        <v>0</v>
      </c>
      <c r="DV173" s="23">
        <v>0</v>
      </c>
      <c r="DW173" s="23">
        <v>0</v>
      </c>
      <c r="DX173" s="23">
        <v>0</v>
      </c>
      <c r="DY173" s="23">
        <v>0</v>
      </c>
      <c r="DZ173" s="23">
        <v>0</v>
      </c>
      <c r="EA173" s="23">
        <v>0</v>
      </c>
      <c r="EB173" s="23">
        <v>0</v>
      </c>
      <c r="EC173" s="23">
        <v>0</v>
      </c>
    </row>
    <row r="174" spans="1:133" ht="13.5" customHeight="1" x14ac:dyDescent="0.55000000000000004">
      <c r="A174" s="21" t="s">
        <v>44</v>
      </c>
      <c r="B174" s="22" t="s">
        <v>379</v>
      </c>
      <c r="C174" s="21" t="s">
        <v>380</v>
      </c>
      <c r="D174" s="23">
        <v>547</v>
      </c>
      <c r="E174" s="23">
        <v>482</v>
      </c>
      <c r="F174" s="23">
        <v>0</v>
      </c>
      <c r="G174" s="23">
        <v>0</v>
      </c>
      <c r="H174" s="23">
        <v>0</v>
      </c>
      <c r="I174" s="23">
        <v>0</v>
      </c>
      <c r="J174" s="23">
        <v>260</v>
      </c>
      <c r="K174" s="23">
        <v>0</v>
      </c>
      <c r="L174" s="23">
        <v>260</v>
      </c>
      <c r="M174" s="23">
        <v>0</v>
      </c>
      <c r="N174" s="23">
        <v>59</v>
      </c>
      <c r="O174" s="23">
        <v>0</v>
      </c>
      <c r="P174" s="23">
        <v>59</v>
      </c>
      <c r="Q174" s="23">
        <v>0</v>
      </c>
      <c r="R174" s="23">
        <v>163</v>
      </c>
      <c r="S174" s="23">
        <v>0</v>
      </c>
      <c r="T174" s="23">
        <v>163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0</v>
      </c>
      <c r="AG174" s="23">
        <v>0</v>
      </c>
      <c r="AH174" s="23">
        <v>65</v>
      </c>
      <c r="AI174" s="23">
        <v>0</v>
      </c>
      <c r="AJ174" s="23">
        <v>0</v>
      </c>
      <c r="AK174" s="23">
        <v>0</v>
      </c>
      <c r="AL174" s="23">
        <v>0</v>
      </c>
      <c r="AM174" s="23">
        <v>64</v>
      </c>
      <c r="AN174" s="23">
        <v>0</v>
      </c>
      <c r="AO174" s="23">
        <v>0</v>
      </c>
      <c r="AP174" s="23">
        <v>64</v>
      </c>
      <c r="AQ174" s="23">
        <v>1</v>
      </c>
      <c r="AR174" s="23">
        <v>0</v>
      </c>
      <c r="AS174" s="23">
        <v>0</v>
      </c>
      <c r="AT174" s="23">
        <v>1</v>
      </c>
      <c r="AU174" s="23">
        <v>0</v>
      </c>
      <c r="AV174" s="23">
        <v>0</v>
      </c>
      <c r="AW174" s="23">
        <v>0</v>
      </c>
      <c r="AX174" s="23">
        <v>0</v>
      </c>
      <c r="AY174" s="23">
        <v>0</v>
      </c>
      <c r="AZ174" s="23">
        <v>0</v>
      </c>
      <c r="BA174" s="23">
        <v>0</v>
      </c>
      <c r="BB174" s="23">
        <v>0</v>
      </c>
      <c r="BC174" s="23">
        <v>0</v>
      </c>
      <c r="BD174" s="23">
        <v>0</v>
      </c>
      <c r="BE174" s="23">
        <v>0</v>
      </c>
      <c r="BF174" s="23">
        <v>0</v>
      </c>
      <c r="BG174" s="23">
        <v>0</v>
      </c>
      <c r="BH174" s="23">
        <v>0</v>
      </c>
      <c r="BI174" s="23">
        <v>0</v>
      </c>
      <c r="BJ174" s="23">
        <v>0</v>
      </c>
      <c r="BK174" s="23">
        <v>0</v>
      </c>
      <c r="BL174" s="23">
        <v>0</v>
      </c>
      <c r="BM174" s="23">
        <v>0</v>
      </c>
      <c r="BN174" s="23">
        <v>0</v>
      </c>
      <c r="BO174" s="23">
        <v>0</v>
      </c>
      <c r="BP174" s="23">
        <v>0</v>
      </c>
      <c r="BQ174" s="23">
        <v>0</v>
      </c>
      <c r="BR174" s="23">
        <v>0</v>
      </c>
      <c r="BS174" s="23">
        <v>0</v>
      </c>
      <c r="BT174" s="23">
        <v>0</v>
      </c>
      <c r="BU174" s="23">
        <v>0</v>
      </c>
      <c r="BV174" s="23">
        <v>0</v>
      </c>
      <c r="BW174" s="23">
        <v>0</v>
      </c>
      <c r="BX174" s="23">
        <v>0</v>
      </c>
      <c r="BY174" s="23">
        <v>0</v>
      </c>
      <c r="BZ174" s="23">
        <v>0</v>
      </c>
      <c r="CA174" s="23">
        <v>0</v>
      </c>
      <c r="CB174" s="23">
        <v>482</v>
      </c>
      <c r="CC174" s="23">
        <v>0</v>
      </c>
      <c r="CD174" s="23">
        <v>260</v>
      </c>
      <c r="CE174" s="23">
        <v>59</v>
      </c>
      <c r="CF174" s="23">
        <v>163</v>
      </c>
      <c r="CG174" s="23">
        <v>0</v>
      </c>
      <c r="CH174" s="23">
        <v>0</v>
      </c>
      <c r="CI174" s="23">
        <v>0</v>
      </c>
      <c r="CJ174" s="23">
        <v>482</v>
      </c>
      <c r="CK174" s="23">
        <v>0</v>
      </c>
      <c r="CL174" s="23">
        <v>260</v>
      </c>
      <c r="CM174" s="23">
        <v>59</v>
      </c>
      <c r="CN174" s="23">
        <v>163</v>
      </c>
      <c r="CO174" s="23">
        <v>0</v>
      </c>
      <c r="CP174" s="23">
        <v>0</v>
      </c>
      <c r="CQ174" s="23">
        <v>0</v>
      </c>
      <c r="CR174" s="23">
        <v>0</v>
      </c>
      <c r="CS174" s="23">
        <v>0</v>
      </c>
      <c r="CT174" s="23">
        <v>0</v>
      </c>
      <c r="CU174" s="23">
        <v>0</v>
      </c>
      <c r="CV174" s="23">
        <v>0</v>
      </c>
      <c r="CW174" s="23">
        <v>0</v>
      </c>
      <c r="CX174" s="23">
        <v>0</v>
      </c>
      <c r="CY174" s="23">
        <v>0</v>
      </c>
      <c r="CZ174" s="23">
        <v>65</v>
      </c>
      <c r="DA174" s="23">
        <v>0</v>
      </c>
      <c r="DB174" s="23">
        <v>64</v>
      </c>
      <c r="DC174" s="23">
        <v>1</v>
      </c>
      <c r="DD174" s="23">
        <v>0</v>
      </c>
      <c r="DE174" s="23">
        <v>0</v>
      </c>
      <c r="DF174" s="23">
        <v>0</v>
      </c>
      <c r="DG174" s="23">
        <v>0</v>
      </c>
      <c r="DH174" s="23">
        <v>65</v>
      </c>
      <c r="DI174" s="23">
        <v>0</v>
      </c>
      <c r="DJ174" s="23">
        <v>64</v>
      </c>
      <c r="DK174" s="23">
        <v>1</v>
      </c>
      <c r="DL174" s="23">
        <v>0</v>
      </c>
      <c r="DM174" s="23">
        <v>0</v>
      </c>
      <c r="DN174" s="23">
        <v>0</v>
      </c>
      <c r="DO174" s="23">
        <v>0</v>
      </c>
      <c r="DP174" s="23">
        <v>0</v>
      </c>
      <c r="DQ174" s="23">
        <v>0</v>
      </c>
      <c r="DR174" s="23">
        <v>0</v>
      </c>
      <c r="DS174" s="23">
        <v>0</v>
      </c>
      <c r="DT174" s="23">
        <v>0</v>
      </c>
      <c r="DU174" s="23">
        <v>0</v>
      </c>
      <c r="DV174" s="23">
        <v>0</v>
      </c>
      <c r="DW174" s="23">
        <v>0</v>
      </c>
      <c r="DX174" s="23">
        <v>0</v>
      </c>
      <c r="DY174" s="23">
        <v>0</v>
      </c>
      <c r="DZ174" s="23">
        <v>0</v>
      </c>
      <c r="EA174" s="23">
        <v>0</v>
      </c>
      <c r="EB174" s="23">
        <v>0</v>
      </c>
      <c r="EC174" s="23">
        <v>0</v>
      </c>
    </row>
    <row r="175" spans="1:133" ht="13.5" customHeight="1" x14ac:dyDescent="0.55000000000000004">
      <c r="A175" s="21" t="s">
        <v>44</v>
      </c>
      <c r="B175" s="22" t="s">
        <v>381</v>
      </c>
      <c r="C175" s="21" t="s">
        <v>382</v>
      </c>
      <c r="D175" s="23">
        <v>625</v>
      </c>
      <c r="E175" s="23">
        <v>466</v>
      </c>
      <c r="F175" s="23">
        <v>0</v>
      </c>
      <c r="G175" s="23">
        <v>0</v>
      </c>
      <c r="H175" s="23">
        <v>0</v>
      </c>
      <c r="I175" s="23">
        <v>0</v>
      </c>
      <c r="J175" s="23">
        <v>357</v>
      </c>
      <c r="K175" s="23">
        <v>0</v>
      </c>
      <c r="L175" s="23">
        <v>357</v>
      </c>
      <c r="M175" s="23">
        <v>0</v>
      </c>
      <c r="N175" s="23">
        <v>108</v>
      </c>
      <c r="O175" s="23">
        <v>0</v>
      </c>
      <c r="P175" s="23">
        <v>108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1</v>
      </c>
      <c r="AA175" s="23">
        <v>0</v>
      </c>
      <c r="AB175" s="23">
        <v>1</v>
      </c>
      <c r="AC175" s="23">
        <v>0</v>
      </c>
      <c r="AD175" s="23">
        <v>0</v>
      </c>
      <c r="AE175" s="23">
        <v>0</v>
      </c>
      <c r="AF175" s="23">
        <v>0</v>
      </c>
      <c r="AG175" s="23">
        <v>0</v>
      </c>
      <c r="AH175" s="23">
        <v>131</v>
      </c>
      <c r="AI175" s="23">
        <v>0</v>
      </c>
      <c r="AJ175" s="23">
        <v>0</v>
      </c>
      <c r="AK175" s="23">
        <v>0</v>
      </c>
      <c r="AL175" s="23">
        <v>0</v>
      </c>
      <c r="AM175" s="23">
        <v>131</v>
      </c>
      <c r="AN175" s="23">
        <v>0</v>
      </c>
      <c r="AO175" s="23">
        <v>0</v>
      </c>
      <c r="AP175" s="23">
        <v>131</v>
      </c>
      <c r="AQ175" s="23">
        <v>0</v>
      </c>
      <c r="AR175" s="23">
        <v>0</v>
      </c>
      <c r="AS175" s="23">
        <v>0</v>
      </c>
      <c r="AT175" s="23">
        <v>0</v>
      </c>
      <c r="AU175" s="23">
        <v>0</v>
      </c>
      <c r="AV175" s="23">
        <v>0</v>
      </c>
      <c r="AW175" s="23">
        <v>0</v>
      </c>
      <c r="AX175" s="23">
        <v>0</v>
      </c>
      <c r="AY175" s="23">
        <v>0</v>
      </c>
      <c r="AZ175" s="23">
        <v>0</v>
      </c>
      <c r="BA175" s="23">
        <v>0</v>
      </c>
      <c r="BB175" s="23">
        <v>0</v>
      </c>
      <c r="BC175" s="23">
        <v>0</v>
      </c>
      <c r="BD175" s="23">
        <v>0</v>
      </c>
      <c r="BE175" s="23">
        <v>0</v>
      </c>
      <c r="BF175" s="23">
        <v>0</v>
      </c>
      <c r="BG175" s="23">
        <v>0</v>
      </c>
      <c r="BH175" s="23">
        <v>0</v>
      </c>
      <c r="BI175" s="23">
        <v>0</v>
      </c>
      <c r="BJ175" s="23">
        <v>0</v>
      </c>
      <c r="BK175" s="23">
        <v>28</v>
      </c>
      <c r="BL175" s="23">
        <v>26</v>
      </c>
      <c r="BM175" s="23">
        <v>0</v>
      </c>
      <c r="BN175" s="23">
        <v>2</v>
      </c>
      <c r="BO175" s="23">
        <v>24</v>
      </c>
      <c r="BP175" s="23">
        <v>0</v>
      </c>
      <c r="BQ175" s="23">
        <v>0</v>
      </c>
      <c r="BR175" s="23">
        <v>0</v>
      </c>
      <c r="BS175" s="23">
        <v>0</v>
      </c>
      <c r="BT175" s="23">
        <v>2</v>
      </c>
      <c r="BU175" s="23">
        <v>0</v>
      </c>
      <c r="BV175" s="23">
        <v>2</v>
      </c>
      <c r="BW175" s="23">
        <v>0</v>
      </c>
      <c r="BX175" s="23">
        <v>0</v>
      </c>
      <c r="BY175" s="23">
        <v>0</v>
      </c>
      <c r="BZ175" s="23">
        <v>0</v>
      </c>
      <c r="CA175" s="23">
        <v>0</v>
      </c>
      <c r="CB175" s="23">
        <v>492</v>
      </c>
      <c r="CC175" s="23">
        <v>0</v>
      </c>
      <c r="CD175" s="23">
        <v>359</v>
      </c>
      <c r="CE175" s="23">
        <v>132</v>
      </c>
      <c r="CF175" s="23">
        <v>0</v>
      </c>
      <c r="CG175" s="23">
        <v>0</v>
      </c>
      <c r="CH175" s="23">
        <v>1</v>
      </c>
      <c r="CI175" s="23">
        <v>0</v>
      </c>
      <c r="CJ175" s="23">
        <v>466</v>
      </c>
      <c r="CK175" s="23">
        <v>0</v>
      </c>
      <c r="CL175" s="23">
        <v>357</v>
      </c>
      <c r="CM175" s="23">
        <v>108</v>
      </c>
      <c r="CN175" s="23">
        <v>0</v>
      </c>
      <c r="CO175" s="23">
        <v>0</v>
      </c>
      <c r="CP175" s="23">
        <v>1</v>
      </c>
      <c r="CQ175" s="23">
        <v>0</v>
      </c>
      <c r="CR175" s="23">
        <v>26</v>
      </c>
      <c r="CS175" s="23">
        <v>0</v>
      </c>
      <c r="CT175" s="23">
        <v>2</v>
      </c>
      <c r="CU175" s="23">
        <v>24</v>
      </c>
      <c r="CV175" s="23">
        <v>0</v>
      </c>
      <c r="CW175" s="23">
        <v>0</v>
      </c>
      <c r="CX175" s="23">
        <v>0</v>
      </c>
      <c r="CY175" s="23">
        <v>0</v>
      </c>
      <c r="CZ175" s="23">
        <v>133</v>
      </c>
      <c r="DA175" s="23">
        <v>0</v>
      </c>
      <c r="DB175" s="23">
        <v>133</v>
      </c>
      <c r="DC175" s="23">
        <v>0</v>
      </c>
      <c r="DD175" s="23">
        <v>0</v>
      </c>
      <c r="DE175" s="23">
        <v>0</v>
      </c>
      <c r="DF175" s="23">
        <v>0</v>
      </c>
      <c r="DG175" s="23">
        <v>0</v>
      </c>
      <c r="DH175" s="23">
        <v>131</v>
      </c>
      <c r="DI175" s="23">
        <v>0</v>
      </c>
      <c r="DJ175" s="23">
        <v>131</v>
      </c>
      <c r="DK175" s="23">
        <v>0</v>
      </c>
      <c r="DL175" s="23">
        <v>0</v>
      </c>
      <c r="DM175" s="23">
        <v>0</v>
      </c>
      <c r="DN175" s="23">
        <v>0</v>
      </c>
      <c r="DO175" s="23">
        <v>0</v>
      </c>
      <c r="DP175" s="23">
        <v>2</v>
      </c>
      <c r="DQ175" s="23">
        <v>0</v>
      </c>
      <c r="DR175" s="23">
        <v>2</v>
      </c>
      <c r="DS175" s="23">
        <v>0</v>
      </c>
      <c r="DT175" s="23">
        <v>0</v>
      </c>
      <c r="DU175" s="23">
        <v>0</v>
      </c>
      <c r="DV175" s="23">
        <v>0</v>
      </c>
      <c r="DW175" s="23">
        <v>0</v>
      </c>
      <c r="DX175" s="23">
        <v>0</v>
      </c>
      <c r="DY175" s="23">
        <v>0</v>
      </c>
      <c r="DZ175" s="23">
        <v>0</v>
      </c>
      <c r="EA175" s="23">
        <v>0</v>
      </c>
      <c r="EB175" s="23">
        <v>0</v>
      </c>
      <c r="EC175" s="23">
        <v>0</v>
      </c>
    </row>
    <row r="176" spans="1:133" ht="13.5" customHeight="1" x14ac:dyDescent="0.55000000000000004">
      <c r="A176" s="21" t="s">
        <v>44</v>
      </c>
      <c r="B176" s="22" t="s">
        <v>383</v>
      </c>
      <c r="C176" s="21" t="s">
        <v>384</v>
      </c>
      <c r="D176" s="23">
        <v>6821</v>
      </c>
      <c r="E176" s="23">
        <v>3944</v>
      </c>
      <c r="F176" s="23">
        <v>0</v>
      </c>
      <c r="G176" s="23">
        <v>0</v>
      </c>
      <c r="H176" s="23">
        <v>0</v>
      </c>
      <c r="I176" s="23">
        <v>0</v>
      </c>
      <c r="J176" s="23">
        <v>2812</v>
      </c>
      <c r="K176" s="23">
        <v>0</v>
      </c>
      <c r="L176" s="23">
        <v>2812</v>
      </c>
      <c r="M176" s="23">
        <v>0</v>
      </c>
      <c r="N176" s="23">
        <v>126</v>
      </c>
      <c r="O176" s="23">
        <v>0</v>
      </c>
      <c r="P176" s="23">
        <v>126</v>
      </c>
      <c r="Q176" s="23">
        <v>0</v>
      </c>
      <c r="R176" s="23">
        <v>964</v>
      </c>
      <c r="S176" s="23">
        <v>3</v>
      </c>
      <c r="T176" s="23">
        <v>961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4</v>
      </c>
      <c r="AA176" s="23">
        <v>0</v>
      </c>
      <c r="AB176" s="23">
        <v>4</v>
      </c>
      <c r="AC176" s="23">
        <v>0</v>
      </c>
      <c r="AD176" s="23">
        <v>38</v>
      </c>
      <c r="AE176" s="23">
        <v>0</v>
      </c>
      <c r="AF176" s="23">
        <v>38</v>
      </c>
      <c r="AG176" s="23">
        <v>0</v>
      </c>
      <c r="AH176" s="23">
        <v>2498</v>
      </c>
      <c r="AI176" s="23">
        <v>0</v>
      </c>
      <c r="AJ176" s="23">
        <v>0</v>
      </c>
      <c r="AK176" s="23">
        <v>0</v>
      </c>
      <c r="AL176" s="23">
        <v>0</v>
      </c>
      <c r="AM176" s="23">
        <v>1790</v>
      </c>
      <c r="AN176" s="23">
        <v>23</v>
      </c>
      <c r="AO176" s="23">
        <v>0</v>
      </c>
      <c r="AP176" s="23">
        <v>1767</v>
      </c>
      <c r="AQ176" s="23">
        <v>3</v>
      </c>
      <c r="AR176" s="23">
        <v>2</v>
      </c>
      <c r="AS176" s="23">
        <v>0</v>
      </c>
      <c r="AT176" s="23">
        <v>1</v>
      </c>
      <c r="AU176" s="23">
        <v>697</v>
      </c>
      <c r="AV176" s="23">
        <v>0</v>
      </c>
      <c r="AW176" s="23">
        <v>0</v>
      </c>
      <c r="AX176" s="23">
        <v>697</v>
      </c>
      <c r="AY176" s="23">
        <v>0</v>
      </c>
      <c r="AZ176" s="23">
        <v>0</v>
      </c>
      <c r="BA176" s="23">
        <v>0</v>
      </c>
      <c r="BB176" s="23">
        <v>0</v>
      </c>
      <c r="BC176" s="23">
        <v>0</v>
      </c>
      <c r="BD176" s="23">
        <v>0</v>
      </c>
      <c r="BE176" s="23">
        <v>0</v>
      </c>
      <c r="BF176" s="23">
        <v>0</v>
      </c>
      <c r="BG176" s="23">
        <v>8</v>
      </c>
      <c r="BH176" s="23">
        <v>4</v>
      </c>
      <c r="BI176" s="23">
        <v>0</v>
      </c>
      <c r="BJ176" s="23">
        <v>4</v>
      </c>
      <c r="BK176" s="23">
        <v>379</v>
      </c>
      <c r="BL176" s="23">
        <v>267</v>
      </c>
      <c r="BM176" s="23">
        <v>0</v>
      </c>
      <c r="BN176" s="23">
        <v>155</v>
      </c>
      <c r="BO176" s="23">
        <v>30</v>
      </c>
      <c r="BP176" s="23">
        <v>0</v>
      </c>
      <c r="BQ176" s="23">
        <v>0</v>
      </c>
      <c r="BR176" s="23">
        <v>0</v>
      </c>
      <c r="BS176" s="23">
        <v>82</v>
      </c>
      <c r="BT176" s="23">
        <v>112</v>
      </c>
      <c r="BU176" s="23">
        <v>0</v>
      </c>
      <c r="BV176" s="23">
        <v>109</v>
      </c>
      <c r="BW176" s="23">
        <v>1</v>
      </c>
      <c r="BX176" s="23">
        <v>0</v>
      </c>
      <c r="BY176" s="23">
        <v>0</v>
      </c>
      <c r="BZ176" s="23">
        <v>0</v>
      </c>
      <c r="CA176" s="23">
        <v>2</v>
      </c>
      <c r="CB176" s="23">
        <v>4211</v>
      </c>
      <c r="CC176" s="23">
        <v>0</v>
      </c>
      <c r="CD176" s="23">
        <v>2967</v>
      </c>
      <c r="CE176" s="23">
        <v>156</v>
      </c>
      <c r="CF176" s="23">
        <v>964</v>
      </c>
      <c r="CG176" s="23">
        <v>0</v>
      </c>
      <c r="CH176" s="23">
        <v>4</v>
      </c>
      <c r="CI176" s="23">
        <v>120</v>
      </c>
      <c r="CJ176" s="23">
        <v>3944</v>
      </c>
      <c r="CK176" s="23">
        <v>0</v>
      </c>
      <c r="CL176" s="23">
        <v>2812</v>
      </c>
      <c r="CM176" s="23">
        <v>126</v>
      </c>
      <c r="CN176" s="23">
        <v>964</v>
      </c>
      <c r="CO176" s="23">
        <v>0</v>
      </c>
      <c r="CP176" s="23">
        <v>4</v>
      </c>
      <c r="CQ176" s="23">
        <v>38</v>
      </c>
      <c r="CR176" s="23">
        <v>267</v>
      </c>
      <c r="CS176" s="23">
        <v>0</v>
      </c>
      <c r="CT176" s="23">
        <v>155</v>
      </c>
      <c r="CU176" s="23">
        <v>30</v>
      </c>
      <c r="CV176" s="23">
        <v>0</v>
      </c>
      <c r="CW176" s="23">
        <v>0</v>
      </c>
      <c r="CX176" s="23">
        <v>0</v>
      </c>
      <c r="CY176" s="23">
        <v>82</v>
      </c>
      <c r="CZ176" s="23">
        <v>2610</v>
      </c>
      <c r="DA176" s="23">
        <v>0</v>
      </c>
      <c r="DB176" s="23">
        <v>1899</v>
      </c>
      <c r="DC176" s="23">
        <v>4</v>
      </c>
      <c r="DD176" s="23">
        <v>697</v>
      </c>
      <c r="DE176" s="23">
        <v>0</v>
      </c>
      <c r="DF176" s="23">
        <v>0</v>
      </c>
      <c r="DG176" s="23">
        <v>10</v>
      </c>
      <c r="DH176" s="23">
        <v>2498</v>
      </c>
      <c r="DI176" s="23">
        <v>0</v>
      </c>
      <c r="DJ176" s="23">
        <v>1790</v>
      </c>
      <c r="DK176" s="23">
        <v>3</v>
      </c>
      <c r="DL176" s="23">
        <v>697</v>
      </c>
      <c r="DM176" s="23">
        <v>0</v>
      </c>
      <c r="DN176" s="23">
        <v>0</v>
      </c>
      <c r="DO176" s="23">
        <v>8</v>
      </c>
      <c r="DP176" s="23">
        <v>112</v>
      </c>
      <c r="DQ176" s="23">
        <v>0</v>
      </c>
      <c r="DR176" s="23">
        <v>109</v>
      </c>
      <c r="DS176" s="23">
        <v>1</v>
      </c>
      <c r="DT176" s="23">
        <v>0</v>
      </c>
      <c r="DU176" s="23">
        <v>0</v>
      </c>
      <c r="DV176" s="23">
        <v>0</v>
      </c>
      <c r="DW176" s="23">
        <v>2</v>
      </c>
      <c r="DX176" s="23">
        <v>0</v>
      </c>
      <c r="DY176" s="23">
        <v>2</v>
      </c>
      <c r="DZ176" s="23">
        <v>0</v>
      </c>
      <c r="EA176" s="23">
        <v>0</v>
      </c>
      <c r="EB176" s="23">
        <v>0</v>
      </c>
      <c r="EC176" s="23">
        <v>2</v>
      </c>
    </row>
    <row r="177" spans="1:133" ht="13.5" customHeight="1" x14ac:dyDescent="0.55000000000000004">
      <c r="A177" s="21" t="s">
        <v>44</v>
      </c>
      <c r="B177" s="22" t="s">
        <v>385</v>
      </c>
      <c r="C177" s="21" t="s">
        <v>386</v>
      </c>
      <c r="D177" s="23">
        <v>2993</v>
      </c>
      <c r="E177" s="23">
        <v>1972</v>
      </c>
      <c r="F177" s="23">
        <v>0</v>
      </c>
      <c r="G177" s="23">
        <v>0</v>
      </c>
      <c r="H177" s="23">
        <v>0</v>
      </c>
      <c r="I177" s="23">
        <v>0</v>
      </c>
      <c r="J177" s="23">
        <v>1231</v>
      </c>
      <c r="K177" s="23">
        <v>0</v>
      </c>
      <c r="L177" s="23">
        <v>1231</v>
      </c>
      <c r="M177" s="23">
        <v>0</v>
      </c>
      <c r="N177" s="23">
        <v>33</v>
      </c>
      <c r="O177" s="23">
        <v>0</v>
      </c>
      <c r="P177" s="23">
        <v>33</v>
      </c>
      <c r="Q177" s="23">
        <v>0</v>
      </c>
      <c r="R177" s="23">
        <v>606</v>
      </c>
      <c r="S177" s="23">
        <v>0</v>
      </c>
      <c r="T177" s="23">
        <v>606</v>
      </c>
      <c r="U177" s="23">
        <v>0</v>
      </c>
      <c r="V177" s="23">
        <v>5</v>
      </c>
      <c r="W177" s="23">
        <v>0</v>
      </c>
      <c r="X177" s="23">
        <v>5</v>
      </c>
      <c r="Y177" s="23">
        <v>0</v>
      </c>
      <c r="Z177" s="23">
        <v>3</v>
      </c>
      <c r="AA177" s="23">
        <v>0</v>
      </c>
      <c r="AB177" s="23">
        <v>3</v>
      </c>
      <c r="AC177" s="23">
        <v>0</v>
      </c>
      <c r="AD177" s="23">
        <v>99</v>
      </c>
      <c r="AE177" s="23">
        <v>0</v>
      </c>
      <c r="AF177" s="23">
        <v>99</v>
      </c>
      <c r="AG177" s="23">
        <v>0</v>
      </c>
      <c r="AH177" s="23">
        <v>899</v>
      </c>
      <c r="AI177" s="23">
        <v>0</v>
      </c>
      <c r="AJ177" s="23">
        <v>0</v>
      </c>
      <c r="AK177" s="23">
        <v>0</v>
      </c>
      <c r="AL177" s="23">
        <v>0</v>
      </c>
      <c r="AM177" s="23">
        <v>598</v>
      </c>
      <c r="AN177" s="23">
        <v>0</v>
      </c>
      <c r="AO177" s="23">
        <v>598</v>
      </c>
      <c r="AP177" s="23">
        <v>0</v>
      </c>
      <c r="AQ177" s="23">
        <v>16</v>
      </c>
      <c r="AR177" s="23">
        <v>0</v>
      </c>
      <c r="AS177" s="23">
        <v>16</v>
      </c>
      <c r="AT177" s="23">
        <v>0</v>
      </c>
      <c r="AU177" s="23">
        <v>275</v>
      </c>
      <c r="AV177" s="23">
        <v>0</v>
      </c>
      <c r="AW177" s="23">
        <v>275</v>
      </c>
      <c r="AX177" s="23">
        <v>0</v>
      </c>
      <c r="AY177" s="23">
        <v>0</v>
      </c>
      <c r="AZ177" s="23">
        <v>0</v>
      </c>
      <c r="BA177" s="23">
        <v>0</v>
      </c>
      <c r="BB177" s="23">
        <v>0</v>
      </c>
      <c r="BC177" s="23">
        <v>0</v>
      </c>
      <c r="BD177" s="23">
        <v>0</v>
      </c>
      <c r="BE177" s="23">
        <v>0</v>
      </c>
      <c r="BF177" s="23">
        <v>0</v>
      </c>
      <c r="BG177" s="23">
        <v>10</v>
      </c>
      <c r="BH177" s="23">
        <v>0</v>
      </c>
      <c r="BI177" s="23">
        <v>10</v>
      </c>
      <c r="BJ177" s="23">
        <v>0</v>
      </c>
      <c r="BK177" s="23">
        <v>122</v>
      </c>
      <c r="BL177" s="23">
        <v>57</v>
      </c>
      <c r="BM177" s="23">
        <v>0</v>
      </c>
      <c r="BN177" s="23">
        <v>11</v>
      </c>
      <c r="BO177" s="23">
        <v>10</v>
      </c>
      <c r="BP177" s="23">
        <v>0</v>
      </c>
      <c r="BQ177" s="23">
        <v>0</v>
      </c>
      <c r="BR177" s="23">
        <v>0</v>
      </c>
      <c r="BS177" s="23">
        <v>36</v>
      </c>
      <c r="BT177" s="23">
        <v>65</v>
      </c>
      <c r="BU177" s="23">
        <v>0</v>
      </c>
      <c r="BV177" s="23">
        <v>22</v>
      </c>
      <c r="BW177" s="23">
        <v>18</v>
      </c>
      <c r="BX177" s="23">
        <v>2</v>
      </c>
      <c r="BY177" s="23">
        <v>0</v>
      </c>
      <c r="BZ177" s="23">
        <v>0</v>
      </c>
      <c r="CA177" s="23">
        <v>23</v>
      </c>
      <c r="CB177" s="23">
        <v>2029</v>
      </c>
      <c r="CC177" s="23">
        <v>0</v>
      </c>
      <c r="CD177" s="23">
        <v>1242</v>
      </c>
      <c r="CE177" s="23">
        <v>43</v>
      </c>
      <c r="CF177" s="23">
        <v>606</v>
      </c>
      <c r="CG177" s="23">
        <v>5</v>
      </c>
      <c r="CH177" s="23">
        <v>3</v>
      </c>
      <c r="CI177" s="23">
        <v>135</v>
      </c>
      <c r="CJ177" s="23">
        <v>1972</v>
      </c>
      <c r="CK177" s="23">
        <v>0</v>
      </c>
      <c r="CL177" s="23">
        <v>1231</v>
      </c>
      <c r="CM177" s="23">
        <v>33</v>
      </c>
      <c r="CN177" s="23">
        <v>606</v>
      </c>
      <c r="CO177" s="23">
        <v>5</v>
      </c>
      <c r="CP177" s="23">
        <v>3</v>
      </c>
      <c r="CQ177" s="23">
        <v>99</v>
      </c>
      <c r="CR177" s="23">
        <v>57</v>
      </c>
      <c r="CS177" s="23">
        <v>0</v>
      </c>
      <c r="CT177" s="23">
        <v>11</v>
      </c>
      <c r="CU177" s="23">
        <v>10</v>
      </c>
      <c r="CV177" s="23">
        <v>0</v>
      </c>
      <c r="CW177" s="23">
        <v>0</v>
      </c>
      <c r="CX177" s="23">
        <v>0</v>
      </c>
      <c r="CY177" s="23">
        <v>36</v>
      </c>
      <c r="CZ177" s="23">
        <v>964</v>
      </c>
      <c r="DA177" s="23">
        <v>0</v>
      </c>
      <c r="DB177" s="23">
        <v>620</v>
      </c>
      <c r="DC177" s="23">
        <v>34</v>
      </c>
      <c r="DD177" s="23">
        <v>277</v>
      </c>
      <c r="DE177" s="23">
        <v>0</v>
      </c>
      <c r="DF177" s="23">
        <v>0</v>
      </c>
      <c r="DG177" s="23">
        <v>33</v>
      </c>
      <c r="DH177" s="23">
        <v>899</v>
      </c>
      <c r="DI177" s="23">
        <v>0</v>
      </c>
      <c r="DJ177" s="23">
        <v>598</v>
      </c>
      <c r="DK177" s="23">
        <v>16</v>
      </c>
      <c r="DL177" s="23">
        <v>275</v>
      </c>
      <c r="DM177" s="23">
        <v>0</v>
      </c>
      <c r="DN177" s="23">
        <v>0</v>
      </c>
      <c r="DO177" s="23">
        <v>10</v>
      </c>
      <c r="DP177" s="23">
        <v>65</v>
      </c>
      <c r="DQ177" s="23">
        <v>0</v>
      </c>
      <c r="DR177" s="23">
        <v>22</v>
      </c>
      <c r="DS177" s="23">
        <v>18</v>
      </c>
      <c r="DT177" s="23">
        <v>2</v>
      </c>
      <c r="DU177" s="23">
        <v>0</v>
      </c>
      <c r="DV177" s="23">
        <v>0</v>
      </c>
      <c r="DW177" s="23">
        <v>23</v>
      </c>
      <c r="DX177" s="23">
        <v>0</v>
      </c>
      <c r="DY177" s="23">
        <v>0</v>
      </c>
      <c r="DZ177" s="23">
        <v>0</v>
      </c>
      <c r="EA177" s="23">
        <v>0</v>
      </c>
      <c r="EB177" s="23">
        <v>0</v>
      </c>
      <c r="EC177" s="23">
        <v>0</v>
      </c>
    </row>
    <row r="178" spans="1:133" ht="13.5" customHeight="1" x14ac:dyDescent="0.55000000000000004">
      <c r="A178" s="21" t="s">
        <v>44</v>
      </c>
      <c r="B178" s="22" t="s">
        <v>387</v>
      </c>
      <c r="C178" s="21" t="s">
        <v>388</v>
      </c>
      <c r="D178" s="23">
        <v>1762</v>
      </c>
      <c r="E178" s="23">
        <v>1289</v>
      </c>
      <c r="F178" s="23">
        <v>0</v>
      </c>
      <c r="G178" s="23">
        <v>0</v>
      </c>
      <c r="H178" s="23">
        <v>0</v>
      </c>
      <c r="I178" s="23">
        <v>0</v>
      </c>
      <c r="J178" s="23">
        <v>853</v>
      </c>
      <c r="K178" s="23">
        <v>0</v>
      </c>
      <c r="L178" s="23">
        <v>853</v>
      </c>
      <c r="M178" s="23">
        <v>0</v>
      </c>
      <c r="N178" s="23">
        <v>28</v>
      </c>
      <c r="O178" s="23">
        <v>0</v>
      </c>
      <c r="P178" s="23">
        <v>28</v>
      </c>
      <c r="Q178" s="23">
        <v>0</v>
      </c>
      <c r="R178" s="23">
        <v>397</v>
      </c>
      <c r="S178" s="23">
        <v>0</v>
      </c>
      <c r="T178" s="23">
        <v>397</v>
      </c>
      <c r="U178" s="23">
        <v>0</v>
      </c>
      <c r="V178" s="23">
        <v>3</v>
      </c>
      <c r="W178" s="23">
        <v>0</v>
      </c>
      <c r="X178" s="23">
        <v>3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11</v>
      </c>
      <c r="AE178" s="23">
        <v>0</v>
      </c>
      <c r="AF178" s="23">
        <v>11</v>
      </c>
      <c r="AG178" s="23">
        <v>0</v>
      </c>
      <c r="AH178" s="23">
        <v>0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  <c r="AO178" s="23">
        <v>0</v>
      </c>
      <c r="AP178" s="23">
        <v>0</v>
      </c>
      <c r="AQ178" s="23">
        <v>0</v>
      </c>
      <c r="AR178" s="23">
        <v>0</v>
      </c>
      <c r="AS178" s="23">
        <v>0</v>
      </c>
      <c r="AT178" s="23">
        <v>0</v>
      </c>
      <c r="AU178" s="23">
        <v>0</v>
      </c>
      <c r="AV178" s="23">
        <v>0</v>
      </c>
      <c r="AW178" s="23">
        <v>0</v>
      </c>
      <c r="AX178" s="23">
        <v>0</v>
      </c>
      <c r="AY178" s="23">
        <v>0</v>
      </c>
      <c r="AZ178" s="23">
        <v>0</v>
      </c>
      <c r="BA178" s="23">
        <v>0</v>
      </c>
      <c r="BB178" s="23">
        <v>0</v>
      </c>
      <c r="BC178" s="23">
        <v>0</v>
      </c>
      <c r="BD178" s="23">
        <v>0</v>
      </c>
      <c r="BE178" s="23">
        <v>0</v>
      </c>
      <c r="BF178" s="23">
        <v>0</v>
      </c>
      <c r="BG178" s="23">
        <v>0</v>
      </c>
      <c r="BH178" s="23">
        <v>0</v>
      </c>
      <c r="BI178" s="23">
        <v>0</v>
      </c>
      <c r="BJ178" s="23">
        <v>0</v>
      </c>
      <c r="BK178" s="23">
        <v>473</v>
      </c>
      <c r="BL178" s="23">
        <v>408</v>
      </c>
      <c r="BM178" s="23">
        <v>0</v>
      </c>
      <c r="BN178" s="23">
        <v>136</v>
      </c>
      <c r="BO178" s="23">
        <v>29</v>
      </c>
      <c r="BP178" s="23">
        <v>0</v>
      </c>
      <c r="BQ178" s="23">
        <v>0</v>
      </c>
      <c r="BR178" s="23">
        <v>0</v>
      </c>
      <c r="BS178" s="23">
        <v>243</v>
      </c>
      <c r="BT178" s="23">
        <v>65</v>
      </c>
      <c r="BU178" s="23">
        <v>0</v>
      </c>
      <c r="BV178" s="23">
        <v>65</v>
      </c>
      <c r="BW178" s="23">
        <v>0</v>
      </c>
      <c r="BX178" s="23">
        <v>0</v>
      </c>
      <c r="BY178" s="23">
        <v>0</v>
      </c>
      <c r="BZ178" s="23">
        <v>0</v>
      </c>
      <c r="CA178" s="23">
        <v>0</v>
      </c>
      <c r="CB178" s="23">
        <v>1697</v>
      </c>
      <c r="CC178" s="23">
        <v>0</v>
      </c>
      <c r="CD178" s="23">
        <v>989</v>
      </c>
      <c r="CE178" s="23">
        <v>57</v>
      </c>
      <c r="CF178" s="23">
        <v>397</v>
      </c>
      <c r="CG178" s="23">
        <v>3</v>
      </c>
      <c r="CH178" s="23">
        <v>0</v>
      </c>
      <c r="CI178" s="23">
        <v>254</v>
      </c>
      <c r="CJ178" s="23">
        <v>1289</v>
      </c>
      <c r="CK178" s="23">
        <v>0</v>
      </c>
      <c r="CL178" s="23">
        <v>853</v>
      </c>
      <c r="CM178" s="23">
        <v>28</v>
      </c>
      <c r="CN178" s="23">
        <v>397</v>
      </c>
      <c r="CO178" s="23">
        <v>3</v>
      </c>
      <c r="CP178" s="23">
        <v>0</v>
      </c>
      <c r="CQ178" s="23">
        <v>11</v>
      </c>
      <c r="CR178" s="23">
        <v>408</v>
      </c>
      <c r="CS178" s="23">
        <v>0</v>
      </c>
      <c r="CT178" s="23">
        <v>136</v>
      </c>
      <c r="CU178" s="23">
        <v>29</v>
      </c>
      <c r="CV178" s="23">
        <v>0</v>
      </c>
      <c r="CW178" s="23">
        <v>0</v>
      </c>
      <c r="CX178" s="23">
        <v>0</v>
      </c>
      <c r="CY178" s="23">
        <v>243</v>
      </c>
      <c r="CZ178" s="23">
        <v>65</v>
      </c>
      <c r="DA178" s="23">
        <v>0</v>
      </c>
      <c r="DB178" s="23">
        <v>65</v>
      </c>
      <c r="DC178" s="23">
        <v>0</v>
      </c>
      <c r="DD178" s="23">
        <v>0</v>
      </c>
      <c r="DE178" s="23">
        <v>0</v>
      </c>
      <c r="DF178" s="23">
        <v>0</v>
      </c>
      <c r="DG178" s="23">
        <v>0</v>
      </c>
      <c r="DH178" s="23">
        <v>0</v>
      </c>
      <c r="DI178" s="23">
        <v>0</v>
      </c>
      <c r="DJ178" s="23">
        <v>0</v>
      </c>
      <c r="DK178" s="23">
        <v>0</v>
      </c>
      <c r="DL178" s="23">
        <v>0</v>
      </c>
      <c r="DM178" s="23">
        <v>0</v>
      </c>
      <c r="DN178" s="23">
        <v>0</v>
      </c>
      <c r="DO178" s="23">
        <v>0</v>
      </c>
      <c r="DP178" s="23">
        <v>65</v>
      </c>
      <c r="DQ178" s="23">
        <v>0</v>
      </c>
      <c r="DR178" s="23">
        <v>65</v>
      </c>
      <c r="DS178" s="23">
        <v>0</v>
      </c>
      <c r="DT178" s="23">
        <v>0</v>
      </c>
      <c r="DU178" s="23">
        <v>0</v>
      </c>
      <c r="DV178" s="23">
        <v>0</v>
      </c>
      <c r="DW178" s="23">
        <v>0</v>
      </c>
      <c r="DX178" s="23">
        <v>0</v>
      </c>
      <c r="DY178" s="23">
        <v>0</v>
      </c>
      <c r="DZ178" s="23">
        <v>0</v>
      </c>
      <c r="EA178" s="23">
        <v>0</v>
      </c>
      <c r="EB178" s="23">
        <v>0</v>
      </c>
      <c r="EC178" s="23">
        <v>0</v>
      </c>
    </row>
    <row r="179" spans="1:133" ht="13.5" customHeight="1" x14ac:dyDescent="0.55000000000000004">
      <c r="A179" s="21" t="s">
        <v>44</v>
      </c>
      <c r="B179" s="22" t="s">
        <v>389</v>
      </c>
      <c r="C179" s="21" t="s">
        <v>390</v>
      </c>
      <c r="D179" s="23">
        <v>2447</v>
      </c>
      <c r="E179" s="23">
        <v>1854</v>
      </c>
      <c r="F179" s="23">
        <v>0</v>
      </c>
      <c r="G179" s="23">
        <v>0</v>
      </c>
      <c r="H179" s="23">
        <v>0</v>
      </c>
      <c r="I179" s="23">
        <v>0</v>
      </c>
      <c r="J179" s="23">
        <v>1160</v>
      </c>
      <c r="K179" s="23">
        <v>0</v>
      </c>
      <c r="L179" s="23">
        <v>1160</v>
      </c>
      <c r="M179" s="23">
        <v>0</v>
      </c>
      <c r="N179" s="23">
        <v>78</v>
      </c>
      <c r="O179" s="23">
        <v>0</v>
      </c>
      <c r="P179" s="23">
        <v>78</v>
      </c>
      <c r="Q179" s="23">
        <v>0</v>
      </c>
      <c r="R179" s="23">
        <v>526</v>
      </c>
      <c r="S179" s="23">
        <v>0</v>
      </c>
      <c r="T179" s="23">
        <v>526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21</v>
      </c>
      <c r="AA179" s="23">
        <v>0</v>
      </c>
      <c r="AB179" s="23">
        <v>21</v>
      </c>
      <c r="AC179" s="23">
        <v>0</v>
      </c>
      <c r="AD179" s="23">
        <v>69</v>
      </c>
      <c r="AE179" s="23">
        <v>0</v>
      </c>
      <c r="AF179" s="23">
        <v>69</v>
      </c>
      <c r="AG179" s="23">
        <v>0</v>
      </c>
      <c r="AH179" s="23">
        <v>0</v>
      </c>
      <c r="AI179" s="23">
        <v>0</v>
      </c>
      <c r="AJ179" s="23">
        <v>0</v>
      </c>
      <c r="AK179" s="23">
        <v>0</v>
      </c>
      <c r="AL179" s="23">
        <v>0</v>
      </c>
      <c r="AM179" s="23">
        <v>0</v>
      </c>
      <c r="AN179" s="23">
        <v>0</v>
      </c>
      <c r="AO179" s="23">
        <v>0</v>
      </c>
      <c r="AP179" s="23">
        <v>0</v>
      </c>
      <c r="AQ179" s="23">
        <v>0</v>
      </c>
      <c r="AR179" s="23">
        <v>0</v>
      </c>
      <c r="AS179" s="23">
        <v>0</v>
      </c>
      <c r="AT179" s="23">
        <v>0</v>
      </c>
      <c r="AU179" s="23">
        <v>0</v>
      </c>
      <c r="AV179" s="23">
        <v>0</v>
      </c>
      <c r="AW179" s="23">
        <v>0</v>
      </c>
      <c r="AX179" s="23">
        <v>0</v>
      </c>
      <c r="AY179" s="23">
        <v>0</v>
      </c>
      <c r="AZ179" s="23">
        <v>0</v>
      </c>
      <c r="BA179" s="23">
        <v>0</v>
      </c>
      <c r="BB179" s="23">
        <v>0</v>
      </c>
      <c r="BC179" s="23">
        <v>0</v>
      </c>
      <c r="BD179" s="23">
        <v>0</v>
      </c>
      <c r="BE179" s="23">
        <v>0</v>
      </c>
      <c r="BF179" s="23">
        <v>0</v>
      </c>
      <c r="BG179" s="23">
        <v>0</v>
      </c>
      <c r="BH179" s="23">
        <v>0</v>
      </c>
      <c r="BI179" s="23">
        <v>0</v>
      </c>
      <c r="BJ179" s="23">
        <v>0</v>
      </c>
      <c r="BK179" s="23">
        <v>593</v>
      </c>
      <c r="BL179" s="23">
        <v>197</v>
      </c>
      <c r="BM179" s="23">
        <v>0</v>
      </c>
      <c r="BN179" s="23">
        <v>169</v>
      </c>
      <c r="BO179" s="23">
        <v>28</v>
      </c>
      <c r="BP179" s="23">
        <v>0</v>
      </c>
      <c r="BQ179" s="23">
        <v>0</v>
      </c>
      <c r="BR179" s="23">
        <v>0</v>
      </c>
      <c r="BS179" s="23">
        <v>0</v>
      </c>
      <c r="BT179" s="23">
        <v>396</v>
      </c>
      <c r="BU179" s="23">
        <v>0</v>
      </c>
      <c r="BV179" s="23">
        <v>272</v>
      </c>
      <c r="BW179" s="23">
        <v>124</v>
      </c>
      <c r="BX179" s="23">
        <v>0</v>
      </c>
      <c r="BY179" s="23">
        <v>0</v>
      </c>
      <c r="BZ179" s="23">
        <v>0</v>
      </c>
      <c r="CA179" s="23">
        <v>0</v>
      </c>
      <c r="CB179" s="23">
        <v>2051</v>
      </c>
      <c r="CC179" s="23">
        <v>0</v>
      </c>
      <c r="CD179" s="23">
        <v>1329</v>
      </c>
      <c r="CE179" s="23">
        <v>106</v>
      </c>
      <c r="CF179" s="23">
        <v>526</v>
      </c>
      <c r="CG179" s="23">
        <v>0</v>
      </c>
      <c r="CH179" s="23">
        <v>21</v>
      </c>
      <c r="CI179" s="23">
        <v>69</v>
      </c>
      <c r="CJ179" s="23">
        <v>1854</v>
      </c>
      <c r="CK179" s="23">
        <v>0</v>
      </c>
      <c r="CL179" s="23">
        <v>1160</v>
      </c>
      <c r="CM179" s="23">
        <v>78</v>
      </c>
      <c r="CN179" s="23">
        <v>526</v>
      </c>
      <c r="CO179" s="23">
        <v>0</v>
      </c>
      <c r="CP179" s="23">
        <v>21</v>
      </c>
      <c r="CQ179" s="23">
        <v>69</v>
      </c>
      <c r="CR179" s="23">
        <v>197</v>
      </c>
      <c r="CS179" s="23">
        <v>0</v>
      </c>
      <c r="CT179" s="23">
        <v>169</v>
      </c>
      <c r="CU179" s="23">
        <v>28</v>
      </c>
      <c r="CV179" s="23">
        <v>0</v>
      </c>
      <c r="CW179" s="23">
        <v>0</v>
      </c>
      <c r="CX179" s="23">
        <v>0</v>
      </c>
      <c r="CY179" s="23">
        <v>0</v>
      </c>
      <c r="CZ179" s="23">
        <v>396</v>
      </c>
      <c r="DA179" s="23">
        <v>0</v>
      </c>
      <c r="DB179" s="23">
        <v>272</v>
      </c>
      <c r="DC179" s="23">
        <v>124</v>
      </c>
      <c r="DD179" s="23">
        <v>0</v>
      </c>
      <c r="DE179" s="23">
        <v>0</v>
      </c>
      <c r="DF179" s="23">
        <v>0</v>
      </c>
      <c r="DG179" s="23">
        <v>0</v>
      </c>
      <c r="DH179" s="23">
        <v>0</v>
      </c>
      <c r="DI179" s="23">
        <v>0</v>
      </c>
      <c r="DJ179" s="23">
        <v>0</v>
      </c>
      <c r="DK179" s="23">
        <v>0</v>
      </c>
      <c r="DL179" s="23">
        <v>0</v>
      </c>
      <c r="DM179" s="23">
        <v>0</v>
      </c>
      <c r="DN179" s="23">
        <v>0</v>
      </c>
      <c r="DO179" s="23">
        <v>0</v>
      </c>
      <c r="DP179" s="23">
        <v>396</v>
      </c>
      <c r="DQ179" s="23">
        <v>0</v>
      </c>
      <c r="DR179" s="23">
        <v>272</v>
      </c>
      <c r="DS179" s="23">
        <v>124</v>
      </c>
      <c r="DT179" s="23">
        <v>0</v>
      </c>
      <c r="DU179" s="23">
        <v>0</v>
      </c>
      <c r="DV179" s="23">
        <v>0</v>
      </c>
      <c r="DW179" s="23">
        <v>0</v>
      </c>
      <c r="DX179" s="23">
        <v>0</v>
      </c>
      <c r="DY179" s="23">
        <v>0</v>
      </c>
      <c r="DZ179" s="23">
        <v>0</v>
      </c>
      <c r="EA179" s="23">
        <v>0</v>
      </c>
      <c r="EB179" s="23">
        <v>0</v>
      </c>
      <c r="EC179" s="23">
        <v>0</v>
      </c>
    </row>
    <row r="180" spans="1:133" ht="13.5" customHeight="1" x14ac:dyDescent="0.55000000000000004">
      <c r="A180" s="21" t="s">
        <v>44</v>
      </c>
      <c r="B180" s="22" t="s">
        <v>391</v>
      </c>
      <c r="C180" s="21" t="s">
        <v>392</v>
      </c>
      <c r="D180" s="23">
        <v>2578</v>
      </c>
      <c r="E180" s="23">
        <v>1214</v>
      </c>
      <c r="F180" s="23">
        <v>0</v>
      </c>
      <c r="G180" s="23">
        <v>0</v>
      </c>
      <c r="H180" s="23">
        <v>0</v>
      </c>
      <c r="I180" s="23">
        <v>0</v>
      </c>
      <c r="J180" s="23">
        <v>845</v>
      </c>
      <c r="K180" s="23">
        <v>0</v>
      </c>
      <c r="L180" s="23">
        <v>845</v>
      </c>
      <c r="M180" s="23">
        <v>0</v>
      </c>
      <c r="N180" s="23">
        <v>75</v>
      </c>
      <c r="O180" s="23">
        <v>0</v>
      </c>
      <c r="P180" s="23">
        <v>75</v>
      </c>
      <c r="Q180" s="23">
        <v>0</v>
      </c>
      <c r="R180" s="23">
        <v>289</v>
      </c>
      <c r="S180" s="23">
        <v>0</v>
      </c>
      <c r="T180" s="23">
        <v>289</v>
      </c>
      <c r="U180" s="23">
        <v>0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5</v>
      </c>
      <c r="AE180" s="23">
        <v>0</v>
      </c>
      <c r="AF180" s="23">
        <v>5</v>
      </c>
      <c r="AG180" s="23">
        <v>0</v>
      </c>
      <c r="AH180" s="23">
        <v>625</v>
      </c>
      <c r="AI180" s="23">
        <v>0</v>
      </c>
      <c r="AJ180" s="23">
        <v>0</v>
      </c>
      <c r="AK180" s="23">
        <v>0</v>
      </c>
      <c r="AL180" s="23">
        <v>0</v>
      </c>
      <c r="AM180" s="23">
        <v>503</v>
      </c>
      <c r="AN180" s="23">
        <v>0</v>
      </c>
      <c r="AO180" s="23">
        <v>0</v>
      </c>
      <c r="AP180" s="23">
        <v>503</v>
      </c>
      <c r="AQ180" s="23">
        <v>8</v>
      </c>
      <c r="AR180" s="23">
        <v>0</v>
      </c>
      <c r="AS180" s="23">
        <v>0</v>
      </c>
      <c r="AT180" s="23">
        <v>8</v>
      </c>
      <c r="AU180" s="23">
        <v>114</v>
      </c>
      <c r="AV180" s="23">
        <v>0</v>
      </c>
      <c r="AW180" s="23">
        <v>0</v>
      </c>
      <c r="AX180" s="23">
        <v>114</v>
      </c>
      <c r="AY180" s="23">
        <v>0</v>
      </c>
      <c r="AZ180" s="23">
        <v>0</v>
      </c>
      <c r="BA180" s="23">
        <v>0</v>
      </c>
      <c r="BB180" s="23">
        <v>0</v>
      </c>
      <c r="BC180" s="23">
        <v>0</v>
      </c>
      <c r="BD180" s="23">
        <v>0</v>
      </c>
      <c r="BE180" s="23">
        <v>0</v>
      </c>
      <c r="BF180" s="23">
        <v>0</v>
      </c>
      <c r="BG180" s="23">
        <v>0</v>
      </c>
      <c r="BH180" s="23">
        <v>0</v>
      </c>
      <c r="BI180" s="23">
        <v>0</v>
      </c>
      <c r="BJ180" s="23">
        <v>0</v>
      </c>
      <c r="BK180" s="23">
        <v>739</v>
      </c>
      <c r="BL180" s="23">
        <v>422</v>
      </c>
      <c r="BM180" s="23">
        <v>0</v>
      </c>
      <c r="BN180" s="23">
        <v>193</v>
      </c>
      <c r="BO180" s="23">
        <v>118</v>
      </c>
      <c r="BP180" s="23">
        <v>111</v>
      </c>
      <c r="BQ180" s="23">
        <v>0</v>
      </c>
      <c r="BR180" s="23">
        <v>0</v>
      </c>
      <c r="BS180" s="23">
        <v>0</v>
      </c>
      <c r="BT180" s="23">
        <v>317</v>
      </c>
      <c r="BU180" s="23">
        <v>0</v>
      </c>
      <c r="BV180" s="23">
        <v>219</v>
      </c>
      <c r="BW180" s="23">
        <v>98</v>
      </c>
      <c r="BX180" s="23">
        <v>0</v>
      </c>
      <c r="BY180" s="23">
        <v>0</v>
      </c>
      <c r="BZ180" s="23">
        <v>0</v>
      </c>
      <c r="CA180" s="23">
        <v>0</v>
      </c>
      <c r="CB180" s="23">
        <v>1636</v>
      </c>
      <c r="CC180" s="23">
        <v>0</v>
      </c>
      <c r="CD180" s="23">
        <v>1038</v>
      </c>
      <c r="CE180" s="23">
        <v>193</v>
      </c>
      <c r="CF180" s="23">
        <v>400</v>
      </c>
      <c r="CG180" s="23">
        <v>0</v>
      </c>
      <c r="CH180" s="23">
        <v>0</v>
      </c>
      <c r="CI180" s="23">
        <v>5</v>
      </c>
      <c r="CJ180" s="23">
        <v>1214</v>
      </c>
      <c r="CK180" s="23">
        <v>0</v>
      </c>
      <c r="CL180" s="23">
        <v>845</v>
      </c>
      <c r="CM180" s="23">
        <v>75</v>
      </c>
      <c r="CN180" s="23">
        <v>289</v>
      </c>
      <c r="CO180" s="23">
        <v>0</v>
      </c>
      <c r="CP180" s="23">
        <v>0</v>
      </c>
      <c r="CQ180" s="23">
        <v>5</v>
      </c>
      <c r="CR180" s="23">
        <v>422</v>
      </c>
      <c r="CS180" s="23">
        <v>0</v>
      </c>
      <c r="CT180" s="23">
        <v>193</v>
      </c>
      <c r="CU180" s="23">
        <v>118</v>
      </c>
      <c r="CV180" s="23">
        <v>111</v>
      </c>
      <c r="CW180" s="23">
        <v>0</v>
      </c>
      <c r="CX180" s="23">
        <v>0</v>
      </c>
      <c r="CY180" s="23">
        <v>0</v>
      </c>
      <c r="CZ180" s="23">
        <v>942</v>
      </c>
      <c r="DA180" s="23">
        <v>0</v>
      </c>
      <c r="DB180" s="23">
        <v>722</v>
      </c>
      <c r="DC180" s="23">
        <v>106</v>
      </c>
      <c r="DD180" s="23">
        <v>114</v>
      </c>
      <c r="DE180" s="23">
        <v>0</v>
      </c>
      <c r="DF180" s="23">
        <v>0</v>
      </c>
      <c r="DG180" s="23">
        <v>0</v>
      </c>
      <c r="DH180" s="23">
        <v>625</v>
      </c>
      <c r="DI180" s="23">
        <v>0</v>
      </c>
      <c r="DJ180" s="23">
        <v>503</v>
      </c>
      <c r="DK180" s="23">
        <v>8</v>
      </c>
      <c r="DL180" s="23">
        <v>114</v>
      </c>
      <c r="DM180" s="23">
        <v>0</v>
      </c>
      <c r="DN180" s="23">
        <v>0</v>
      </c>
      <c r="DO180" s="23">
        <v>0</v>
      </c>
      <c r="DP180" s="23">
        <v>317</v>
      </c>
      <c r="DQ180" s="23">
        <v>0</v>
      </c>
      <c r="DR180" s="23">
        <v>219</v>
      </c>
      <c r="DS180" s="23">
        <v>98</v>
      </c>
      <c r="DT180" s="23">
        <v>0</v>
      </c>
      <c r="DU180" s="23">
        <v>0</v>
      </c>
      <c r="DV180" s="23">
        <v>0</v>
      </c>
      <c r="DW180" s="23">
        <v>0</v>
      </c>
      <c r="DX180" s="23">
        <v>0</v>
      </c>
      <c r="DY180" s="23">
        <v>0</v>
      </c>
      <c r="DZ180" s="23">
        <v>0</v>
      </c>
      <c r="EA180" s="23">
        <v>0</v>
      </c>
      <c r="EB180" s="23">
        <v>0</v>
      </c>
      <c r="EC180" s="23">
        <v>0</v>
      </c>
    </row>
    <row r="181" spans="1:133" ht="13.5" customHeight="1" x14ac:dyDescent="0.55000000000000004">
      <c r="A181" s="21" t="s">
        <v>44</v>
      </c>
      <c r="B181" s="22" t="s">
        <v>393</v>
      </c>
      <c r="C181" s="21" t="s">
        <v>394</v>
      </c>
      <c r="D181" s="23">
        <v>788</v>
      </c>
      <c r="E181" s="23">
        <v>484</v>
      </c>
      <c r="F181" s="23">
        <v>0</v>
      </c>
      <c r="G181" s="23">
        <v>0</v>
      </c>
      <c r="H181" s="23">
        <v>0</v>
      </c>
      <c r="I181" s="23">
        <v>0</v>
      </c>
      <c r="J181" s="23">
        <v>294</v>
      </c>
      <c r="K181" s="23">
        <v>0</v>
      </c>
      <c r="L181" s="23">
        <v>294</v>
      </c>
      <c r="M181" s="23">
        <v>0</v>
      </c>
      <c r="N181" s="23">
        <v>9</v>
      </c>
      <c r="O181" s="23">
        <v>0</v>
      </c>
      <c r="P181" s="23">
        <v>9</v>
      </c>
      <c r="Q181" s="23">
        <v>0</v>
      </c>
      <c r="R181" s="23">
        <v>181</v>
      </c>
      <c r="S181" s="23">
        <v>0</v>
      </c>
      <c r="T181" s="23">
        <v>181</v>
      </c>
      <c r="U181" s="23">
        <v>0</v>
      </c>
      <c r="V181" s="23">
        <v>1</v>
      </c>
      <c r="W181" s="23">
        <v>0</v>
      </c>
      <c r="X181" s="23">
        <v>1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0</v>
      </c>
      <c r="AG181" s="23">
        <v>0</v>
      </c>
      <c r="AH181" s="23">
        <v>0</v>
      </c>
      <c r="AI181" s="23">
        <v>0</v>
      </c>
      <c r="AJ181" s="23">
        <v>0</v>
      </c>
      <c r="AK181" s="23">
        <v>0</v>
      </c>
      <c r="AL181" s="23">
        <v>0</v>
      </c>
      <c r="AM181" s="23">
        <v>0</v>
      </c>
      <c r="AN181" s="23">
        <v>0</v>
      </c>
      <c r="AO181" s="23">
        <v>0</v>
      </c>
      <c r="AP181" s="23">
        <v>0</v>
      </c>
      <c r="AQ181" s="23">
        <v>0</v>
      </c>
      <c r="AR181" s="23">
        <v>0</v>
      </c>
      <c r="AS181" s="23">
        <v>0</v>
      </c>
      <c r="AT181" s="23">
        <v>0</v>
      </c>
      <c r="AU181" s="23">
        <v>0</v>
      </c>
      <c r="AV181" s="23">
        <v>0</v>
      </c>
      <c r="AW181" s="23">
        <v>0</v>
      </c>
      <c r="AX181" s="23">
        <v>0</v>
      </c>
      <c r="AY181" s="23">
        <v>0</v>
      </c>
      <c r="AZ181" s="23">
        <v>0</v>
      </c>
      <c r="BA181" s="23">
        <v>0</v>
      </c>
      <c r="BB181" s="23">
        <v>0</v>
      </c>
      <c r="BC181" s="23">
        <v>0</v>
      </c>
      <c r="BD181" s="23">
        <v>0</v>
      </c>
      <c r="BE181" s="23">
        <v>0</v>
      </c>
      <c r="BF181" s="23">
        <v>0</v>
      </c>
      <c r="BG181" s="23">
        <v>0</v>
      </c>
      <c r="BH181" s="23">
        <v>0</v>
      </c>
      <c r="BI181" s="23">
        <v>0</v>
      </c>
      <c r="BJ181" s="23">
        <v>0</v>
      </c>
      <c r="BK181" s="23">
        <v>304</v>
      </c>
      <c r="BL181" s="23">
        <v>136</v>
      </c>
      <c r="BM181" s="23">
        <v>0</v>
      </c>
      <c r="BN181" s="23">
        <v>78</v>
      </c>
      <c r="BO181" s="23">
        <v>25</v>
      </c>
      <c r="BP181" s="23">
        <v>25</v>
      </c>
      <c r="BQ181" s="23">
        <v>0</v>
      </c>
      <c r="BR181" s="23">
        <v>1</v>
      </c>
      <c r="BS181" s="23">
        <v>7</v>
      </c>
      <c r="BT181" s="23">
        <v>168</v>
      </c>
      <c r="BU181" s="23">
        <v>0</v>
      </c>
      <c r="BV181" s="23">
        <v>160</v>
      </c>
      <c r="BW181" s="23">
        <v>0</v>
      </c>
      <c r="BX181" s="23">
        <v>8</v>
      </c>
      <c r="BY181" s="23">
        <v>0</v>
      </c>
      <c r="BZ181" s="23">
        <v>0</v>
      </c>
      <c r="CA181" s="23">
        <v>0</v>
      </c>
      <c r="CB181" s="23">
        <v>620</v>
      </c>
      <c r="CC181" s="23">
        <v>0</v>
      </c>
      <c r="CD181" s="23">
        <v>372</v>
      </c>
      <c r="CE181" s="23">
        <v>34</v>
      </c>
      <c r="CF181" s="23">
        <v>206</v>
      </c>
      <c r="CG181" s="23">
        <v>1</v>
      </c>
      <c r="CH181" s="23">
        <v>1</v>
      </c>
      <c r="CI181" s="23">
        <v>7</v>
      </c>
      <c r="CJ181" s="23">
        <v>484</v>
      </c>
      <c r="CK181" s="23">
        <v>0</v>
      </c>
      <c r="CL181" s="23">
        <v>294</v>
      </c>
      <c r="CM181" s="23">
        <v>9</v>
      </c>
      <c r="CN181" s="23">
        <v>181</v>
      </c>
      <c r="CO181" s="23">
        <v>1</v>
      </c>
      <c r="CP181" s="23">
        <v>0</v>
      </c>
      <c r="CQ181" s="23">
        <v>0</v>
      </c>
      <c r="CR181" s="23">
        <v>136</v>
      </c>
      <c r="CS181" s="23">
        <v>0</v>
      </c>
      <c r="CT181" s="23">
        <v>78</v>
      </c>
      <c r="CU181" s="23">
        <v>25</v>
      </c>
      <c r="CV181" s="23">
        <v>25</v>
      </c>
      <c r="CW181" s="23">
        <v>0</v>
      </c>
      <c r="CX181" s="23">
        <v>1</v>
      </c>
      <c r="CY181" s="23">
        <v>7</v>
      </c>
      <c r="CZ181" s="23">
        <v>168</v>
      </c>
      <c r="DA181" s="23">
        <v>0</v>
      </c>
      <c r="DB181" s="23">
        <v>160</v>
      </c>
      <c r="DC181" s="23">
        <v>0</v>
      </c>
      <c r="DD181" s="23">
        <v>8</v>
      </c>
      <c r="DE181" s="23">
        <v>0</v>
      </c>
      <c r="DF181" s="23">
        <v>0</v>
      </c>
      <c r="DG181" s="23">
        <v>0</v>
      </c>
      <c r="DH181" s="23">
        <v>0</v>
      </c>
      <c r="DI181" s="23">
        <v>0</v>
      </c>
      <c r="DJ181" s="23">
        <v>0</v>
      </c>
      <c r="DK181" s="23">
        <v>0</v>
      </c>
      <c r="DL181" s="23">
        <v>0</v>
      </c>
      <c r="DM181" s="23">
        <v>0</v>
      </c>
      <c r="DN181" s="23">
        <v>0</v>
      </c>
      <c r="DO181" s="23">
        <v>0</v>
      </c>
      <c r="DP181" s="23">
        <v>168</v>
      </c>
      <c r="DQ181" s="23">
        <v>0</v>
      </c>
      <c r="DR181" s="23">
        <v>160</v>
      </c>
      <c r="DS181" s="23">
        <v>0</v>
      </c>
      <c r="DT181" s="23">
        <v>8</v>
      </c>
      <c r="DU181" s="23">
        <v>0</v>
      </c>
      <c r="DV181" s="23">
        <v>0</v>
      </c>
      <c r="DW181" s="23">
        <v>0</v>
      </c>
      <c r="DX181" s="23">
        <v>0</v>
      </c>
      <c r="DY181" s="23">
        <v>0</v>
      </c>
      <c r="DZ181" s="23">
        <v>0</v>
      </c>
      <c r="EA181" s="23">
        <v>0</v>
      </c>
      <c r="EB181" s="23">
        <v>0</v>
      </c>
      <c r="EC181" s="23">
        <v>0</v>
      </c>
    </row>
    <row r="182" spans="1:133" ht="13.5" customHeight="1" x14ac:dyDescent="0.55000000000000004">
      <c r="A182" s="21" t="s">
        <v>44</v>
      </c>
      <c r="B182" s="22" t="s">
        <v>395</v>
      </c>
      <c r="C182" s="21" t="s">
        <v>396</v>
      </c>
      <c r="D182" s="23">
        <v>2514</v>
      </c>
      <c r="E182" s="23">
        <v>1817</v>
      </c>
      <c r="F182" s="23">
        <v>0</v>
      </c>
      <c r="G182" s="23">
        <v>0</v>
      </c>
      <c r="H182" s="23">
        <v>0</v>
      </c>
      <c r="I182" s="23">
        <v>0</v>
      </c>
      <c r="J182" s="23">
        <v>1238</v>
      </c>
      <c r="K182" s="23">
        <v>0</v>
      </c>
      <c r="L182" s="23">
        <v>1238</v>
      </c>
      <c r="M182" s="23">
        <v>0</v>
      </c>
      <c r="N182" s="23">
        <v>50</v>
      </c>
      <c r="O182" s="23">
        <v>0</v>
      </c>
      <c r="P182" s="23">
        <v>50</v>
      </c>
      <c r="Q182" s="23">
        <v>0</v>
      </c>
      <c r="R182" s="23">
        <v>478</v>
      </c>
      <c r="S182" s="23">
        <v>0</v>
      </c>
      <c r="T182" s="23">
        <v>478</v>
      </c>
      <c r="U182" s="23">
        <v>0</v>
      </c>
      <c r="V182" s="23">
        <v>0</v>
      </c>
      <c r="W182" s="23">
        <v>0</v>
      </c>
      <c r="X182" s="23">
        <v>0</v>
      </c>
      <c r="Y182" s="23">
        <v>0</v>
      </c>
      <c r="Z182" s="23">
        <v>2</v>
      </c>
      <c r="AA182" s="23">
        <v>0</v>
      </c>
      <c r="AB182" s="23">
        <v>2</v>
      </c>
      <c r="AC182" s="23">
        <v>0</v>
      </c>
      <c r="AD182" s="23">
        <v>49</v>
      </c>
      <c r="AE182" s="23">
        <v>0</v>
      </c>
      <c r="AF182" s="23">
        <v>49</v>
      </c>
      <c r="AG182" s="23">
        <v>0</v>
      </c>
      <c r="AH182" s="23">
        <v>148</v>
      </c>
      <c r="AI182" s="23">
        <v>0</v>
      </c>
      <c r="AJ182" s="23">
        <v>0</v>
      </c>
      <c r="AK182" s="23">
        <v>0</v>
      </c>
      <c r="AL182" s="23">
        <v>0</v>
      </c>
      <c r="AM182" s="23">
        <v>137</v>
      </c>
      <c r="AN182" s="23">
        <v>0</v>
      </c>
      <c r="AO182" s="23">
        <v>137</v>
      </c>
      <c r="AP182" s="23">
        <v>0</v>
      </c>
      <c r="AQ182" s="23">
        <v>6</v>
      </c>
      <c r="AR182" s="23">
        <v>0</v>
      </c>
      <c r="AS182" s="23">
        <v>6</v>
      </c>
      <c r="AT182" s="23">
        <v>0</v>
      </c>
      <c r="AU182" s="23">
        <v>0</v>
      </c>
      <c r="AV182" s="23">
        <v>0</v>
      </c>
      <c r="AW182" s="23">
        <v>0</v>
      </c>
      <c r="AX182" s="23">
        <v>0</v>
      </c>
      <c r="AY182" s="23">
        <v>0</v>
      </c>
      <c r="AZ182" s="23">
        <v>0</v>
      </c>
      <c r="BA182" s="23">
        <v>0</v>
      </c>
      <c r="BB182" s="23">
        <v>0</v>
      </c>
      <c r="BC182" s="23">
        <v>0</v>
      </c>
      <c r="BD182" s="23">
        <v>0</v>
      </c>
      <c r="BE182" s="23">
        <v>0</v>
      </c>
      <c r="BF182" s="23">
        <v>0</v>
      </c>
      <c r="BG182" s="23">
        <v>5</v>
      </c>
      <c r="BH182" s="23">
        <v>0</v>
      </c>
      <c r="BI182" s="23">
        <v>5</v>
      </c>
      <c r="BJ182" s="23">
        <v>0</v>
      </c>
      <c r="BK182" s="23">
        <v>549</v>
      </c>
      <c r="BL182" s="23">
        <v>158</v>
      </c>
      <c r="BM182" s="23">
        <v>0</v>
      </c>
      <c r="BN182" s="23">
        <v>48</v>
      </c>
      <c r="BO182" s="23">
        <v>56</v>
      </c>
      <c r="BP182" s="23">
        <v>0</v>
      </c>
      <c r="BQ182" s="23">
        <v>0</v>
      </c>
      <c r="BR182" s="23">
        <v>0</v>
      </c>
      <c r="BS182" s="23">
        <v>54</v>
      </c>
      <c r="BT182" s="23">
        <v>391</v>
      </c>
      <c r="BU182" s="23">
        <v>0</v>
      </c>
      <c r="BV182" s="23">
        <v>114</v>
      </c>
      <c r="BW182" s="23">
        <v>131</v>
      </c>
      <c r="BX182" s="23">
        <v>21</v>
      </c>
      <c r="BY182" s="23">
        <v>0</v>
      </c>
      <c r="BZ182" s="23">
        <v>0</v>
      </c>
      <c r="CA182" s="23">
        <v>125</v>
      </c>
      <c r="CB182" s="23">
        <v>1975</v>
      </c>
      <c r="CC182" s="23">
        <v>0</v>
      </c>
      <c r="CD182" s="23">
        <v>1286</v>
      </c>
      <c r="CE182" s="23">
        <v>106</v>
      </c>
      <c r="CF182" s="23">
        <v>478</v>
      </c>
      <c r="CG182" s="23">
        <v>0</v>
      </c>
      <c r="CH182" s="23">
        <v>2</v>
      </c>
      <c r="CI182" s="23">
        <v>103</v>
      </c>
      <c r="CJ182" s="23">
        <v>1817</v>
      </c>
      <c r="CK182" s="23">
        <v>0</v>
      </c>
      <c r="CL182" s="23">
        <v>1238</v>
      </c>
      <c r="CM182" s="23">
        <v>50</v>
      </c>
      <c r="CN182" s="23">
        <v>478</v>
      </c>
      <c r="CO182" s="23">
        <v>0</v>
      </c>
      <c r="CP182" s="23">
        <v>2</v>
      </c>
      <c r="CQ182" s="23">
        <v>49</v>
      </c>
      <c r="CR182" s="23">
        <v>158</v>
      </c>
      <c r="CS182" s="23">
        <v>0</v>
      </c>
      <c r="CT182" s="23">
        <v>48</v>
      </c>
      <c r="CU182" s="23">
        <v>56</v>
      </c>
      <c r="CV182" s="23">
        <v>0</v>
      </c>
      <c r="CW182" s="23">
        <v>0</v>
      </c>
      <c r="CX182" s="23">
        <v>0</v>
      </c>
      <c r="CY182" s="23">
        <v>54</v>
      </c>
      <c r="CZ182" s="23">
        <v>539</v>
      </c>
      <c r="DA182" s="23">
        <v>0</v>
      </c>
      <c r="DB182" s="23">
        <v>251</v>
      </c>
      <c r="DC182" s="23">
        <v>137</v>
      </c>
      <c r="DD182" s="23">
        <v>21</v>
      </c>
      <c r="DE182" s="23">
        <v>0</v>
      </c>
      <c r="DF182" s="23">
        <v>0</v>
      </c>
      <c r="DG182" s="23">
        <v>130</v>
      </c>
      <c r="DH182" s="23">
        <v>148</v>
      </c>
      <c r="DI182" s="23">
        <v>0</v>
      </c>
      <c r="DJ182" s="23">
        <v>137</v>
      </c>
      <c r="DK182" s="23">
        <v>6</v>
      </c>
      <c r="DL182" s="23">
        <v>0</v>
      </c>
      <c r="DM182" s="23">
        <v>0</v>
      </c>
      <c r="DN182" s="23">
        <v>0</v>
      </c>
      <c r="DO182" s="23">
        <v>5</v>
      </c>
      <c r="DP182" s="23">
        <v>391</v>
      </c>
      <c r="DQ182" s="23">
        <v>0</v>
      </c>
      <c r="DR182" s="23">
        <v>114</v>
      </c>
      <c r="DS182" s="23">
        <v>131</v>
      </c>
      <c r="DT182" s="23">
        <v>21</v>
      </c>
      <c r="DU182" s="23">
        <v>0</v>
      </c>
      <c r="DV182" s="23">
        <v>0</v>
      </c>
      <c r="DW182" s="23">
        <v>125</v>
      </c>
      <c r="DX182" s="23">
        <v>0</v>
      </c>
      <c r="DY182" s="23">
        <v>0</v>
      </c>
      <c r="DZ182" s="23">
        <v>0</v>
      </c>
      <c r="EA182" s="23">
        <v>0</v>
      </c>
      <c r="EB182" s="23">
        <v>0</v>
      </c>
      <c r="EC182" s="23">
        <v>0</v>
      </c>
    </row>
    <row r="183" spans="1:133" ht="13.5" customHeight="1" x14ac:dyDescent="0.55000000000000004">
      <c r="A183" s="21" t="s">
        <v>44</v>
      </c>
      <c r="B183" s="22" t="s">
        <v>397</v>
      </c>
      <c r="C183" s="21" t="s">
        <v>398</v>
      </c>
      <c r="D183" s="23">
        <v>4150</v>
      </c>
      <c r="E183" s="23">
        <v>3213</v>
      </c>
      <c r="F183" s="23">
        <v>0</v>
      </c>
      <c r="G183" s="23">
        <v>0</v>
      </c>
      <c r="H183" s="23">
        <v>0</v>
      </c>
      <c r="I183" s="23">
        <v>0</v>
      </c>
      <c r="J183" s="23">
        <v>1953</v>
      </c>
      <c r="K183" s="23">
        <v>0</v>
      </c>
      <c r="L183" s="23">
        <v>1953</v>
      </c>
      <c r="M183" s="23">
        <v>0</v>
      </c>
      <c r="N183" s="23">
        <v>274</v>
      </c>
      <c r="O183" s="23">
        <v>0</v>
      </c>
      <c r="P183" s="23">
        <v>274</v>
      </c>
      <c r="Q183" s="23">
        <v>0</v>
      </c>
      <c r="R183" s="23">
        <v>986</v>
      </c>
      <c r="S183" s="23">
        <v>0</v>
      </c>
      <c r="T183" s="23">
        <v>986</v>
      </c>
      <c r="U183" s="23">
        <v>0</v>
      </c>
      <c r="V183" s="23">
        <v>2</v>
      </c>
      <c r="W183" s="23">
        <v>0</v>
      </c>
      <c r="X183" s="23">
        <v>2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0</v>
      </c>
      <c r="AG183" s="23">
        <v>0</v>
      </c>
      <c r="AH183" s="23">
        <v>355</v>
      </c>
      <c r="AI183" s="23">
        <v>0</v>
      </c>
      <c r="AJ183" s="23">
        <v>0</v>
      </c>
      <c r="AK183" s="23">
        <v>0</v>
      </c>
      <c r="AL183" s="23">
        <v>0</v>
      </c>
      <c r="AM183" s="23">
        <v>324</v>
      </c>
      <c r="AN183" s="23">
        <v>0</v>
      </c>
      <c r="AO183" s="23">
        <v>0</v>
      </c>
      <c r="AP183" s="23">
        <v>324</v>
      </c>
      <c r="AQ183" s="23">
        <v>7</v>
      </c>
      <c r="AR183" s="23">
        <v>0</v>
      </c>
      <c r="AS183" s="23">
        <v>0</v>
      </c>
      <c r="AT183" s="23">
        <v>7</v>
      </c>
      <c r="AU183" s="23">
        <v>24</v>
      </c>
      <c r="AV183" s="23">
        <v>0</v>
      </c>
      <c r="AW183" s="23">
        <v>0</v>
      </c>
      <c r="AX183" s="23">
        <v>24</v>
      </c>
      <c r="AY183" s="23">
        <v>0</v>
      </c>
      <c r="AZ183" s="23">
        <v>0</v>
      </c>
      <c r="BA183" s="23">
        <v>0</v>
      </c>
      <c r="BB183" s="23">
        <v>0</v>
      </c>
      <c r="BC183" s="23">
        <v>0</v>
      </c>
      <c r="BD183" s="23">
        <v>0</v>
      </c>
      <c r="BE183" s="23">
        <v>0</v>
      </c>
      <c r="BF183" s="23">
        <v>0</v>
      </c>
      <c r="BG183" s="23">
        <v>0</v>
      </c>
      <c r="BH183" s="23">
        <v>0</v>
      </c>
      <c r="BI183" s="23">
        <v>0</v>
      </c>
      <c r="BJ183" s="23">
        <v>0</v>
      </c>
      <c r="BK183" s="23">
        <v>582</v>
      </c>
      <c r="BL183" s="23">
        <v>384</v>
      </c>
      <c r="BM183" s="23">
        <v>0</v>
      </c>
      <c r="BN183" s="23">
        <v>39</v>
      </c>
      <c r="BO183" s="23">
        <v>250</v>
      </c>
      <c r="BP183" s="23">
        <v>95</v>
      </c>
      <c r="BQ183" s="23">
        <v>0</v>
      </c>
      <c r="BR183" s="23">
        <v>0</v>
      </c>
      <c r="BS183" s="23">
        <v>0</v>
      </c>
      <c r="BT183" s="23">
        <v>198</v>
      </c>
      <c r="BU183" s="23">
        <v>0</v>
      </c>
      <c r="BV183" s="23">
        <v>120</v>
      </c>
      <c r="BW183" s="23">
        <v>23</v>
      </c>
      <c r="BX183" s="23">
        <v>55</v>
      </c>
      <c r="BY183" s="23">
        <v>0</v>
      </c>
      <c r="BZ183" s="23">
        <v>0</v>
      </c>
      <c r="CA183" s="23">
        <v>0</v>
      </c>
      <c r="CB183" s="23">
        <v>3597</v>
      </c>
      <c r="CC183" s="23">
        <v>0</v>
      </c>
      <c r="CD183" s="23">
        <v>1992</v>
      </c>
      <c r="CE183" s="23">
        <v>524</v>
      </c>
      <c r="CF183" s="23">
        <v>1081</v>
      </c>
      <c r="CG183" s="23">
        <v>2</v>
      </c>
      <c r="CH183" s="23">
        <v>0</v>
      </c>
      <c r="CI183" s="23">
        <v>0</v>
      </c>
      <c r="CJ183" s="23">
        <v>3213</v>
      </c>
      <c r="CK183" s="23">
        <v>0</v>
      </c>
      <c r="CL183" s="23">
        <v>1953</v>
      </c>
      <c r="CM183" s="23">
        <v>274</v>
      </c>
      <c r="CN183" s="23">
        <v>986</v>
      </c>
      <c r="CO183" s="23">
        <v>2</v>
      </c>
      <c r="CP183" s="23">
        <v>0</v>
      </c>
      <c r="CQ183" s="23">
        <v>0</v>
      </c>
      <c r="CR183" s="23">
        <v>384</v>
      </c>
      <c r="CS183" s="23">
        <v>0</v>
      </c>
      <c r="CT183" s="23">
        <v>39</v>
      </c>
      <c r="CU183" s="23">
        <v>250</v>
      </c>
      <c r="CV183" s="23">
        <v>95</v>
      </c>
      <c r="CW183" s="23">
        <v>0</v>
      </c>
      <c r="CX183" s="23">
        <v>0</v>
      </c>
      <c r="CY183" s="23">
        <v>0</v>
      </c>
      <c r="CZ183" s="23">
        <v>553</v>
      </c>
      <c r="DA183" s="23">
        <v>0</v>
      </c>
      <c r="DB183" s="23">
        <v>444</v>
      </c>
      <c r="DC183" s="23">
        <v>30</v>
      </c>
      <c r="DD183" s="23">
        <v>79</v>
      </c>
      <c r="DE183" s="23">
        <v>0</v>
      </c>
      <c r="DF183" s="23">
        <v>0</v>
      </c>
      <c r="DG183" s="23">
        <v>0</v>
      </c>
      <c r="DH183" s="23">
        <v>355</v>
      </c>
      <c r="DI183" s="23">
        <v>0</v>
      </c>
      <c r="DJ183" s="23">
        <v>324</v>
      </c>
      <c r="DK183" s="23">
        <v>7</v>
      </c>
      <c r="DL183" s="23">
        <v>24</v>
      </c>
      <c r="DM183" s="23">
        <v>0</v>
      </c>
      <c r="DN183" s="23">
        <v>0</v>
      </c>
      <c r="DO183" s="23">
        <v>0</v>
      </c>
      <c r="DP183" s="23">
        <v>198</v>
      </c>
      <c r="DQ183" s="23">
        <v>0</v>
      </c>
      <c r="DR183" s="23">
        <v>120</v>
      </c>
      <c r="DS183" s="23">
        <v>23</v>
      </c>
      <c r="DT183" s="23">
        <v>55</v>
      </c>
      <c r="DU183" s="23">
        <v>0</v>
      </c>
      <c r="DV183" s="23">
        <v>0</v>
      </c>
      <c r="DW183" s="23">
        <v>0</v>
      </c>
      <c r="DX183" s="23">
        <v>0</v>
      </c>
      <c r="DY183" s="23">
        <v>0</v>
      </c>
      <c r="DZ183" s="23">
        <v>0</v>
      </c>
      <c r="EA183" s="23">
        <v>0</v>
      </c>
      <c r="EB183" s="23">
        <v>0</v>
      </c>
      <c r="EC183" s="23">
        <v>0</v>
      </c>
    </row>
    <row r="184" spans="1:133" ht="13.5" customHeight="1" x14ac:dyDescent="0.55000000000000004">
      <c r="A184" s="21" t="s">
        <v>44</v>
      </c>
      <c r="B184" s="22" t="s">
        <v>399</v>
      </c>
      <c r="C184" s="21" t="s">
        <v>400</v>
      </c>
      <c r="D184" s="23">
        <v>7712</v>
      </c>
      <c r="E184" s="23">
        <v>5044</v>
      </c>
      <c r="F184" s="23">
        <v>0</v>
      </c>
      <c r="G184" s="23">
        <v>0</v>
      </c>
      <c r="H184" s="23">
        <v>0</v>
      </c>
      <c r="I184" s="23">
        <v>0</v>
      </c>
      <c r="J184" s="23">
        <v>3370</v>
      </c>
      <c r="K184" s="23">
        <v>0</v>
      </c>
      <c r="L184" s="23">
        <v>3370</v>
      </c>
      <c r="M184" s="23">
        <v>0</v>
      </c>
      <c r="N184" s="23">
        <v>149</v>
      </c>
      <c r="O184" s="23">
        <v>0</v>
      </c>
      <c r="P184" s="23">
        <v>149</v>
      </c>
      <c r="Q184" s="23">
        <v>0</v>
      </c>
      <c r="R184" s="23">
        <v>1375</v>
      </c>
      <c r="S184" s="23">
        <v>0</v>
      </c>
      <c r="T184" s="23">
        <v>1375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52</v>
      </c>
      <c r="AA184" s="23">
        <v>0</v>
      </c>
      <c r="AB184" s="23">
        <v>52</v>
      </c>
      <c r="AC184" s="23">
        <v>0</v>
      </c>
      <c r="AD184" s="23">
        <v>98</v>
      </c>
      <c r="AE184" s="23">
        <v>0</v>
      </c>
      <c r="AF184" s="23">
        <v>98</v>
      </c>
      <c r="AG184" s="23">
        <v>0</v>
      </c>
      <c r="AH184" s="23">
        <v>1317</v>
      </c>
      <c r="AI184" s="23">
        <v>0</v>
      </c>
      <c r="AJ184" s="23">
        <v>0</v>
      </c>
      <c r="AK184" s="23">
        <v>0</v>
      </c>
      <c r="AL184" s="23">
        <v>0</v>
      </c>
      <c r="AM184" s="23">
        <v>1283</v>
      </c>
      <c r="AN184" s="23">
        <v>0</v>
      </c>
      <c r="AO184" s="23">
        <v>0</v>
      </c>
      <c r="AP184" s="23">
        <v>1283</v>
      </c>
      <c r="AQ184" s="23">
        <v>34</v>
      </c>
      <c r="AR184" s="23">
        <v>0</v>
      </c>
      <c r="AS184" s="23">
        <v>0</v>
      </c>
      <c r="AT184" s="23">
        <v>34</v>
      </c>
      <c r="AU184" s="23">
        <v>0</v>
      </c>
      <c r="AV184" s="23">
        <v>0</v>
      </c>
      <c r="AW184" s="23">
        <v>0</v>
      </c>
      <c r="AX184" s="23">
        <v>0</v>
      </c>
      <c r="AY184" s="23">
        <v>0</v>
      </c>
      <c r="AZ184" s="23">
        <v>0</v>
      </c>
      <c r="BA184" s="23">
        <v>0</v>
      </c>
      <c r="BB184" s="23">
        <v>0</v>
      </c>
      <c r="BC184" s="23">
        <v>0</v>
      </c>
      <c r="BD184" s="23">
        <v>0</v>
      </c>
      <c r="BE184" s="23">
        <v>0</v>
      </c>
      <c r="BF184" s="23">
        <v>0</v>
      </c>
      <c r="BG184" s="23">
        <v>0</v>
      </c>
      <c r="BH184" s="23">
        <v>0</v>
      </c>
      <c r="BI184" s="23">
        <v>0</v>
      </c>
      <c r="BJ184" s="23">
        <v>0</v>
      </c>
      <c r="BK184" s="23">
        <v>1351</v>
      </c>
      <c r="BL184" s="23">
        <v>902</v>
      </c>
      <c r="BM184" s="23">
        <v>0</v>
      </c>
      <c r="BN184" s="23">
        <v>572</v>
      </c>
      <c r="BO184" s="23">
        <v>197</v>
      </c>
      <c r="BP184" s="23">
        <v>66</v>
      </c>
      <c r="BQ184" s="23">
        <v>0</v>
      </c>
      <c r="BR184" s="23">
        <v>67</v>
      </c>
      <c r="BS184" s="23">
        <v>0</v>
      </c>
      <c r="BT184" s="23">
        <v>449</v>
      </c>
      <c r="BU184" s="23">
        <v>0</v>
      </c>
      <c r="BV184" s="23">
        <v>237</v>
      </c>
      <c r="BW184" s="23">
        <v>212</v>
      </c>
      <c r="BX184" s="23">
        <v>0</v>
      </c>
      <c r="BY184" s="23">
        <v>0</v>
      </c>
      <c r="BZ184" s="23">
        <v>0</v>
      </c>
      <c r="CA184" s="23">
        <v>0</v>
      </c>
      <c r="CB184" s="23">
        <v>5946</v>
      </c>
      <c r="CC184" s="23">
        <v>0</v>
      </c>
      <c r="CD184" s="23">
        <v>3942</v>
      </c>
      <c r="CE184" s="23">
        <v>346</v>
      </c>
      <c r="CF184" s="23">
        <v>1441</v>
      </c>
      <c r="CG184" s="23">
        <v>0</v>
      </c>
      <c r="CH184" s="23">
        <v>119</v>
      </c>
      <c r="CI184" s="23">
        <v>98</v>
      </c>
      <c r="CJ184" s="23">
        <v>5044</v>
      </c>
      <c r="CK184" s="23">
        <v>0</v>
      </c>
      <c r="CL184" s="23">
        <v>3370</v>
      </c>
      <c r="CM184" s="23">
        <v>149</v>
      </c>
      <c r="CN184" s="23">
        <v>1375</v>
      </c>
      <c r="CO184" s="23">
        <v>0</v>
      </c>
      <c r="CP184" s="23">
        <v>52</v>
      </c>
      <c r="CQ184" s="23">
        <v>98</v>
      </c>
      <c r="CR184" s="23">
        <v>902</v>
      </c>
      <c r="CS184" s="23">
        <v>0</v>
      </c>
      <c r="CT184" s="23">
        <v>572</v>
      </c>
      <c r="CU184" s="23">
        <v>197</v>
      </c>
      <c r="CV184" s="23">
        <v>66</v>
      </c>
      <c r="CW184" s="23">
        <v>0</v>
      </c>
      <c r="CX184" s="23">
        <v>67</v>
      </c>
      <c r="CY184" s="23">
        <v>0</v>
      </c>
      <c r="CZ184" s="23">
        <v>1766</v>
      </c>
      <c r="DA184" s="23">
        <v>0</v>
      </c>
      <c r="DB184" s="23">
        <v>1520</v>
      </c>
      <c r="DC184" s="23">
        <v>246</v>
      </c>
      <c r="DD184" s="23">
        <v>0</v>
      </c>
      <c r="DE184" s="23">
        <v>0</v>
      </c>
      <c r="DF184" s="23">
        <v>0</v>
      </c>
      <c r="DG184" s="23">
        <v>0</v>
      </c>
      <c r="DH184" s="23">
        <v>1317</v>
      </c>
      <c r="DI184" s="23">
        <v>0</v>
      </c>
      <c r="DJ184" s="23">
        <v>1283</v>
      </c>
      <c r="DK184" s="23">
        <v>34</v>
      </c>
      <c r="DL184" s="23">
        <v>0</v>
      </c>
      <c r="DM184" s="23">
        <v>0</v>
      </c>
      <c r="DN184" s="23">
        <v>0</v>
      </c>
      <c r="DO184" s="23">
        <v>0</v>
      </c>
      <c r="DP184" s="23">
        <v>449</v>
      </c>
      <c r="DQ184" s="23">
        <v>0</v>
      </c>
      <c r="DR184" s="23">
        <v>237</v>
      </c>
      <c r="DS184" s="23">
        <v>212</v>
      </c>
      <c r="DT184" s="23">
        <v>0</v>
      </c>
      <c r="DU184" s="23">
        <v>0</v>
      </c>
      <c r="DV184" s="23">
        <v>0</v>
      </c>
      <c r="DW184" s="23">
        <v>0</v>
      </c>
      <c r="DX184" s="23">
        <v>0</v>
      </c>
      <c r="DY184" s="23">
        <v>0</v>
      </c>
      <c r="DZ184" s="23">
        <v>0</v>
      </c>
      <c r="EA184" s="23">
        <v>0</v>
      </c>
      <c r="EB184" s="23">
        <v>0</v>
      </c>
      <c r="EC184" s="23">
        <v>0</v>
      </c>
    </row>
    <row r="185" spans="1:133" ht="13.5" customHeight="1" x14ac:dyDescent="0.55000000000000004">
      <c r="A185" s="21" t="s">
        <v>44</v>
      </c>
      <c r="B185" s="22" t="s">
        <v>401</v>
      </c>
      <c r="C185" s="21" t="s">
        <v>402</v>
      </c>
      <c r="D185" s="23">
        <v>1450</v>
      </c>
      <c r="E185" s="23">
        <v>1305</v>
      </c>
      <c r="F185" s="23">
        <v>0</v>
      </c>
      <c r="G185" s="23">
        <v>0</v>
      </c>
      <c r="H185" s="23">
        <v>0</v>
      </c>
      <c r="I185" s="23">
        <v>0</v>
      </c>
      <c r="J185" s="23">
        <v>942</v>
      </c>
      <c r="K185" s="23">
        <v>0</v>
      </c>
      <c r="L185" s="23">
        <v>942</v>
      </c>
      <c r="M185" s="23">
        <v>0</v>
      </c>
      <c r="N185" s="23">
        <v>172</v>
      </c>
      <c r="O185" s="23">
        <v>0</v>
      </c>
      <c r="P185" s="23">
        <v>172</v>
      </c>
      <c r="Q185" s="23">
        <v>0</v>
      </c>
      <c r="R185" s="23">
        <v>191</v>
      </c>
      <c r="S185" s="23">
        <v>0</v>
      </c>
      <c r="T185" s="23">
        <v>191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0</v>
      </c>
      <c r="AG185" s="23">
        <v>0</v>
      </c>
      <c r="AH185" s="23">
        <v>145</v>
      </c>
      <c r="AI185" s="23">
        <v>0</v>
      </c>
      <c r="AJ185" s="23">
        <v>0</v>
      </c>
      <c r="AK185" s="23">
        <v>0</v>
      </c>
      <c r="AL185" s="23">
        <v>0</v>
      </c>
      <c r="AM185" s="23">
        <v>105</v>
      </c>
      <c r="AN185" s="23">
        <v>0</v>
      </c>
      <c r="AO185" s="23">
        <v>105</v>
      </c>
      <c r="AP185" s="23">
        <v>0</v>
      </c>
      <c r="AQ185" s="23">
        <v>19</v>
      </c>
      <c r="AR185" s="23">
        <v>0</v>
      </c>
      <c r="AS185" s="23">
        <v>19</v>
      </c>
      <c r="AT185" s="23">
        <v>0</v>
      </c>
      <c r="AU185" s="23">
        <v>21</v>
      </c>
      <c r="AV185" s="23">
        <v>0</v>
      </c>
      <c r="AW185" s="23">
        <v>21</v>
      </c>
      <c r="AX185" s="23">
        <v>0</v>
      </c>
      <c r="AY185" s="23">
        <v>0</v>
      </c>
      <c r="AZ185" s="23">
        <v>0</v>
      </c>
      <c r="BA185" s="23">
        <v>0</v>
      </c>
      <c r="BB185" s="23">
        <v>0</v>
      </c>
      <c r="BC185" s="23">
        <v>0</v>
      </c>
      <c r="BD185" s="23">
        <v>0</v>
      </c>
      <c r="BE185" s="23">
        <v>0</v>
      </c>
      <c r="BF185" s="23">
        <v>0</v>
      </c>
      <c r="BG185" s="23">
        <v>0</v>
      </c>
      <c r="BH185" s="23">
        <v>0</v>
      </c>
      <c r="BI185" s="23">
        <v>0</v>
      </c>
      <c r="BJ185" s="23">
        <v>0</v>
      </c>
      <c r="BK185" s="23">
        <v>0</v>
      </c>
      <c r="BL185" s="23">
        <v>0</v>
      </c>
      <c r="BM185" s="23">
        <v>0</v>
      </c>
      <c r="BN185" s="23">
        <v>0</v>
      </c>
      <c r="BO185" s="23">
        <v>0</v>
      </c>
      <c r="BP185" s="23">
        <v>0</v>
      </c>
      <c r="BQ185" s="23">
        <v>0</v>
      </c>
      <c r="BR185" s="23">
        <v>0</v>
      </c>
      <c r="BS185" s="23">
        <v>0</v>
      </c>
      <c r="BT185" s="23">
        <v>0</v>
      </c>
      <c r="BU185" s="23">
        <v>0</v>
      </c>
      <c r="BV185" s="23">
        <v>0</v>
      </c>
      <c r="BW185" s="23">
        <v>0</v>
      </c>
      <c r="BX185" s="23">
        <v>0</v>
      </c>
      <c r="BY185" s="23">
        <v>0</v>
      </c>
      <c r="BZ185" s="23">
        <v>0</v>
      </c>
      <c r="CA185" s="23">
        <v>0</v>
      </c>
      <c r="CB185" s="23">
        <v>1305</v>
      </c>
      <c r="CC185" s="23">
        <v>0</v>
      </c>
      <c r="CD185" s="23">
        <v>942</v>
      </c>
      <c r="CE185" s="23">
        <v>172</v>
      </c>
      <c r="CF185" s="23">
        <v>191</v>
      </c>
      <c r="CG185" s="23">
        <v>0</v>
      </c>
      <c r="CH185" s="23">
        <v>0</v>
      </c>
      <c r="CI185" s="23">
        <v>0</v>
      </c>
      <c r="CJ185" s="23">
        <v>1305</v>
      </c>
      <c r="CK185" s="23">
        <v>0</v>
      </c>
      <c r="CL185" s="23">
        <v>942</v>
      </c>
      <c r="CM185" s="23">
        <v>172</v>
      </c>
      <c r="CN185" s="23">
        <v>191</v>
      </c>
      <c r="CO185" s="23">
        <v>0</v>
      </c>
      <c r="CP185" s="23">
        <v>0</v>
      </c>
      <c r="CQ185" s="23">
        <v>0</v>
      </c>
      <c r="CR185" s="23">
        <v>0</v>
      </c>
      <c r="CS185" s="23">
        <v>0</v>
      </c>
      <c r="CT185" s="23">
        <v>0</v>
      </c>
      <c r="CU185" s="23">
        <v>0</v>
      </c>
      <c r="CV185" s="23">
        <v>0</v>
      </c>
      <c r="CW185" s="23">
        <v>0</v>
      </c>
      <c r="CX185" s="23">
        <v>0</v>
      </c>
      <c r="CY185" s="23">
        <v>0</v>
      </c>
      <c r="CZ185" s="23">
        <v>145</v>
      </c>
      <c r="DA185" s="23">
        <v>0</v>
      </c>
      <c r="DB185" s="23">
        <v>105</v>
      </c>
      <c r="DC185" s="23">
        <v>19</v>
      </c>
      <c r="DD185" s="23">
        <v>21</v>
      </c>
      <c r="DE185" s="23">
        <v>0</v>
      </c>
      <c r="DF185" s="23">
        <v>0</v>
      </c>
      <c r="DG185" s="23">
        <v>0</v>
      </c>
      <c r="DH185" s="23">
        <v>145</v>
      </c>
      <c r="DI185" s="23">
        <v>0</v>
      </c>
      <c r="DJ185" s="23">
        <v>105</v>
      </c>
      <c r="DK185" s="23">
        <v>19</v>
      </c>
      <c r="DL185" s="23">
        <v>21</v>
      </c>
      <c r="DM185" s="23">
        <v>0</v>
      </c>
      <c r="DN185" s="23">
        <v>0</v>
      </c>
      <c r="DO185" s="23">
        <v>0</v>
      </c>
      <c r="DP185" s="23">
        <v>0</v>
      </c>
      <c r="DQ185" s="23">
        <v>0</v>
      </c>
      <c r="DR185" s="23">
        <v>0</v>
      </c>
      <c r="DS185" s="23">
        <v>0</v>
      </c>
      <c r="DT185" s="23">
        <v>0</v>
      </c>
      <c r="DU185" s="23">
        <v>0</v>
      </c>
      <c r="DV185" s="23">
        <v>0</v>
      </c>
      <c r="DW185" s="23">
        <v>0</v>
      </c>
      <c r="DX185" s="23">
        <v>0</v>
      </c>
      <c r="DY185" s="23">
        <v>0</v>
      </c>
      <c r="DZ185" s="23">
        <v>0</v>
      </c>
      <c r="EA185" s="23">
        <v>0</v>
      </c>
      <c r="EB185" s="23">
        <v>0</v>
      </c>
      <c r="EC185" s="23">
        <v>0</v>
      </c>
    </row>
    <row r="186" spans="1:133" ht="13.5" customHeight="1" x14ac:dyDescent="0.55000000000000004">
      <c r="A186" s="21" t="s">
        <v>44</v>
      </c>
      <c r="B186" s="22" t="s">
        <v>403</v>
      </c>
      <c r="C186" s="21" t="s">
        <v>404</v>
      </c>
      <c r="D186" s="23">
        <v>1679</v>
      </c>
      <c r="E186" s="23">
        <v>1344</v>
      </c>
      <c r="F186" s="23">
        <v>0</v>
      </c>
      <c r="G186" s="23">
        <v>0</v>
      </c>
      <c r="H186" s="23">
        <v>0</v>
      </c>
      <c r="I186" s="23">
        <v>0</v>
      </c>
      <c r="J186" s="23">
        <v>605</v>
      </c>
      <c r="K186" s="23">
        <v>0</v>
      </c>
      <c r="L186" s="23">
        <v>605</v>
      </c>
      <c r="M186" s="23">
        <v>0</v>
      </c>
      <c r="N186" s="23">
        <v>8</v>
      </c>
      <c r="O186" s="23">
        <v>0</v>
      </c>
      <c r="P186" s="23">
        <v>8</v>
      </c>
      <c r="Q186" s="23">
        <v>0</v>
      </c>
      <c r="R186" s="23">
        <v>652</v>
      </c>
      <c r="S186" s="23">
        <v>0</v>
      </c>
      <c r="T186" s="23">
        <v>652</v>
      </c>
      <c r="U186" s="23">
        <v>0</v>
      </c>
      <c r="V186" s="23">
        <v>1</v>
      </c>
      <c r="W186" s="23">
        <v>0</v>
      </c>
      <c r="X186" s="23">
        <v>1</v>
      </c>
      <c r="Y186" s="23">
        <v>0</v>
      </c>
      <c r="Z186" s="23">
        <v>49</v>
      </c>
      <c r="AA186" s="23">
        <v>0</v>
      </c>
      <c r="AB186" s="23">
        <v>49</v>
      </c>
      <c r="AC186" s="23">
        <v>0</v>
      </c>
      <c r="AD186" s="23">
        <v>30</v>
      </c>
      <c r="AE186" s="23">
        <v>0</v>
      </c>
      <c r="AF186" s="23">
        <v>30</v>
      </c>
      <c r="AG186" s="23">
        <v>0</v>
      </c>
      <c r="AH186" s="23">
        <v>0</v>
      </c>
      <c r="AI186" s="23">
        <v>0</v>
      </c>
      <c r="AJ186" s="23">
        <v>0</v>
      </c>
      <c r="AK186" s="23">
        <v>0</v>
      </c>
      <c r="AL186" s="23">
        <v>0</v>
      </c>
      <c r="AM186" s="23">
        <v>0</v>
      </c>
      <c r="AN186" s="23">
        <v>0</v>
      </c>
      <c r="AO186" s="23">
        <v>0</v>
      </c>
      <c r="AP186" s="23">
        <v>0</v>
      </c>
      <c r="AQ186" s="23">
        <v>0</v>
      </c>
      <c r="AR186" s="23">
        <v>0</v>
      </c>
      <c r="AS186" s="23">
        <v>0</v>
      </c>
      <c r="AT186" s="23">
        <v>0</v>
      </c>
      <c r="AU186" s="23">
        <v>0</v>
      </c>
      <c r="AV186" s="23">
        <v>0</v>
      </c>
      <c r="AW186" s="23">
        <v>0</v>
      </c>
      <c r="AX186" s="23">
        <v>0</v>
      </c>
      <c r="AY186" s="23">
        <v>0</v>
      </c>
      <c r="AZ186" s="23">
        <v>0</v>
      </c>
      <c r="BA186" s="23">
        <v>0</v>
      </c>
      <c r="BB186" s="23">
        <v>0</v>
      </c>
      <c r="BC186" s="23">
        <v>0</v>
      </c>
      <c r="BD186" s="23">
        <v>0</v>
      </c>
      <c r="BE186" s="23">
        <v>0</v>
      </c>
      <c r="BF186" s="23">
        <v>0</v>
      </c>
      <c r="BG186" s="23">
        <v>0</v>
      </c>
      <c r="BH186" s="23">
        <v>0</v>
      </c>
      <c r="BI186" s="23">
        <v>0</v>
      </c>
      <c r="BJ186" s="23">
        <v>0</v>
      </c>
      <c r="BK186" s="23">
        <v>335</v>
      </c>
      <c r="BL186" s="23">
        <v>335</v>
      </c>
      <c r="BM186" s="23">
        <v>0</v>
      </c>
      <c r="BN186" s="23">
        <v>151</v>
      </c>
      <c r="BO186" s="23">
        <v>1</v>
      </c>
      <c r="BP186" s="23">
        <v>163</v>
      </c>
      <c r="BQ186" s="23">
        <v>0</v>
      </c>
      <c r="BR186" s="23">
        <v>12</v>
      </c>
      <c r="BS186" s="23">
        <v>8</v>
      </c>
      <c r="BT186" s="23">
        <v>0</v>
      </c>
      <c r="BU186" s="23">
        <v>0</v>
      </c>
      <c r="BV186" s="23">
        <v>0</v>
      </c>
      <c r="BW186" s="23">
        <v>0</v>
      </c>
      <c r="BX186" s="23">
        <v>0</v>
      </c>
      <c r="BY186" s="23">
        <v>0</v>
      </c>
      <c r="BZ186" s="23">
        <v>0</v>
      </c>
      <c r="CA186" s="23">
        <v>0</v>
      </c>
      <c r="CB186" s="23">
        <v>1679</v>
      </c>
      <c r="CC186" s="23">
        <v>0</v>
      </c>
      <c r="CD186" s="23">
        <v>756</v>
      </c>
      <c r="CE186" s="23">
        <v>9</v>
      </c>
      <c r="CF186" s="23">
        <v>815</v>
      </c>
      <c r="CG186" s="23">
        <v>1</v>
      </c>
      <c r="CH186" s="23">
        <v>61</v>
      </c>
      <c r="CI186" s="23">
        <v>38</v>
      </c>
      <c r="CJ186" s="23">
        <v>1344</v>
      </c>
      <c r="CK186" s="23">
        <v>0</v>
      </c>
      <c r="CL186" s="23">
        <v>605</v>
      </c>
      <c r="CM186" s="23">
        <v>8</v>
      </c>
      <c r="CN186" s="23">
        <v>652</v>
      </c>
      <c r="CO186" s="23">
        <v>1</v>
      </c>
      <c r="CP186" s="23">
        <v>49</v>
      </c>
      <c r="CQ186" s="23">
        <v>30</v>
      </c>
      <c r="CR186" s="23">
        <v>335</v>
      </c>
      <c r="CS186" s="23">
        <v>0</v>
      </c>
      <c r="CT186" s="23">
        <v>151</v>
      </c>
      <c r="CU186" s="23">
        <v>1</v>
      </c>
      <c r="CV186" s="23">
        <v>163</v>
      </c>
      <c r="CW186" s="23">
        <v>0</v>
      </c>
      <c r="CX186" s="23">
        <v>12</v>
      </c>
      <c r="CY186" s="23">
        <v>8</v>
      </c>
      <c r="CZ186" s="23">
        <v>0</v>
      </c>
      <c r="DA186" s="23">
        <v>0</v>
      </c>
      <c r="DB186" s="23">
        <v>0</v>
      </c>
      <c r="DC186" s="23">
        <v>0</v>
      </c>
      <c r="DD186" s="23">
        <v>0</v>
      </c>
      <c r="DE186" s="23">
        <v>0</v>
      </c>
      <c r="DF186" s="23">
        <v>0</v>
      </c>
      <c r="DG186" s="23">
        <v>0</v>
      </c>
      <c r="DH186" s="23">
        <v>0</v>
      </c>
      <c r="DI186" s="23">
        <v>0</v>
      </c>
      <c r="DJ186" s="23">
        <v>0</v>
      </c>
      <c r="DK186" s="23">
        <v>0</v>
      </c>
      <c r="DL186" s="23">
        <v>0</v>
      </c>
      <c r="DM186" s="23">
        <v>0</v>
      </c>
      <c r="DN186" s="23">
        <v>0</v>
      </c>
      <c r="DO186" s="23">
        <v>0</v>
      </c>
      <c r="DP186" s="23">
        <v>0</v>
      </c>
      <c r="DQ186" s="23">
        <v>0</v>
      </c>
      <c r="DR186" s="23">
        <v>0</v>
      </c>
      <c r="DS186" s="23">
        <v>0</v>
      </c>
      <c r="DT186" s="23">
        <v>0</v>
      </c>
      <c r="DU186" s="23">
        <v>0</v>
      </c>
      <c r="DV186" s="23">
        <v>0</v>
      </c>
      <c r="DW186" s="23">
        <v>0</v>
      </c>
      <c r="DX186" s="23">
        <v>20</v>
      </c>
      <c r="DY186" s="23">
        <v>0</v>
      </c>
      <c r="DZ186" s="23">
        <v>0</v>
      </c>
      <c r="EA186" s="23">
        <v>0</v>
      </c>
      <c r="EB186" s="23">
        <v>0</v>
      </c>
      <c r="EC186" s="23">
        <v>0</v>
      </c>
    </row>
  </sheetData>
  <phoneticPr fontId="8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&amp;Lごみ搬入量の状況（令和2年度実績）</oddHeader>
  </headerFooter>
  <colBreaks count="5" manualBreakCount="5">
    <brk id="13" min="1" max="23" man="1"/>
    <brk id="29" min="1" max="23" man="1"/>
    <brk id="42" min="1" max="23" man="1"/>
    <brk id="58" min="1" max="23" man="1"/>
    <brk id="71" min="1" max="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48D5C-08A2-4C42-86E2-12CF54ACBE38}">
  <dimension ref="A1:EN186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9" customWidth="1"/>
    <col min="2" max="2" width="8.75" style="12" customWidth="1"/>
    <col min="3" max="3" width="12.58203125" style="9" customWidth="1"/>
    <col min="4" max="144" width="9.83203125" style="13" customWidth="1"/>
    <col min="145" max="16384" width="9" style="9"/>
  </cols>
  <sheetData>
    <row r="1" spans="1:144" s="3" customFormat="1" ht="16.5" x14ac:dyDescent="0.55000000000000004">
      <c r="A1" s="1" t="s">
        <v>457</v>
      </c>
      <c r="B1" s="2"/>
      <c r="C1" s="2"/>
    </row>
    <row r="2" spans="1:144" ht="25.5" customHeight="1" x14ac:dyDescent="0.55000000000000004">
      <c r="A2" s="6" t="s">
        <v>0</v>
      </c>
      <c r="B2" s="6" t="s">
        <v>1</v>
      </c>
      <c r="C2" s="7" t="s">
        <v>2</v>
      </c>
      <c r="D2" s="10" t="s">
        <v>440</v>
      </c>
      <c r="E2" s="10" t="s">
        <v>440</v>
      </c>
      <c r="F2" s="10" t="s">
        <v>440</v>
      </c>
      <c r="G2" s="10" t="s">
        <v>440</v>
      </c>
      <c r="H2" s="10" t="s">
        <v>440</v>
      </c>
      <c r="I2" s="10" t="s">
        <v>440</v>
      </c>
      <c r="J2" s="10" t="s">
        <v>440</v>
      </c>
      <c r="K2" s="10" t="s">
        <v>440</v>
      </c>
      <c r="L2" s="10" t="s">
        <v>440</v>
      </c>
      <c r="M2" s="10" t="s">
        <v>440</v>
      </c>
      <c r="N2" s="10" t="s">
        <v>440</v>
      </c>
      <c r="O2" s="10" t="s">
        <v>440</v>
      </c>
      <c r="P2" s="10" t="s">
        <v>440</v>
      </c>
      <c r="Q2" s="10" t="s">
        <v>440</v>
      </c>
      <c r="R2" s="10" t="s">
        <v>440</v>
      </c>
      <c r="S2" s="10" t="s">
        <v>440</v>
      </c>
      <c r="T2" s="10" t="s">
        <v>440</v>
      </c>
      <c r="U2" s="10" t="s">
        <v>440</v>
      </c>
      <c r="V2" s="10" t="s">
        <v>440</v>
      </c>
      <c r="W2" s="10" t="s">
        <v>440</v>
      </c>
      <c r="X2" s="10" t="s">
        <v>440</v>
      </c>
      <c r="Y2" s="10" t="s">
        <v>440</v>
      </c>
      <c r="Z2" s="10" t="s">
        <v>440</v>
      </c>
      <c r="AA2" s="10" t="s">
        <v>440</v>
      </c>
      <c r="AB2" s="10" t="s">
        <v>440</v>
      </c>
      <c r="AC2" s="10" t="s">
        <v>440</v>
      </c>
      <c r="AD2" s="10" t="s">
        <v>440</v>
      </c>
      <c r="AE2" s="10" t="s">
        <v>440</v>
      </c>
      <c r="AF2" s="10" t="s">
        <v>440</v>
      </c>
      <c r="AG2" s="10" t="s">
        <v>440</v>
      </c>
      <c r="AH2" s="10" t="s">
        <v>440</v>
      </c>
      <c r="AI2" s="10" t="s">
        <v>440</v>
      </c>
      <c r="AJ2" s="10" t="s">
        <v>440</v>
      </c>
      <c r="AK2" s="10" t="s">
        <v>440</v>
      </c>
      <c r="AL2" s="10" t="s">
        <v>440</v>
      </c>
      <c r="AM2" s="10" t="s">
        <v>440</v>
      </c>
      <c r="AN2" s="10" t="s">
        <v>440</v>
      </c>
      <c r="AO2" s="10" t="s">
        <v>440</v>
      </c>
      <c r="AP2" s="10" t="s">
        <v>440</v>
      </c>
      <c r="AQ2" s="10" t="s">
        <v>440</v>
      </c>
      <c r="AR2" s="10" t="s">
        <v>440</v>
      </c>
      <c r="AS2" s="10" t="s">
        <v>440</v>
      </c>
      <c r="AT2" s="10" t="s">
        <v>440</v>
      </c>
      <c r="AU2" s="10" t="s">
        <v>440</v>
      </c>
      <c r="AV2" s="10" t="s">
        <v>440</v>
      </c>
      <c r="AW2" s="10" t="s">
        <v>440</v>
      </c>
      <c r="AX2" s="10" t="s">
        <v>440</v>
      </c>
      <c r="AY2" s="10" t="s">
        <v>440</v>
      </c>
      <c r="AZ2" s="10" t="s">
        <v>440</v>
      </c>
      <c r="BA2" s="10" t="s">
        <v>440</v>
      </c>
      <c r="BB2" s="10" t="s">
        <v>440</v>
      </c>
      <c r="BC2" s="10" t="s">
        <v>440</v>
      </c>
      <c r="BD2" s="10" t="s">
        <v>440</v>
      </c>
      <c r="BE2" s="10" t="s">
        <v>440</v>
      </c>
      <c r="BF2" s="10" t="s">
        <v>440</v>
      </c>
      <c r="BG2" s="10" t="s">
        <v>440</v>
      </c>
      <c r="BH2" s="10" t="s">
        <v>440</v>
      </c>
      <c r="BI2" s="10" t="s">
        <v>440</v>
      </c>
      <c r="BJ2" s="10" t="s">
        <v>440</v>
      </c>
      <c r="BK2" s="10" t="s">
        <v>440</v>
      </c>
      <c r="BL2" s="10" t="s">
        <v>440</v>
      </c>
      <c r="BM2" s="10" t="s">
        <v>440</v>
      </c>
      <c r="BN2" s="10" t="s">
        <v>440</v>
      </c>
      <c r="BO2" s="10" t="s">
        <v>440</v>
      </c>
      <c r="BP2" s="10" t="s">
        <v>440</v>
      </c>
      <c r="BQ2" s="10" t="s">
        <v>440</v>
      </c>
      <c r="BR2" s="10" t="s">
        <v>440</v>
      </c>
      <c r="BS2" s="10" t="s">
        <v>440</v>
      </c>
      <c r="BT2" s="10" t="s">
        <v>440</v>
      </c>
      <c r="BU2" s="10" t="s">
        <v>440</v>
      </c>
      <c r="BV2" s="10" t="s">
        <v>440</v>
      </c>
      <c r="BW2" s="10" t="s">
        <v>440</v>
      </c>
      <c r="BX2" s="10" t="s">
        <v>440</v>
      </c>
      <c r="BY2" s="10" t="s">
        <v>440</v>
      </c>
      <c r="BZ2" s="10" t="s">
        <v>440</v>
      </c>
      <c r="CA2" s="10" t="s">
        <v>440</v>
      </c>
      <c r="CB2" s="10" t="s">
        <v>440</v>
      </c>
      <c r="CC2" s="10" t="s">
        <v>440</v>
      </c>
      <c r="CD2" s="10" t="s">
        <v>440</v>
      </c>
      <c r="CE2" s="10" t="s">
        <v>440</v>
      </c>
      <c r="CF2" s="10" t="s">
        <v>440</v>
      </c>
      <c r="CG2" s="10" t="s">
        <v>440</v>
      </c>
      <c r="CH2" s="10" t="s">
        <v>440</v>
      </c>
      <c r="CI2" s="10" t="s">
        <v>440</v>
      </c>
      <c r="CJ2" s="10" t="s">
        <v>440</v>
      </c>
      <c r="CK2" s="10" t="s">
        <v>440</v>
      </c>
      <c r="CL2" s="10" t="s">
        <v>440</v>
      </c>
      <c r="CM2" s="10" t="s">
        <v>440</v>
      </c>
      <c r="CN2" s="10" t="s">
        <v>440</v>
      </c>
      <c r="CO2" s="10" t="s">
        <v>440</v>
      </c>
      <c r="CP2" s="10" t="s">
        <v>440</v>
      </c>
      <c r="CQ2" s="10" t="s">
        <v>440</v>
      </c>
      <c r="CR2" s="10" t="s">
        <v>440</v>
      </c>
      <c r="CS2" s="10" t="s">
        <v>440</v>
      </c>
      <c r="CT2" s="10" t="s">
        <v>440</v>
      </c>
      <c r="CU2" s="10" t="s">
        <v>440</v>
      </c>
      <c r="CV2" s="10" t="s">
        <v>440</v>
      </c>
      <c r="CW2" s="10" t="s">
        <v>440</v>
      </c>
      <c r="CX2" s="10" t="s">
        <v>440</v>
      </c>
      <c r="CY2" s="10" t="s">
        <v>440</v>
      </c>
      <c r="CZ2" s="10" t="s">
        <v>440</v>
      </c>
      <c r="DA2" s="10" t="s">
        <v>440</v>
      </c>
      <c r="DB2" s="10" t="s">
        <v>440</v>
      </c>
      <c r="DC2" s="10" t="s">
        <v>440</v>
      </c>
      <c r="DD2" s="10" t="s">
        <v>440</v>
      </c>
      <c r="DE2" s="10" t="s">
        <v>440</v>
      </c>
      <c r="DF2" s="10" t="s">
        <v>440</v>
      </c>
      <c r="DG2" s="10" t="s">
        <v>440</v>
      </c>
      <c r="DH2" s="10" t="s">
        <v>440</v>
      </c>
      <c r="DI2" s="10" t="s">
        <v>440</v>
      </c>
      <c r="DJ2" s="10" t="s">
        <v>440</v>
      </c>
      <c r="DK2" s="10" t="s">
        <v>440</v>
      </c>
      <c r="DL2" s="10" t="s">
        <v>440</v>
      </c>
      <c r="DM2" s="10" t="s">
        <v>440</v>
      </c>
      <c r="DN2" s="10" t="s">
        <v>440</v>
      </c>
      <c r="DO2" s="10" t="s">
        <v>440</v>
      </c>
      <c r="DP2" s="10" t="s">
        <v>440</v>
      </c>
      <c r="DQ2" s="10" t="s">
        <v>440</v>
      </c>
      <c r="DR2" s="10" t="s">
        <v>440</v>
      </c>
      <c r="DS2" s="10" t="s">
        <v>440</v>
      </c>
      <c r="DT2" s="10" t="s">
        <v>440</v>
      </c>
      <c r="DU2" s="10" t="s">
        <v>440</v>
      </c>
      <c r="DV2" s="10" t="s">
        <v>440</v>
      </c>
      <c r="DW2" s="10" t="s">
        <v>440</v>
      </c>
      <c r="DX2" s="10" t="s">
        <v>440</v>
      </c>
      <c r="DY2" s="10" t="s">
        <v>440</v>
      </c>
      <c r="DZ2" s="10" t="s">
        <v>440</v>
      </c>
      <c r="EA2" s="10" t="s">
        <v>440</v>
      </c>
      <c r="EB2" s="10" t="s">
        <v>440</v>
      </c>
      <c r="EC2" s="10" t="s">
        <v>440</v>
      </c>
      <c r="ED2" s="10" t="s">
        <v>440</v>
      </c>
      <c r="EE2" s="10" t="s">
        <v>440</v>
      </c>
      <c r="EF2" s="10" t="s">
        <v>440</v>
      </c>
      <c r="EG2" s="10" t="s">
        <v>440</v>
      </c>
      <c r="EH2" s="10" t="s">
        <v>440</v>
      </c>
      <c r="EI2" s="10" t="s">
        <v>440</v>
      </c>
      <c r="EJ2" s="10" t="s">
        <v>440</v>
      </c>
      <c r="EK2" s="10" t="s">
        <v>440</v>
      </c>
      <c r="EL2" s="10" t="s">
        <v>440</v>
      </c>
      <c r="EM2" s="10" t="s">
        <v>440</v>
      </c>
      <c r="EN2" s="10" t="s">
        <v>440</v>
      </c>
    </row>
    <row r="3" spans="1:144" ht="25.5" customHeight="1" x14ac:dyDescent="0.55000000000000004">
      <c r="A3" s="6"/>
      <c r="B3" s="6"/>
      <c r="C3" s="7"/>
      <c r="D3" s="10" t="s">
        <v>20</v>
      </c>
      <c r="E3" s="10" t="s">
        <v>441</v>
      </c>
      <c r="F3" s="10" t="s">
        <v>441</v>
      </c>
      <c r="G3" s="10" t="s">
        <v>441</v>
      </c>
      <c r="H3" s="10" t="s">
        <v>441</v>
      </c>
      <c r="I3" s="10" t="s">
        <v>441</v>
      </c>
      <c r="J3" s="10" t="s">
        <v>441</v>
      </c>
      <c r="K3" s="10" t="s">
        <v>441</v>
      </c>
      <c r="L3" s="10" t="s">
        <v>441</v>
      </c>
      <c r="M3" s="10" t="s">
        <v>441</v>
      </c>
      <c r="N3" s="10" t="s">
        <v>441</v>
      </c>
      <c r="O3" s="10" t="s">
        <v>441</v>
      </c>
      <c r="P3" s="10" t="s">
        <v>441</v>
      </c>
      <c r="Q3" s="10" t="s">
        <v>441</v>
      </c>
      <c r="R3" s="10" t="s">
        <v>441</v>
      </c>
      <c r="S3" s="10" t="s">
        <v>441</v>
      </c>
      <c r="T3" s="10" t="s">
        <v>442</v>
      </c>
      <c r="U3" s="10" t="s">
        <v>442</v>
      </c>
      <c r="V3" s="10" t="s">
        <v>442</v>
      </c>
      <c r="W3" s="10" t="s">
        <v>442</v>
      </c>
      <c r="X3" s="10" t="s">
        <v>442</v>
      </c>
      <c r="Y3" s="10" t="s">
        <v>442</v>
      </c>
      <c r="Z3" s="10" t="s">
        <v>442</v>
      </c>
      <c r="AA3" s="10" t="s">
        <v>442</v>
      </c>
      <c r="AB3" s="10" t="s">
        <v>442</v>
      </c>
      <c r="AC3" s="10" t="s">
        <v>442</v>
      </c>
      <c r="AD3" s="10" t="s">
        <v>442</v>
      </c>
      <c r="AE3" s="10" t="s">
        <v>442</v>
      </c>
      <c r="AF3" s="10" t="s">
        <v>442</v>
      </c>
      <c r="AG3" s="10" t="s">
        <v>442</v>
      </c>
      <c r="AH3" s="10" t="s">
        <v>442</v>
      </c>
      <c r="AI3" s="10" t="s">
        <v>443</v>
      </c>
      <c r="AJ3" s="10" t="s">
        <v>443</v>
      </c>
      <c r="AK3" s="10" t="s">
        <v>443</v>
      </c>
      <c r="AL3" s="10" t="s">
        <v>443</v>
      </c>
      <c r="AM3" s="10" t="s">
        <v>443</v>
      </c>
      <c r="AN3" s="10" t="s">
        <v>443</v>
      </c>
      <c r="AO3" s="10" t="s">
        <v>443</v>
      </c>
      <c r="AP3" s="10" t="s">
        <v>443</v>
      </c>
      <c r="AQ3" s="10" t="s">
        <v>443</v>
      </c>
      <c r="AR3" s="10" t="s">
        <v>443</v>
      </c>
      <c r="AS3" s="10" t="s">
        <v>443</v>
      </c>
      <c r="AT3" s="10" t="s">
        <v>443</v>
      </c>
      <c r="AU3" s="10" t="s">
        <v>443</v>
      </c>
      <c r="AV3" s="10" t="s">
        <v>443</v>
      </c>
      <c r="AW3" s="10" t="s">
        <v>443</v>
      </c>
      <c r="AX3" s="10" t="s">
        <v>444</v>
      </c>
      <c r="AY3" s="10" t="s">
        <v>444</v>
      </c>
      <c r="AZ3" s="10" t="s">
        <v>444</v>
      </c>
      <c r="BA3" s="10" t="s">
        <v>444</v>
      </c>
      <c r="BB3" s="10" t="s">
        <v>444</v>
      </c>
      <c r="BC3" s="10" t="s">
        <v>444</v>
      </c>
      <c r="BD3" s="10" t="s">
        <v>444</v>
      </c>
      <c r="BE3" s="10" t="s">
        <v>444</v>
      </c>
      <c r="BF3" s="10" t="s">
        <v>444</v>
      </c>
      <c r="BG3" s="10" t="s">
        <v>444</v>
      </c>
      <c r="BH3" s="10" t="s">
        <v>444</v>
      </c>
      <c r="BI3" s="10" t="s">
        <v>444</v>
      </c>
      <c r="BJ3" s="10" t="s">
        <v>444</v>
      </c>
      <c r="BK3" s="10" t="s">
        <v>444</v>
      </c>
      <c r="BL3" s="10" t="s">
        <v>444</v>
      </c>
      <c r="BM3" s="10" t="s">
        <v>445</v>
      </c>
      <c r="BN3" s="10" t="s">
        <v>445</v>
      </c>
      <c r="BO3" s="10" t="s">
        <v>445</v>
      </c>
      <c r="BP3" s="10" t="s">
        <v>445</v>
      </c>
      <c r="BQ3" s="10" t="s">
        <v>445</v>
      </c>
      <c r="BR3" s="10" t="s">
        <v>445</v>
      </c>
      <c r="BS3" s="10" t="s">
        <v>445</v>
      </c>
      <c r="BT3" s="10" t="s">
        <v>445</v>
      </c>
      <c r="BU3" s="10" t="s">
        <v>445</v>
      </c>
      <c r="BV3" s="10" t="s">
        <v>445</v>
      </c>
      <c r="BW3" s="10" t="s">
        <v>445</v>
      </c>
      <c r="BX3" s="10" t="s">
        <v>445</v>
      </c>
      <c r="BY3" s="10" t="s">
        <v>445</v>
      </c>
      <c r="BZ3" s="10" t="s">
        <v>445</v>
      </c>
      <c r="CA3" s="10" t="s">
        <v>445</v>
      </c>
      <c r="CB3" s="10" t="s">
        <v>446</v>
      </c>
      <c r="CC3" s="10" t="s">
        <v>446</v>
      </c>
      <c r="CD3" s="10" t="s">
        <v>446</v>
      </c>
      <c r="CE3" s="10" t="s">
        <v>446</v>
      </c>
      <c r="CF3" s="10" t="s">
        <v>446</v>
      </c>
      <c r="CG3" s="10" t="s">
        <v>446</v>
      </c>
      <c r="CH3" s="10" t="s">
        <v>446</v>
      </c>
      <c r="CI3" s="10" t="s">
        <v>446</v>
      </c>
      <c r="CJ3" s="10" t="s">
        <v>446</v>
      </c>
      <c r="CK3" s="10" t="s">
        <v>446</v>
      </c>
      <c r="CL3" s="10" t="s">
        <v>446</v>
      </c>
      <c r="CM3" s="10" t="s">
        <v>446</v>
      </c>
      <c r="CN3" s="10" t="s">
        <v>446</v>
      </c>
      <c r="CO3" s="10" t="s">
        <v>446</v>
      </c>
      <c r="CP3" s="10" t="s">
        <v>446</v>
      </c>
      <c r="CQ3" s="10" t="s">
        <v>447</v>
      </c>
      <c r="CR3" s="10" t="s">
        <v>447</v>
      </c>
      <c r="CS3" s="10" t="s">
        <v>447</v>
      </c>
      <c r="CT3" s="10" t="s">
        <v>447</v>
      </c>
      <c r="CU3" s="10" t="s">
        <v>447</v>
      </c>
      <c r="CV3" s="10" t="s">
        <v>447</v>
      </c>
      <c r="CW3" s="10" t="s">
        <v>447</v>
      </c>
      <c r="CX3" s="10" t="s">
        <v>447</v>
      </c>
      <c r="CY3" s="10" t="s">
        <v>447</v>
      </c>
      <c r="CZ3" s="10" t="s">
        <v>447</v>
      </c>
      <c r="DA3" s="10" t="s">
        <v>447</v>
      </c>
      <c r="DB3" s="10" t="s">
        <v>447</v>
      </c>
      <c r="DC3" s="10" t="s">
        <v>447</v>
      </c>
      <c r="DD3" s="10" t="s">
        <v>447</v>
      </c>
      <c r="DE3" s="10" t="s">
        <v>447</v>
      </c>
      <c r="DF3" s="10" t="s">
        <v>448</v>
      </c>
      <c r="DG3" s="10" t="s">
        <v>448</v>
      </c>
      <c r="DH3" s="10" t="s">
        <v>448</v>
      </c>
      <c r="DI3" s="10" t="s">
        <v>448</v>
      </c>
      <c r="DJ3" s="10" t="s">
        <v>448</v>
      </c>
      <c r="DK3" s="10" t="s">
        <v>448</v>
      </c>
      <c r="DL3" s="10" t="s">
        <v>448</v>
      </c>
      <c r="DM3" s="10" t="s">
        <v>448</v>
      </c>
      <c r="DN3" s="10" t="s">
        <v>448</v>
      </c>
      <c r="DO3" s="10" t="s">
        <v>448</v>
      </c>
      <c r="DP3" s="10" t="s">
        <v>448</v>
      </c>
      <c r="DQ3" s="10" t="s">
        <v>448</v>
      </c>
      <c r="DR3" s="10" t="s">
        <v>448</v>
      </c>
      <c r="DS3" s="10" t="s">
        <v>448</v>
      </c>
      <c r="DT3" s="10" t="s">
        <v>448</v>
      </c>
      <c r="DU3" s="10" t="s">
        <v>449</v>
      </c>
      <c r="DV3" s="10" t="s">
        <v>449</v>
      </c>
      <c r="DW3" s="10" t="s">
        <v>449</v>
      </c>
      <c r="DX3" s="10" t="s">
        <v>449</v>
      </c>
      <c r="DY3" s="10" t="s">
        <v>449</v>
      </c>
      <c r="DZ3" s="10" t="s">
        <v>450</v>
      </c>
      <c r="EA3" s="10" t="s">
        <v>450</v>
      </c>
      <c r="EB3" s="10" t="s">
        <v>450</v>
      </c>
      <c r="EC3" s="10" t="s">
        <v>450</v>
      </c>
      <c r="ED3" s="10" t="s">
        <v>450</v>
      </c>
      <c r="EE3" s="10" t="s">
        <v>450</v>
      </c>
      <c r="EF3" s="10" t="s">
        <v>450</v>
      </c>
      <c r="EG3" s="10" t="s">
        <v>450</v>
      </c>
      <c r="EH3" s="10" t="s">
        <v>450</v>
      </c>
      <c r="EI3" s="10" t="s">
        <v>450</v>
      </c>
      <c r="EJ3" s="10" t="s">
        <v>450</v>
      </c>
      <c r="EK3" s="10" t="s">
        <v>450</v>
      </c>
      <c r="EL3" s="10" t="s">
        <v>450</v>
      </c>
      <c r="EM3" s="10" t="s">
        <v>450</v>
      </c>
      <c r="EN3" s="10" t="s">
        <v>450</v>
      </c>
    </row>
    <row r="4" spans="1:144" ht="25.5" customHeight="1" x14ac:dyDescent="0.55000000000000004">
      <c r="A4" s="6"/>
      <c r="B4" s="6"/>
      <c r="C4" s="7"/>
      <c r="D4" s="10"/>
      <c r="E4" s="10" t="s">
        <v>20</v>
      </c>
      <c r="F4" s="10" t="s">
        <v>451</v>
      </c>
      <c r="G4" s="10" t="s">
        <v>452</v>
      </c>
      <c r="H4" s="10" t="s">
        <v>452</v>
      </c>
      <c r="I4" s="10" t="s">
        <v>452</v>
      </c>
      <c r="J4" s="10" t="s">
        <v>452</v>
      </c>
      <c r="K4" s="10" t="s">
        <v>452</v>
      </c>
      <c r="L4" s="10" t="s">
        <v>452</v>
      </c>
      <c r="M4" s="10" t="s">
        <v>453</v>
      </c>
      <c r="N4" s="10" t="s">
        <v>453</v>
      </c>
      <c r="O4" s="10" t="s">
        <v>453</v>
      </c>
      <c r="P4" s="10" t="s">
        <v>453</v>
      </c>
      <c r="Q4" s="10" t="s">
        <v>453</v>
      </c>
      <c r="R4" s="10" t="s">
        <v>453</v>
      </c>
      <c r="S4" s="10" t="s">
        <v>453</v>
      </c>
      <c r="T4" s="10" t="s">
        <v>20</v>
      </c>
      <c r="U4" s="10" t="s">
        <v>452</v>
      </c>
      <c r="V4" s="10" t="s">
        <v>452</v>
      </c>
      <c r="W4" s="10" t="s">
        <v>452</v>
      </c>
      <c r="X4" s="10" t="s">
        <v>452</v>
      </c>
      <c r="Y4" s="10" t="s">
        <v>452</v>
      </c>
      <c r="Z4" s="10" t="s">
        <v>452</v>
      </c>
      <c r="AA4" s="10" t="s">
        <v>452</v>
      </c>
      <c r="AB4" s="10" t="s">
        <v>453</v>
      </c>
      <c r="AC4" s="10" t="s">
        <v>453</v>
      </c>
      <c r="AD4" s="10" t="s">
        <v>453</v>
      </c>
      <c r="AE4" s="10" t="s">
        <v>453</v>
      </c>
      <c r="AF4" s="10" t="s">
        <v>453</v>
      </c>
      <c r="AG4" s="10" t="s">
        <v>453</v>
      </c>
      <c r="AH4" s="10" t="s">
        <v>453</v>
      </c>
      <c r="AI4" s="10" t="s">
        <v>20</v>
      </c>
      <c r="AJ4" s="10" t="s">
        <v>452</v>
      </c>
      <c r="AK4" s="10" t="s">
        <v>452</v>
      </c>
      <c r="AL4" s="10" t="s">
        <v>452</v>
      </c>
      <c r="AM4" s="10" t="s">
        <v>452</v>
      </c>
      <c r="AN4" s="10" t="s">
        <v>452</v>
      </c>
      <c r="AO4" s="10" t="s">
        <v>452</v>
      </c>
      <c r="AP4" s="10" t="s">
        <v>452</v>
      </c>
      <c r="AQ4" s="10" t="s">
        <v>453</v>
      </c>
      <c r="AR4" s="10" t="s">
        <v>453</v>
      </c>
      <c r="AS4" s="10" t="s">
        <v>453</v>
      </c>
      <c r="AT4" s="10" t="s">
        <v>453</v>
      </c>
      <c r="AU4" s="10" t="s">
        <v>453</v>
      </c>
      <c r="AV4" s="10" t="s">
        <v>453</v>
      </c>
      <c r="AW4" s="10" t="s">
        <v>453</v>
      </c>
      <c r="AX4" s="10" t="s">
        <v>20</v>
      </c>
      <c r="AY4" s="10" t="s">
        <v>452</v>
      </c>
      <c r="AZ4" s="10" t="s">
        <v>452</v>
      </c>
      <c r="BA4" s="10" t="s">
        <v>452</v>
      </c>
      <c r="BB4" s="10" t="s">
        <v>452</v>
      </c>
      <c r="BC4" s="10" t="s">
        <v>452</v>
      </c>
      <c r="BD4" s="10" t="s">
        <v>452</v>
      </c>
      <c r="BE4" s="10" t="s">
        <v>452</v>
      </c>
      <c r="BF4" s="10" t="s">
        <v>453</v>
      </c>
      <c r="BG4" s="10" t="s">
        <v>453</v>
      </c>
      <c r="BH4" s="10" t="s">
        <v>453</v>
      </c>
      <c r="BI4" s="10" t="s">
        <v>453</v>
      </c>
      <c r="BJ4" s="10" t="s">
        <v>453</v>
      </c>
      <c r="BK4" s="10" t="s">
        <v>453</v>
      </c>
      <c r="BL4" s="10" t="s">
        <v>453</v>
      </c>
      <c r="BM4" s="10" t="s">
        <v>20</v>
      </c>
      <c r="BN4" s="10" t="s">
        <v>452</v>
      </c>
      <c r="BO4" s="10" t="s">
        <v>452</v>
      </c>
      <c r="BP4" s="10" t="s">
        <v>452</v>
      </c>
      <c r="BQ4" s="10" t="s">
        <v>452</v>
      </c>
      <c r="BR4" s="10" t="s">
        <v>452</v>
      </c>
      <c r="BS4" s="10" t="s">
        <v>452</v>
      </c>
      <c r="BT4" s="10" t="s">
        <v>452</v>
      </c>
      <c r="BU4" s="10" t="s">
        <v>453</v>
      </c>
      <c r="BV4" s="10" t="s">
        <v>453</v>
      </c>
      <c r="BW4" s="10" t="s">
        <v>453</v>
      </c>
      <c r="BX4" s="10" t="s">
        <v>453</v>
      </c>
      <c r="BY4" s="10" t="s">
        <v>453</v>
      </c>
      <c r="BZ4" s="10" t="s">
        <v>453</v>
      </c>
      <c r="CA4" s="10" t="s">
        <v>453</v>
      </c>
      <c r="CB4" s="10" t="s">
        <v>20</v>
      </c>
      <c r="CC4" s="10" t="s">
        <v>452</v>
      </c>
      <c r="CD4" s="10" t="s">
        <v>452</v>
      </c>
      <c r="CE4" s="10" t="s">
        <v>452</v>
      </c>
      <c r="CF4" s="10" t="s">
        <v>452</v>
      </c>
      <c r="CG4" s="10" t="s">
        <v>452</v>
      </c>
      <c r="CH4" s="10" t="s">
        <v>452</v>
      </c>
      <c r="CI4" s="10" t="s">
        <v>452</v>
      </c>
      <c r="CJ4" s="10" t="s">
        <v>453</v>
      </c>
      <c r="CK4" s="10" t="s">
        <v>453</v>
      </c>
      <c r="CL4" s="10" t="s">
        <v>453</v>
      </c>
      <c r="CM4" s="10" t="s">
        <v>453</v>
      </c>
      <c r="CN4" s="10" t="s">
        <v>453</v>
      </c>
      <c r="CO4" s="10" t="s">
        <v>453</v>
      </c>
      <c r="CP4" s="10" t="s">
        <v>453</v>
      </c>
      <c r="CQ4" s="10" t="s">
        <v>20</v>
      </c>
      <c r="CR4" s="10" t="s">
        <v>452</v>
      </c>
      <c r="CS4" s="10" t="s">
        <v>452</v>
      </c>
      <c r="CT4" s="10" t="s">
        <v>452</v>
      </c>
      <c r="CU4" s="10" t="s">
        <v>452</v>
      </c>
      <c r="CV4" s="10" t="s">
        <v>452</v>
      </c>
      <c r="CW4" s="10" t="s">
        <v>452</v>
      </c>
      <c r="CX4" s="10" t="s">
        <v>452</v>
      </c>
      <c r="CY4" s="10" t="s">
        <v>453</v>
      </c>
      <c r="CZ4" s="10" t="s">
        <v>453</v>
      </c>
      <c r="DA4" s="10" t="s">
        <v>453</v>
      </c>
      <c r="DB4" s="10" t="s">
        <v>453</v>
      </c>
      <c r="DC4" s="10" t="s">
        <v>453</v>
      </c>
      <c r="DD4" s="10" t="s">
        <v>453</v>
      </c>
      <c r="DE4" s="10" t="s">
        <v>453</v>
      </c>
      <c r="DF4" s="10" t="s">
        <v>20</v>
      </c>
      <c r="DG4" s="10" t="s">
        <v>452</v>
      </c>
      <c r="DH4" s="10" t="s">
        <v>452</v>
      </c>
      <c r="DI4" s="10" t="s">
        <v>452</v>
      </c>
      <c r="DJ4" s="10" t="s">
        <v>452</v>
      </c>
      <c r="DK4" s="10" t="s">
        <v>452</v>
      </c>
      <c r="DL4" s="10" t="s">
        <v>452</v>
      </c>
      <c r="DM4" s="10" t="s">
        <v>452</v>
      </c>
      <c r="DN4" s="10" t="s">
        <v>453</v>
      </c>
      <c r="DO4" s="10" t="s">
        <v>453</v>
      </c>
      <c r="DP4" s="10" t="s">
        <v>453</v>
      </c>
      <c r="DQ4" s="10" t="s">
        <v>453</v>
      </c>
      <c r="DR4" s="10" t="s">
        <v>453</v>
      </c>
      <c r="DS4" s="10" t="s">
        <v>453</v>
      </c>
      <c r="DT4" s="10" t="s">
        <v>453</v>
      </c>
      <c r="DU4" s="10" t="s">
        <v>20</v>
      </c>
      <c r="DV4" s="6" t="s">
        <v>454</v>
      </c>
      <c r="DW4" s="6" t="s">
        <v>454</v>
      </c>
      <c r="DX4" s="10" t="s">
        <v>455</v>
      </c>
      <c r="DY4" s="10" t="s">
        <v>455</v>
      </c>
      <c r="DZ4" s="10" t="s">
        <v>20</v>
      </c>
      <c r="EA4" s="10" t="s">
        <v>452</v>
      </c>
      <c r="EB4" s="10" t="s">
        <v>452</v>
      </c>
      <c r="EC4" s="10" t="s">
        <v>452</v>
      </c>
      <c r="ED4" s="10" t="s">
        <v>452</v>
      </c>
      <c r="EE4" s="10" t="s">
        <v>452</v>
      </c>
      <c r="EF4" s="10" t="s">
        <v>452</v>
      </c>
      <c r="EG4" s="10" t="s">
        <v>452</v>
      </c>
      <c r="EH4" s="10" t="s">
        <v>453</v>
      </c>
      <c r="EI4" s="10" t="s">
        <v>453</v>
      </c>
      <c r="EJ4" s="10" t="s">
        <v>453</v>
      </c>
      <c r="EK4" s="10" t="s">
        <v>453</v>
      </c>
      <c r="EL4" s="10" t="s">
        <v>453</v>
      </c>
      <c r="EM4" s="10" t="s">
        <v>453</v>
      </c>
      <c r="EN4" s="10" t="s">
        <v>453</v>
      </c>
    </row>
    <row r="5" spans="1:144" ht="22.5" customHeight="1" x14ac:dyDescent="0.55000000000000004">
      <c r="A5" s="6"/>
      <c r="B5" s="6"/>
      <c r="C5" s="7"/>
      <c r="D5" s="10"/>
      <c r="E5" s="10"/>
      <c r="F5" s="10" t="s">
        <v>20</v>
      </c>
      <c r="G5" s="10" t="s">
        <v>429</v>
      </c>
      <c r="H5" s="10" t="s">
        <v>430</v>
      </c>
      <c r="I5" s="10" t="s">
        <v>431</v>
      </c>
      <c r="J5" s="10" t="s">
        <v>432</v>
      </c>
      <c r="K5" s="10" t="s">
        <v>456</v>
      </c>
      <c r="L5" s="10" t="s">
        <v>435</v>
      </c>
      <c r="M5" s="10" t="s">
        <v>20</v>
      </c>
      <c r="N5" s="10" t="s">
        <v>429</v>
      </c>
      <c r="O5" s="10" t="s">
        <v>430</v>
      </c>
      <c r="P5" s="10" t="s">
        <v>431</v>
      </c>
      <c r="Q5" s="10" t="s">
        <v>432</v>
      </c>
      <c r="R5" s="10" t="s">
        <v>456</v>
      </c>
      <c r="S5" s="10" t="s">
        <v>435</v>
      </c>
      <c r="T5" s="10"/>
      <c r="U5" s="10" t="s">
        <v>20</v>
      </c>
      <c r="V5" s="10" t="s">
        <v>429</v>
      </c>
      <c r="W5" s="10" t="s">
        <v>430</v>
      </c>
      <c r="X5" s="10" t="s">
        <v>431</v>
      </c>
      <c r="Y5" s="10" t="s">
        <v>432</v>
      </c>
      <c r="Z5" s="10" t="s">
        <v>456</v>
      </c>
      <c r="AA5" s="10" t="s">
        <v>435</v>
      </c>
      <c r="AB5" s="10" t="s">
        <v>20</v>
      </c>
      <c r="AC5" s="10" t="s">
        <v>429</v>
      </c>
      <c r="AD5" s="10" t="s">
        <v>430</v>
      </c>
      <c r="AE5" s="10" t="s">
        <v>431</v>
      </c>
      <c r="AF5" s="10" t="s">
        <v>432</v>
      </c>
      <c r="AG5" s="10" t="s">
        <v>456</v>
      </c>
      <c r="AH5" s="10" t="s">
        <v>435</v>
      </c>
      <c r="AI5" s="10"/>
      <c r="AJ5" s="10" t="s">
        <v>20</v>
      </c>
      <c r="AK5" s="10" t="s">
        <v>429</v>
      </c>
      <c r="AL5" s="10" t="s">
        <v>430</v>
      </c>
      <c r="AM5" s="10" t="s">
        <v>431</v>
      </c>
      <c r="AN5" s="10" t="s">
        <v>432</v>
      </c>
      <c r="AO5" s="10" t="s">
        <v>456</v>
      </c>
      <c r="AP5" s="10" t="s">
        <v>435</v>
      </c>
      <c r="AQ5" s="10" t="s">
        <v>20</v>
      </c>
      <c r="AR5" s="10" t="s">
        <v>429</v>
      </c>
      <c r="AS5" s="10" t="s">
        <v>430</v>
      </c>
      <c r="AT5" s="10" t="s">
        <v>431</v>
      </c>
      <c r="AU5" s="10" t="s">
        <v>432</v>
      </c>
      <c r="AV5" s="10" t="s">
        <v>456</v>
      </c>
      <c r="AW5" s="10" t="s">
        <v>435</v>
      </c>
      <c r="AX5" s="10"/>
      <c r="AY5" s="10" t="s">
        <v>20</v>
      </c>
      <c r="AZ5" s="10" t="s">
        <v>429</v>
      </c>
      <c r="BA5" s="10" t="s">
        <v>430</v>
      </c>
      <c r="BB5" s="10" t="s">
        <v>431</v>
      </c>
      <c r="BC5" s="10" t="s">
        <v>432</v>
      </c>
      <c r="BD5" s="10" t="s">
        <v>456</v>
      </c>
      <c r="BE5" s="10" t="s">
        <v>435</v>
      </c>
      <c r="BF5" s="10" t="s">
        <v>20</v>
      </c>
      <c r="BG5" s="10" t="s">
        <v>429</v>
      </c>
      <c r="BH5" s="10" t="s">
        <v>430</v>
      </c>
      <c r="BI5" s="10" t="s">
        <v>431</v>
      </c>
      <c r="BJ5" s="10" t="s">
        <v>432</v>
      </c>
      <c r="BK5" s="10" t="s">
        <v>456</v>
      </c>
      <c r="BL5" s="10" t="s">
        <v>435</v>
      </c>
      <c r="BM5" s="10"/>
      <c r="BN5" s="10" t="s">
        <v>20</v>
      </c>
      <c r="BO5" s="10" t="s">
        <v>429</v>
      </c>
      <c r="BP5" s="10" t="s">
        <v>430</v>
      </c>
      <c r="BQ5" s="10" t="s">
        <v>431</v>
      </c>
      <c r="BR5" s="10" t="s">
        <v>432</v>
      </c>
      <c r="BS5" s="10" t="s">
        <v>456</v>
      </c>
      <c r="BT5" s="10" t="s">
        <v>435</v>
      </c>
      <c r="BU5" s="10" t="s">
        <v>20</v>
      </c>
      <c r="BV5" s="10" t="s">
        <v>429</v>
      </c>
      <c r="BW5" s="10" t="s">
        <v>430</v>
      </c>
      <c r="BX5" s="10" t="s">
        <v>431</v>
      </c>
      <c r="BY5" s="10" t="s">
        <v>432</v>
      </c>
      <c r="BZ5" s="10" t="s">
        <v>456</v>
      </c>
      <c r="CA5" s="10" t="s">
        <v>435</v>
      </c>
      <c r="CB5" s="10"/>
      <c r="CC5" s="10" t="s">
        <v>20</v>
      </c>
      <c r="CD5" s="10" t="s">
        <v>429</v>
      </c>
      <c r="CE5" s="10" t="s">
        <v>430</v>
      </c>
      <c r="CF5" s="10" t="s">
        <v>431</v>
      </c>
      <c r="CG5" s="10" t="s">
        <v>432</v>
      </c>
      <c r="CH5" s="10" t="s">
        <v>456</v>
      </c>
      <c r="CI5" s="10" t="s">
        <v>435</v>
      </c>
      <c r="CJ5" s="10" t="s">
        <v>20</v>
      </c>
      <c r="CK5" s="10" t="s">
        <v>429</v>
      </c>
      <c r="CL5" s="10" t="s">
        <v>430</v>
      </c>
      <c r="CM5" s="10" t="s">
        <v>431</v>
      </c>
      <c r="CN5" s="10" t="s">
        <v>432</v>
      </c>
      <c r="CO5" s="10" t="s">
        <v>456</v>
      </c>
      <c r="CP5" s="10" t="s">
        <v>435</v>
      </c>
      <c r="CQ5" s="10"/>
      <c r="CR5" s="10" t="s">
        <v>20</v>
      </c>
      <c r="CS5" s="10" t="s">
        <v>429</v>
      </c>
      <c r="CT5" s="10" t="s">
        <v>430</v>
      </c>
      <c r="CU5" s="10" t="s">
        <v>431</v>
      </c>
      <c r="CV5" s="10" t="s">
        <v>432</v>
      </c>
      <c r="CW5" s="10" t="s">
        <v>456</v>
      </c>
      <c r="CX5" s="10" t="s">
        <v>435</v>
      </c>
      <c r="CY5" s="10" t="s">
        <v>20</v>
      </c>
      <c r="CZ5" s="10" t="s">
        <v>429</v>
      </c>
      <c r="DA5" s="10" t="s">
        <v>430</v>
      </c>
      <c r="DB5" s="10" t="s">
        <v>431</v>
      </c>
      <c r="DC5" s="10" t="s">
        <v>432</v>
      </c>
      <c r="DD5" s="10" t="s">
        <v>456</v>
      </c>
      <c r="DE5" s="10" t="s">
        <v>435</v>
      </c>
      <c r="DF5" s="10"/>
      <c r="DG5" s="10" t="s">
        <v>20</v>
      </c>
      <c r="DH5" s="10" t="s">
        <v>429</v>
      </c>
      <c r="DI5" s="10" t="s">
        <v>430</v>
      </c>
      <c r="DJ5" s="10" t="s">
        <v>431</v>
      </c>
      <c r="DK5" s="10" t="s">
        <v>432</v>
      </c>
      <c r="DL5" s="10" t="s">
        <v>456</v>
      </c>
      <c r="DM5" s="10" t="s">
        <v>435</v>
      </c>
      <c r="DN5" s="10" t="s">
        <v>20</v>
      </c>
      <c r="DO5" s="10" t="s">
        <v>429</v>
      </c>
      <c r="DP5" s="10" t="s">
        <v>430</v>
      </c>
      <c r="DQ5" s="10" t="s">
        <v>431</v>
      </c>
      <c r="DR5" s="10" t="s">
        <v>432</v>
      </c>
      <c r="DS5" s="10" t="s">
        <v>456</v>
      </c>
      <c r="DT5" s="10" t="s">
        <v>435</v>
      </c>
      <c r="DU5" s="10"/>
      <c r="DV5" s="10" t="s">
        <v>432</v>
      </c>
      <c r="DW5" s="10" t="s">
        <v>456</v>
      </c>
      <c r="DX5" s="10" t="s">
        <v>432</v>
      </c>
      <c r="DY5" s="10" t="s">
        <v>456</v>
      </c>
      <c r="DZ5" s="10"/>
      <c r="EA5" s="10" t="s">
        <v>20</v>
      </c>
      <c r="EB5" s="10" t="s">
        <v>429</v>
      </c>
      <c r="EC5" s="10" t="s">
        <v>430</v>
      </c>
      <c r="ED5" s="10" t="s">
        <v>431</v>
      </c>
      <c r="EE5" s="10" t="s">
        <v>432</v>
      </c>
      <c r="EF5" s="10" t="s">
        <v>456</v>
      </c>
      <c r="EG5" s="10" t="s">
        <v>435</v>
      </c>
      <c r="EH5" s="10" t="s">
        <v>20</v>
      </c>
      <c r="EI5" s="10" t="s">
        <v>429</v>
      </c>
      <c r="EJ5" s="10" t="s">
        <v>430</v>
      </c>
      <c r="EK5" s="10" t="s">
        <v>431</v>
      </c>
      <c r="EL5" s="10" t="s">
        <v>432</v>
      </c>
      <c r="EM5" s="10" t="s">
        <v>456</v>
      </c>
      <c r="EN5" s="10" t="s">
        <v>435</v>
      </c>
    </row>
    <row r="6" spans="1:144" s="11" customFormat="1" ht="13.5" customHeight="1" x14ac:dyDescent="0.55000000000000004">
      <c r="A6" s="6"/>
      <c r="B6" s="6"/>
      <c r="C6" s="7"/>
      <c r="D6" s="10" t="s">
        <v>41</v>
      </c>
      <c r="E6" s="10" t="s">
        <v>41</v>
      </c>
      <c r="F6" s="10" t="s">
        <v>41</v>
      </c>
      <c r="G6" s="10" t="s">
        <v>41</v>
      </c>
      <c r="H6" s="10" t="s">
        <v>41</v>
      </c>
      <c r="I6" s="10" t="s">
        <v>41</v>
      </c>
      <c r="J6" s="10" t="s">
        <v>41</v>
      </c>
      <c r="K6" s="10" t="s">
        <v>41</v>
      </c>
      <c r="L6" s="10" t="s">
        <v>41</v>
      </c>
      <c r="M6" s="10" t="s">
        <v>41</v>
      </c>
      <c r="N6" s="10" t="s">
        <v>41</v>
      </c>
      <c r="O6" s="10" t="s">
        <v>41</v>
      </c>
      <c r="P6" s="10" t="s">
        <v>41</v>
      </c>
      <c r="Q6" s="10" t="s">
        <v>41</v>
      </c>
      <c r="R6" s="10" t="s">
        <v>41</v>
      </c>
      <c r="S6" s="10" t="s">
        <v>41</v>
      </c>
      <c r="T6" s="10" t="s">
        <v>41</v>
      </c>
      <c r="U6" s="10" t="s">
        <v>41</v>
      </c>
      <c r="V6" s="10" t="s">
        <v>41</v>
      </c>
      <c r="W6" s="10" t="s">
        <v>41</v>
      </c>
      <c r="X6" s="10" t="s">
        <v>41</v>
      </c>
      <c r="Y6" s="10" t="s">
        <v>41</v>
      </c>
      <c r="Z6" s="10" t="s">
        <v>41</v>
      </c>
      <c r="AA6" s="10" t="s">
        <v>41</v>
      </c>
      <c r="AB6" s="10" t="s">
        <v>41</v>
      </c>
      <c r="AC6" s="10" t="s">
        <v>41</v>
      </c>
      <c r="AD6" s="10" t="s">
        <v>41</v>
      </c>
      <c r="AE6" s="10" t="s">
        <v>41</v>
      </c>
      <c r="AF6" s="10" t="s">
        <v>41</v>
      </c>
      <c r="AG6" s="10" t="s">
        <v>41</v>
      </c>
      <c r="AH6" s="10" t="s">
        <v>41</v>
      </c>
      <c r="AI6" s="10" t="s">
        <v>41</v>
      </c>
      <c r="AJ6" s="10" t="s">
        <v>41</v>
      </c>
      <c r="AK6" s="10" t="s">
        <v>41</v>
      </c>
      <c r="AL6" s="10" t="s">
        <v>41</v>
      </c>
      <c r="AM6" s="10" t="s">
        <v>41</v>
      </c>
      <c r="AN6" s="10" t="s">
        <v>41</v>
      </c>
      <c r="AO6" s="10" t="s">
        <v>41</v>
      </c>
      <c r="AP6" s="10" t="s">
        <v>41</v>
      </c>
      <c r="AQ6" s="10" t="s">
        <v>41</v>
      </c>
      <c r="AR6" s="10" t="s">
        <v>41</v>
      </c>
      <c r="AS6" s="10" t="s">
        <v>41</v>
      </c>
      <c r="AT6" s="10" t="s">
        <v>41</v>
      </c>
      <c r="AU6" s="10" t="s">
        <v>41</v>
      </c>
      <c r="AV6" s="10" t="s">
        <v>41</v>
      </c>
      <c r="AW6" s="10" t="s">
        <v>41</v>
      </c>
      <c r="AX6" s="10" t="s">
        <v>41</v>
      </c>
      <c r="AY6" s="10" t="s">
        <v>41</v>
      </c>
      <c r="AZ6" s="10" t="s">
        <v>41</v>
      </c>
      <c r="BA6" s="10" t="s">
        <v>41</v>
      </c>
      <c r="BB6" s="10" t="s">
        <v>41</v>
      </c>
      <c r="BC6" s="10" t="s">
        <v>41</v>
      </c>
      <c r="BD6" s="10" t="s">
        <v>41</v>
      </c>
      <c r="BE6" s="10" t="s">
        <v>41</v>
      </c>
      <c r="BF6" s="10" t="s">
        <v>41</v>
      </c>
      <c r="BG6" s="10" t="s">
        <v>41</v>
      </c>
      <c r="BH6" s="10" t="s">
        <v>41</v>
      </c>
      <c r="BI6" s="10" t="s">
        <v>41</v>
      </c>
      <c r="BJ6" s="10" t="s">
        <v>41</v>
      </c>
      <c r="BK6" s="10" t="s">
        <v>41</v>
      </c>
      <c r="BL6" s="10" t="s">
        <v>41</v>
      </c>
      <c r="BM6" s="10" t="s">
        <v>41</v>
      </c>
      <c r="BN6" s="10" t="s">
        <v>41</v>
      </c>
      <c r="BO6" s="10" t="s">
        <v>41</v>
      </c>
      <c r="BP6" s="10" t="s">
        <v>41</v>
      </c>
      <c r="BQ6" s="10" t="s">
        <v>41</v>
      </c>
      <c r="BR6" s="10" t="s">
        <v>41</v>
      </c>
      <c r="BS6" s="10" t="s">
        <v>41</v>
      </c>
      <c r="BT6" s="10" t="s">
        <v>41</v>
      </c>
      <c r="BU6" s="10" t="s">
        <v>41</v>
      </c>
      <c r="BV6" s="10" t="s">
        <v>41</v>
      </c>
      <c r="BW6" s="10" t="s">
        <v>41</v>
      </c>
      <c r="BX6" s="10" t="s">
        <v>41</v>
      </c>
      <c r="BY6" s="10" t="s">
        <v>41</v>
      </c>
      <c r="BZ6" s="10" t="s">
        <v>41</v>
      </c>
      <c r="CA6" s="10" t="s">
        <v>41</v>
      </c>
      <c r="CB6" s="10" t="s">
        <v>41</v>
      </c>
      <c r="CC6" s="10" t="s">
        <v>41</v>
      </c>
      <c r="CD6" s="10" t="s">
        <v>41</v>
      </c>
      <c r="CE6" s="10" t="s">
        <v>41</v>
      </c>
      <c r="CF6" s="10" t="s">
        <v>41</v>
      </c>
      <c r="CG6" s="10" t="s">
        <v>41</v>
      </c>
      <c r="CH6" s="10" t="s">
        <v>41</v>
      </c>
      <c r="CI6" s="10" t="s">
        <v>41</v>
      </c>
      <c r="CJ6" s="10" t="s">
        <v>41</v>
      </c>
      <c r="CK6" s="10" t="s">
        <v>41</v>
      </c>
      <c r="CL6" s="10" t="s">
        <v>41</v>
      </c>
      <c r="CM6" s="10" t="s">
        <v>41</v>
      </c>
      <c r="CN6" s="10" t="s">
        <v>41</v>
      </c>
      <c r="CO6" s="10" t="s">
        <v>41</v>
      </c>
      <c r="CP6" s="10" t="s">
        <v>41</v>
      </c>
      <c r="CQ6" s="10" t="s">
        <v>41</v>
      </c>
      <c r="CR6" s="10" t="s">
        <v>41</v>
      </c>
      <c r="CS6" s="10" t="s">
        <v>41</v>
      </c>
      <c r="CT6" s="10" t="s">
        <v>41</v>
      </c>
      <c r="CU6" s="10" t="s">
        <v>41</v>
      </c>
      <c r="CV6" s="10" t="s">
        <v>41</v>
      </c>
      <c r="CW6" s="10" t="s">
        <v>41</v>
      </c>
      <c r="CX6" s="10" t="s">
        <v>41</v>
      </c>
      <c r="CY6" s="10" t="s">
        <v>41</v>
      </c>
      <c r="CZ6" s="10" t="s">
        <v>41</v>
      </c>
      <c r="DA6" s="10" t="s">
        <v>41</v>
      </c>
      <c r="DB6" s="10" t="s">
        <v>41</v>
      </c>
      <c r="DC6" s="10" t="s">
        <v>41</v>
      </c>
      <c r="DD6" s="10" t="s">
        <v>41</v>
      </c>
      <c r="DE6" s="10" t="s">
        <v>41</v>
      </c>
      <c r="DF6" s="10" t="s">
        <v>41</v>
      </c>
      <c r="DG6" s="10" t="s">
        <v>41</v>
      </c>
      <c r="DH6" s="10" t="s">
        <v>41</v>
      </c>
      <c r="DI6" s="10" t="s">
        <v>41</v>
      </c>
      <c r="DJ6" s="10" t="s">
        <v>41</v>
      </c>
      <c r="DK6" s="10" t="s">
        <v>41</v>
      </c>
      <c r="DL6" s="10" t="s">
        <v>41</v>
      </c>
      <c r="DM6" s="10" t="s">
        <v>41</v>
      </c>
      <c r="DN6" s="10" t="s">
        <v>41</v>
      </c>
      <c r="DO6" s="10" t="s">
        <v>41</v>
      </c>
      <c r="DP6" s="10" t="s">
        <v>41</v>
      </c>
      <c r="DQ6" s="10" t="s">
        <v>41</v>
      </c>
      <c r="DR6" s="10" t="s">
        <v>41</v>
      </c>
      <c r="DS6" s="10" t="s">
        <v>41</v>
      </c>
      <c r="DT6" s="10" t="s">
        <v>41</v>
      </c>
      <c r="DU6" s="10" t="s">
        <v>41</v>
      </c>
      <c r="DV6" s="10" t="s">
        <v>41</v>
      </c>
      <c r="DW6" s="10" t="s">
        <v>41</v>
      </c>
      <c r="DX6" s="10" t="s">
        <v>41</v>
      </c>
      <c r="DY6" s="10" t="s">
        <v>41</v>
      </c>
      <c r="DZ6" s="10" t="s">
        <v>41</v>
      </c>
      <c r="EA6" s="10" t="s">
        <v>41</v>
      </c>
      <c r="EB6" s="10" t="s">
        <v>41</v>
      </c>
      <c r="EC6" s="10" t="s">
        <v>41</v>
      </c>
      <c r="ED6" s="10" t="s">
        <v>41</v>
      </c>
      <c r="EE6" s="10" t="s">
        <v>41</v>
      </c>
      <c r="EF6" s="10" t="s">
        <v>41</v>
      </c>
      <c r="EG6" s="10" t="s">
        <v>41</v>
      </c>
      <c r="EH6" s="10" t="s">
        <v>41</v>
      </c>
      <c r="EI6" s="10" t="s">
        <v>41</v>
      </c>
      <c r="EJ6" s="10" t="s">
        <v>41</v>
      </c>
      <c r="EK6" s="10" t="s">
        <v>41</v>
      </c>
      <c r="EL6" s="10" t="s">
        <v>41</v>
      </c>
      <c r="EM6" s="10" t="s">
        <v>41</v>
      </c>
      <c r="EN6" s="10" t="s">
        <v>41</v>
      </c>
    </row>
    <row r="7" spans="1:144" ht="13.5" customHeight="1" x14ac:dyDescent="0.55000000000000004">
      <c r="A7" s="16" t="s">
        <v>44</v>
      </c>
      <c r="B7" s="26" t="s">
        <v>45</v>
      </c>
      <c r="C7" s="18" t="s">
        <v>46</v>
      </c>
      <c r="D7" s="28">
        <v>1575763</v>
      </c>
      <c r="E7" s="28">
        <v>1037194</v>
      </c>
      <c r="F7" s="28">
        <v>958699</v>
      </c>
      <c r="G7" s="28">
        <v>0</v>
      </c>
      <c r="H7" s="28">
        <v>956647</v>
      </c>
      <c r="I7" s="28">
        <v>265</v>
      </c>
      <c r="J7" s="28">
        <v>145</v>
      </c>
      <c r="K7" s="28">
        <v>522</v>
      </c>
      <c r="L7" s="28">
        <v>1120</v>
      </c>
      <c r="M7" s="28">
        <v>78495</v>
      </c>
      <c r="N7" s="28">
        <v>1601</v>
      </c>
      <c r="O7" s="28">
        <v>73992</v>
      </c>
      <c r="P7" s="28">
        <v>404</v>
      </c>
      <c r="Q7" s="28">
        <v>37</v>
      </c>
      <c r="R7" s="28">
        <v>246</v>
      </c>
      <c r="S7" s="28">
        <v>2215</v>
      </c>
      <c r="T7" s="28">
        <v>113591</v>
      </c>
      <c r="U7" s="28">
        <v>64606</v>
      </c>
      <c r="V7" s="28">
        <v>2208</v>
      </c>
      <c r="W7" s="28">
        <v>560</v>
      </c>
      <c r="X7" s="28">
        <v>31764</v>
      </c>
      <c r="Y7" s="28">
        <v>1008</v>
      </c>
      <c r="Z7" s="28">
        <v>2050</v>
      </c>
      <c r="AA7" s="28">
        <v>27016</v>
      </c>
      <c r="AB7" s="28">
        <v>48985</v>
      </c>
      <c r="AC7" s="28">
        <v>2190</v>
      </c>
      <c r="AD7" s="28">
        <v>274</v>
      </c>
      <c r="AE7" s="28">
        <v>17675</v>
      </c>
      <c r="AF7" s="28">
        <v>29</v>
      </c>
      <c r="AG7" s="28">
        <v>181</v>
      </c>
      <c r="AH7" s="28">
        <v>28636</v>
      </c>
      <c r="AI7" s="28">
        <v>27865</v>
      </c>
      <c r="AJ7" s="28">
        <v>24008</v>
      </c>
      <c r="AK7" s="28">
        <v>0</v>
      </c>
      <c r="AL7" s="28">
        <v>0</v>
      </c>
      <c r="AM7" s="28">
        <v>2763</v>
      </c>
      <c r="AN7" s="28">
        <v>14739</v>
      </c>
      <c r="AO7" s="28">
        <v>6506</v>
      </c>
      <c r="AP7" s="28">
        <v>0</v>
      </c>
      <c r="AQ7" s="28">
        <v>3857</v>
      </c>
      <c r="AR7" s="28">
        <v>0</v>
      </c>
      <c r="AS7" s="28">
        <v>0</v>
      </c>
      <c r="AT7" s="28">
        <v>76</v>
      </c>
      <c r="AU7" s="28">
        <v>3777</v>
      </c>
      <c r="AV7" s="28">
        <v>4</v>
      </c>
      <c r="AW7" s="28">
        <v>0</v>
      </c>
      <c r="AX7" s="28">
        <v>0</v>
      </c>
      <c r="AY7" s="28">
        <v>0</v>
      </c>
      <c r="AZ7" s="28">
        <v>0</v>
      </c>
      <c r="BA7" s="28">
        <v>0</v>
      </c>
      <c r="BB7" s="28">
        <v>0</v>
      </c>
      <c r="BC7" s="28">
        <v>0</v>
      </c>
      <c r="BD7" s="28">
        <v>0</v>
      </c>
      <c r="BE7" s="28">
        <v>0</v>
      </c>
      <c r="BF7" s="28">
        <v>0</v>
      </c>
      <c r="BG7" s="28">
        <v>0</v>
      </c>
      <c r="BH7" s="28">
        <v>0</v>
      </c>
      <c r="BI7" s="28">
        <v>0</v>
      </c>
      <c r="BJ7" s="28">
        <v>0</v>
      </c>
      <c r="BK7" s="28">
        <v>0</v>
      </c>
      <c r="BL7" s="28">
        <v>0</v>
      </c>
      <c r="BM7" s="28">
        <v>13920</v>
      </c>
      <c r="BN7" s="28">
        <v>12771</v>
      </c>
      <c r="BO7" s="28">
        <v>0</v>
      </c>
      <c r="BP7" s="28">
        <v>0</v>
      </c>
      <c r="BQ7" s="28">
        <v>0</v>
      </c>
      <c r="BR7" s="28">
        <v>10438</v>
      </c>
      <c r="BS7" s="28">
        <v>2333</v>
      </c>
      <c r="BT7" s="28">
        <v>0</v>
      </c>
      <c r="BU7" s="28">
        <v>1149</v>
      </c>
      <c r="BV7" s="28">
        <v>0</v>
      </c>
      <c r="BW7" s="28">
        <v>0</v>
      </c>
      <c r="BX7" s="28">
        <v>0</v>
      </c>
      <c r="BY7" s="28">
        <v>474</v>
      </c>
      <c r="BZ7" s="28">
        <v>675</v>
      </c>
      <c r="CA7" s="28">
        <v>0</v>
      </c>
      <c r="CB7" s="28">
        <v>20477</v>
      </c>
      <c r="CC7" s="28">
        <v>17011</v>
      </c>
      <c r="CD7" s="28">
        <v>1355</v>
      </c>
      <c r="CE7" s="28">
        <v>5494</v>
      </c>
      <c r="CF7" s="28">
        <v>54</v>
      </c>
      <c r="CG7" s="28">
        <v>9975</v>
      </c>
      <c r="CH7" s="28">
        <v>1</v>
      </c>
      <c r="CI7" s="28">
        <v>132</v>
      </c>
      <c r="CJ7" s="28">
        <v>3466</v>
      </c>
      <c r="CK7" s="28">
        <v>138</v>
      </c>
      <c r="CL7" s="28">
        <v>1197</v>
      </c>
      <c r="CM7" s="28">
        <v>98</v>
      </c>
      <c r="CN7" s="28">
        <v>1887</v>
      </c>
      <c r="CO7" s="28">
        <v>0</v>
      </c>
      <c r="CP7" s="28">
        <v>146</v>
      </c>
      <c r="CQ7" s="28">
        <v>223708</v>
      </c>
      <c r="CR7" s="28">
        <v>215520</v>
      </c>
      <c r="CS7" s="28">
        <v>1258</v>
      </c>
      <c r="CT7" s="28">
        <v>92</v>
      </c>
      <c r="CU7" s="28">
        <v>2196</v>
      </c>
      <c r="CV7" s="28">
        <v>209385</v>
      </c>
      <c r="CW7" s="28">
        <v>1543</v>
      </c>
      <c r="CX7" s="28">
        <v>1046</v>
      </c>
      <c r="CY7" s="28">
        <v>8188</v>
      </c>
      <c r="CZ7" s="28">
        <v>175</v>
      </c>
      <c r="DA7" s="28">
        <v>80</v>
      </c>
      <c r="DB7" s="28">
        <v>1548</v>
      </c>
      <c r="DC7" s="28">
        <v>5012</v>
      </c>
      <c r="DD7" s="28">
        <v>194</v>
      </c>
      <c r="DE7" s="28">
        <v>1179</v>
      </c>
      <c r="DF7" s="28">
        <v>3587</v>
      </c>
      <c r="DG7" s="28">
        <v>3048</v>
      </c>
      <c r="DH7" s="28">
        <v>0</v>
      </c>
      <c r="DI7" s="28">
        <v>101</v>
      </c>
      <c r="DJ7" s="28">
        <v>2662</v>
      </c>
      <c r="DK7" s="28">
        <v>3</v>
      </c>
      <c r="DL7" s="28">
        <v>186</v>
      </c>
      <c r="DM7" s="28">
        <v>96</v>
      </c>
      <c r="DN7" s="28">
        <v>539</v>
      </c>
      <c r="DO7" s="28">
        <v>0</v>
      </c>
      <c r="DP7" s="28">
        <v>0</v>
      </c>
      <c r="DQ7" s="28">
        <v>325</v>
      </c>
      <c r="DR7" s="28">
        <v>4</v>
      </c>
      <c r="DS7" s="28">
        <v>59</v>
      </c>
      <c r="DT7" s="28">
        <v>151</v>
      </c>
      <c r="DU7" s="28">
        <v>30303</v>
      </c>
      <c r="DV7" s="28">
        <v>16503</v>
      </c>
      <c r="DW7" s="28">
        <v>353</v>
      </c>
      <c r="DX7" s="28">
        <v>13279</v>
      </c>
      <c r="DY7" s="28">
        <v>168</v>
      </c>
      <c r="DZ7" s="28">
        <v>105118</v>
      </c>
      <c r="EA7" s="28">
        <v>61582</v>
      </c>
      <c r="EB7" s="28">
        <v>15479</v>
      </c>
      <c r="EC7" s="28">
        <v>4887</v>
      </c>
      <c r="ED7" s="28">
        <v>35374</v>
      </c>
      <c r="EE7" s="28">
        <v>39</v>
      </c>
      <c r="EF7" s="28">
        <v>3524</v>
      </c>
      <c r="EG7" s="28">
        <v>2279</v>
      </c>
      <c r="EH7" s="28">
        <v>43536</v>
      </c>
      <c r="EI7" s="28">
        <v>10585</v>
      </c>
      <c r="EJ7" s="28">
        <v>4635</v>
      </c>
      <c r="EK7" s="28">
        <v>24316</v>
      </c>
      <c r="EL7" s="28">
        <v>34</v>
      </c>
      <c r="EM7" s="28">
        <v>1622</v>
      </c>
      <c r="EN7" s="28">
        <v>2344</v>
      </c>
    </row>
    <row r="8" spans="1:144" ht="13.5" customHeight="1" x14ac:dyDescent="0.55000000000000004">
      <c r="A8" s="21" t="s">
        <v>44</v>
      </c>
      <c r="B8" s="22" t="s">
        <v>47</v>
      </c>
      <c r="C8" s="21" t="s">
        <v>48</v>
      </c>
      <c r="D8" s="23">
        <v>538749</v>
      </c>
      <c r="E8" s="23">
        <v>373959</v>
      </c>
      <c r="F8" s="23">
        <v>358087</v>
      </c>
      <c r="G8" s="23">
        <v>0</v>
      </c>
      <c r="H8" s="23">
        <v>357736</v>
      </c>
      <c r="I8" s="23">
        <v>0</v>
      </c>
      <c r="J8" s="23">
        <v>0</v>
      </c>
      <c r="K8" s="23">
        <v>351</v>
      </c>
      <c r="L8" s="23">
        <v>0</v>
      </c>
      <c r="M8" s="23">
        <v>15872</v>
      </c>
      <c r="N8" s="23">
        <v>0</v>
      </c>
      <c r="O8" s="23">
        <v>15872</v>
      </c>
      <c r="P8" s="23">
        <v>0</v>
      </c>
      <c r="Q8" s="23">
        <v>0</v>
      </c>
      <c r="R8" s="23">
        <v>0</v>
      </c>
      <c r="S8" s="23">
        <v>0</v>
      </c>
      <c r="T8" s="23">
        <v>40388</v>
      </c>
      <c r="U8" s="23">
        <v>21840</v>
      </c>
      <c r="V8" s="23">
        <v>0</v>
      </c>
      <c r="W8" s="23">
        <v>0</v>
      </c>
      <c r="X8" s="23">
        <v>3995</v>
      </c>
      <c r="Y8" s="23">
        <v>0</v>
      </c>
      <c r="Z8" s="23">
        <v>748</v>
      </c>
      <c r="AA8" s="23">
        <v>17097</v>
      </c>
      <c r="AB8" s="23">
        <v>18548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3">
        <v>18548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0</v>
      </c>
      <c r="AV8" s="23">
        <v>0</v>
      </c>
      <c r="AW8" s="23">
        <v>0</v>
      </c>
      <c r="AX8" s="23">
        <v>0</v>
      </c>
      <c r="AY8" s="23">
        <v>0</v>
      </c>
      <c r="AZ8" s="23">
        <v>0</v>
      </c>
      <c r="BA8" s="23">
        <v>0</v>
      </c>
      <c r="BB8" s="23">
        <v>0</v>
      </c>
      <c r="BC8" s="23">
        <v>0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0</v>
      </c>
      <c r="BK8" s="23">
        <v>0</v>
      </c>
      <c r="BL8" s="23">
        <v>0</v>
      </c>
      <c r="BM8" s="23">
        <v>0</v>
      </c>
      <c r="BN8" s="23">
        <v>0</v>
      </c>
      <c r="BO8" s="23">
        <v>0</v>
      </c>
      <c r="BP8" s="23">
        <v>0</v>
      </c>
      <c r="BQ8" s="23">
        <v>0</v>
      </c>
      <c r="BR8" s="23">
        <v>0</v>
      </c>
      <c r="BS8" s="23">
        <v>0</v>
      </c>
      <c r="BT8" s="23">
        <v>0</v>
      </c>
      <c r="BU8" s="23">
        <v>0</v>
      </c>
      <c r="BV8" s="23">
        <v>0</v>
      </c>
      <c r="BW8" s="23">
        <v>0</v>
      </c>
      <c r="BX8" s="23">
        <v>0</v>
      </c>
      <c r="BY8" s="23">
        <v>0</v>
      </c>
      <c r="BZ8" s="23">
        <v>0</v>
      </c>
      <c r="CA8" s="23">
        <v>0</v>
      </c>
      <c r="CB8" s="23">
        <v>7774</v>
      </c>
      <c r="CC8" s="23">
        <v>6236</v>
      </c>
      <c r="CD8" s="23">
        <v>0</v>
      </c>
      <c r="CE8" s="23">
        <v>0</v>
      </c>
      <c r="CF8" s="23">
        <v>0</v>
      </c>
      <c r="CG8" s="23">
        <v>6236</v>
      </c>
      <c r="CH8" s="23">
        <v>0</v>
      </c>
      <c r="CI8" s="23">
        <v>0</v>
      </c>
      <c r="CJ8" s="23">
        <v>1538</v>
      </c>
      <c r="CK8" s="23">
        <v>0</v>
      </c>
      <c r="CL8" s="23">
        <v>0</v>
      </c>
      <c r="CM8" s="23">
        <v>0</v>
      </c>
      <c r="CN8" s="23">
        <v>1538</v>
      </c>
      <c r="CO8" s="23">
        <v>0</v>
      </c>
      <c r="CP8" s="23">
        <v>0</v>
      </c>
      <c r="CQ8" s="23">
        <v>98186</v>
      </c>
      <c r="CR8" s="23">
        <v>98186</v>
      </c>
      <c r="CS8" s="23">
        <v>0</v>
      </c>
      <c r="CT8" s="23">
        <v>0</v>
      </c>
      <c r="CU8" s="23">
        <v>0</v>
      </c>
      <c r="CV8" s="23">
        <v>98075</v>
      </c>
      <c r="CW8" s="23">
        <v>0</v>
      </c>
      <c r="CX8" s="23">
        <v>111</v>
      </c>
      <c r="CY8" s="23">
        <v>0</v>
      </c>
      <c r="CZ8" s="23">
        <v>0</v>
      </c>
      <c r="DA8" s="23">
        <v>0</v>
      </c>
      <c r="DB8" s="23">
        <v>0</v>
      </c>
      <c r="DC8" s="23">
        <v>0</v>
      </c>
      <c r="DD8" s="23">
        <v>0</v>
      </c>
      <c r="DE8" s="23">
        <v>0</v>
      </c>
      <c r="DF8" s="23">
        <v>0</v>
      </c>
      <c r="DG8" s="23">
        <v>0</v>
      </c>
      <c r="DH8" s="23">
        <v>0</v>
      </c>
      <c r="DI8" s="23">
        <v>0</v>
      </c>
      <c r="DJ8" s="23">
        <v>0</v>
      </c>
      <c r="DK8" s="23">
        <v>0</v>
      </c>
      <c r="DL8" s="23">
        <v>0</v>
      </c>
      <c r="DM8" s="23">
        <v>0</v>
      </c>
      <c r="DN8" s="23">
        <v>0</v>
      </c>
      <c r="DO8" s="23">
        <v>0</v>
      </c>
      <c r="DP8" s="23">
        <v>0</v>
      </c>
      <c r="DQ8" s="23">
        <v>0</v>
      </c>
      <c r="DR8" s="23">
        <v>0</v>
      </c>
      <c r="DS8" s="23">
        <v>0</v>
      </c>
      <c r="DT8" s="23">
        <v>0</v>
      </c>
      <c r="DU8" s="23">
        <v>297</v>
      </c>
      <c r="DV8" s="23">
        <v>0</v>
      </c>
      <c r="DW8" s="23">
        <v>0</v>
      </c>
      <c r="DX8" s="23">
        <v>297</v>
      </c>
      <c r="DY8" s="23">
        <v>0</v>
      </c>
      <c r="DZ8" s="23">
        <v>18145</v>
      </c>
      <c r="EA8" s="23">
        <v>8505</v>
      </c>
      <c r="EB8" s="23">
        <v>0</v>
      </c>
      <c r="EC8" s="23">
        <v>0</v>
      </c>
      <c r="ED8" s="23">
        <v>8028</v>
      </c>
      <c r="EE8" s="23">
        <v>0</v>
      </c>
      <c r="EF8" s="23">
        <v>477</v>
      </c>
      <c r="EG8" s="23">
        <v>0</v>
      </c>
      <c r="EH8" s="23">
        <v>9640</v>
      </c>
      <c r="EI8" s="23">
        <v>0</v>
      </c>
      <c r="EJ8" s="23">
        <v>0</v>
      </c>
      <c r="EK8" s="23">
        <v>9640</v>
      </c>
      <c r="EL8" s="23">
        <v>0</v>
      </c>
      <c r="EM8" s="23">
        <v>0</v>
      </c>
      <c r="EN8" s="23">
        <v>0</v>
      </c>
    </row>
    <row r="9" spans="1:144" ht="13.5" customHeight="1" x14ac:dyDescent="0.55000000000000004">
      <c r="A9" s="21" t="s">
        <v>44</v>
      </c>
      <c r="B9" s="22" t="s">
        <v>49</v>
      </c>
      <c r="C9" s="21" t="s">
        <v>50</v>
      </c>
      <c r="D9" s="23">
        <v>87913</v>
      </c>
      <c r="E9" s="23">
        <v>69472</v>
      </c>
      <c r="F9" s="23">
        <v>64381</v>
      </c>
      <c r="G9" s="23">
        <v>0</v>
      </c>
      <c r="H9" s="23">
        <v>64348</v>
      </c>
      <c r="I9" s="23">
        <v>0</v>
      </c>
      <c r="J9" s="23">
        <v>0</v>
      </c>
      <c r="K9" s="23">
        <v>33</v>
      </c>
      <c r="L9" s="23">
        <v>0</v>
      </c>
      <c r="M9" s="23">
        <v>5091</v>
      </c>
      <c r="N9" s="23">
        <v>0</v>
      </c>
      <c r="O9" s="23">
        <v>5091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0</v>
      </c>
      <c r="AV9" s="23">
        <v>0</v>
      </c>
      <c r="AW9" s="23">
        <v>0</v>
      </c>
      <c r="AX9" s="23">
        <v>0</v>
      </c>
      <c r="AY9" s="23">
        <v>0</v>
      </c>
      <c r="AZ9" s="23">
        <v>0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  <c r="BL9" s="23">
        <v>0</v>
      </c>
      <c r="BM9" s="23">
        <v>0</v>
      </c>
      <c r="BN9" s="23">
        <v>0</v>
      </c>
      <c r="BO9" s="23">
        <v>0</v>
      </c>
      <c r="BP9" s="23">
        <v>0</v>
      </c>
      <c r="BQ9" s="23">
        <v>0</v>
      </c>
      <c r="BR9" s="23">
        <v>0</v>
      </c>
      <c r="BS9" s="23">
        <v>0</v>
      </c>
      <c r="BT9" s="23">
        <v>0</v>
      </c>
      <c r="BU9" s="23">
        <v>0</v>
      </c>
      <c r="BV9" s="23">
        <v>0</v>
      </c>
      <c r="BW9" s="23">
        <v>0</v>
      </c>
      <c r="BX9" s="23">
        <v>0</v>
      </c>
      <c r="BY9" s="23">
        <v>0</v>
      </c>
      <c r="BZ9" s="23">
        <v>0</v>
      </c>
      <c r="CA9" s="23">
        <v>0</v>
      </c>
      <c r="CB9" s="23">
        <v>0</v>
      </c>
      <c r="CC9" s="23">
        <v>0</v>
      </c>
      <c r="CD9" s="23">
        <v>0</v>
      </c>
      <c r="CE9" s="23">
        <v>0</v>
      </c>
      <c r="CF9" s="23">
        <v>0</v>
      </c>
      <c r="CG9" s="23">
        <v>0</v>
      </c>
      <c r="CH9" s="23">
        <v>0</v>
      </c>
      <c r="CI9" s="23">
        <v>0</v>
      </c>
      <c r="CJ9" s="23">
        <v>0</v>
      </c>
      <c r="CK9" s="23">
        <v>0</v>
      </c>
      <c r="CL9" s="23">
        <v>0</v>
      </c>
      <c r="CM9" s="23">
        <v>0</v>
      </c>
      <c r="CN9" s="23">
        <v>0</v>
      </c>
      <c r="CO9" s="23">
        <v>0</v>
      </c>
      <c r="CP9" s="23">
        <v>0</v>
      </c>
      <c r="CQ9" s="23">
        <v>8256</v>
      </c>
      <c r="CR9" s="23">
        <v>7923</v>
      </c>
      <c r="CS9" s="23">
        <v>0</v>
      </c>
      <c r="CT9" s="23">
        <v>0</v>
      </c>
      <c r="CU9" s="23">
        <v>303</v>
      </c>
      <c r="CV9" s="23">
        <v>7548</v>
      </c>
      <c r="CW9" s="23">
        <v>3</v>
      </c>
      <c r="CX9" s="23">
        <v>69</v>
      </c>
      <c r="CY9" s="23">
        <v>333</v>
      </c>
      <c r="CZ9" s="23">
        <v>0</v>
      </c>
      <c r="DA9" s="23">
        <v>34</v>
      </c>
      <c r="DB9" s="23">
        <v>260</v>
      </c>
      <c r="DC9" s="23">
        <v>39</v>
      </c>
      <c r="DD9" s="23">
        <v>0</v>
      </c>
      <c r="DE9" s="23">
        <v>0</v>
      </c>
      <c r="DF9" s="23">
        <v>0</v>
      </c>
      <c r="DG9" s="23">
        <v>0</v>
      </c>
      <c r="DH9" s="23">
        <v>0</v>
      </c>
      <c r="DI9" s="23">
        <v>0</v>
      </c>
      <c r="DJ9" s="23">
        <v>0</v>
      </c>
      <c r="DK9" s="23">
        <v>0</v>
      </c>
      <c r="DL9" s="23">
        <v>0</v>
      </c>
      <c r="DM9" s="23">
        <v>0</v>
      </c>
      <c r="DN9" s="23">
        <v>0</v>
      </c>
      <c r="DO9" s="23">
        <v>0</v>
      </c>
      <c r="DP9" s="23">
        <v>0</v>
      </c>
      <c r="DQ9" s="23">
        <v>0</v>
      </c>
      <c r="DR9" s="23">
        <v>0</v>
      </c>
      <c r="DS9" s="23">
        <v>0</v>
      </c>
      <c r="DT9" s="23">
        <v>0</v>
      </c>
      <c r="DU9" s="23">
        <v>0</v>
      </c>
      <c r="DV9" s="23">
        <v>0</v>
      </c>
      <c r="DW9" s="23">
        <v>0</v>
      </c>
      <c r="DX9" s="23">
        <v>0</v>
      </c>
      <c r="DY9" s="23">
        <v>0</v>
      </c>
      <c r="DZ9" s="23">
        <v>10185</v>
      </c>
      <c r="EA9" s="23">
        <v>4789</v>
      </c>
      <c r="EB9" s="23">
        <v>0</v>
      </c>
      <c r="EC9" s="23">
        <v>216</v>
      </c>
      <c r="ED9" s="23">
        <v>4074</v>
      </c>
      <c r="EE9" s="23">
        <v>0</v>
      </c>
      <c r="EF9" s="23">
        <v>26</v>
      </c>
      <c r="EG9" s="23">
        <v>473</v>
      </c>
      <c r="EH9" s="23">
        <v>5396</v>
      </c>
      <c r="EI9" s="23">
        <v>0</v>
      </c>
      <c r="EJ9" s="23">
        <v>1523</v>
      </c>
      <c r="EK9" s="23">
        <v>3873</v>
      </c>
      <c r="EL9" s="23">
        <v>0</v>
      </c>
      <c r="EM9" s="23">
        <v>0</v>
      </c>
      <c r="EN9" s="23">
        <v>0</v>
      </c>
    </row>
    <row r="10" spans="1:144" ht="13.5" customHeight="1" x14ac:dyDescent="0.55000000000000004">
      <c r="A10" s="21" t="s">
        <v>44</v>
      </c>
      <c r="B10" s="22" t="s">
        <v>51</v>
      </c>
      <c r="C10" s="21" t="s">
        <v>52</v>
      </c>
      <c r="D10" s="23">
        <v>38609</v>
      </c>
      <c r="E10" s="23">
        <v>26372</v>
      </c>
      <c r="F10" s="23">
        <v>26372</v>
      </c>
      <c r="G10" s="23">
        <v>0</v>
      </c>
      <c r="H10" s="23">
        <v>26372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2216</v>
      </c>
      <c r="U10" s="23">
        <v>2216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2216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0</v>
      </c>
      <c r="AV10" s="23">
        <v>0</v>
      </c>
      <c r="AW10" s="23">
        <v>0</v>
      </c>
      <c r="AX10" s="23">
        <v>0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3">
        <v>0</v>
      </c>
      <c r="BV10" s="23">
        <v>0</v>
      </c>
      <c r="BW10" s="23">
        <v>0</v>
      </c>
      <c r="BX10" s="23">
        <v>0</v>
      </c>
      <c r="BY10" s="23">
        <v>0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</v>
      </c>
      <c r="CF10" s="23">
        <v>0</v>
      </c>
      <c r="CG10" s="23">
        <v>0</v>
      </c>
      <c r="CH10" s="23">
        <v>0</v>
      </c>
      <c r="CI10" s="23">
        <v>0</v>
      </c>
      <c r="CJ10" s="23">
        <v>0</v>
      </c>
      <c r="CK10" s="23">
        <v>0</v>
      </c>
      <c r="CL10" s="23">
        <v>0</v>
      </c>
      <c r="CM10" s="23">
        <v>0</v>
      </c>
      <c r="CN10" s="23">
        <v>0</v>
      </c>
      <c r="CO10" s="23">
        <v>0</v>
      </c>
      <c r="CP10" s="23">
        <v>0</v>
      </c>
      <c r="CQ10" s="23">
        <v>4966</v>
      </c>
      <c r="CR10" s="23">
        <v>4966</v>
      </c>
      <c r="CS10" s="23">
        <v>0</v>
      </c>
      <c r="CT10" s="23">
        <v>0</v>
      </c>
      <c r="CU10" s="23">
        <v>0</v>
      </c>
      <c r="CV10" s="23">
        <v>4966</v>
      </c>
      <c r="CW10" s="23">
        <v>0</v>
      </c>
      <c r="CX10" s="23">
        <v>0</v>
      </c>
      <c r="CY10" s="23">
        <v>0</v>
      </c>
      <c r="CZ10" s="23">
        <v>0</v>
      </c>
      <c r="DA10" s="23">
        <v>0</v>
      </c>
      <c r="DB10" s="23">
        <v>0</v>
      </c>
      <c r="DC10" s="23">
        <v>0</v>
      </c>
      <c r="DD10" s="23">
        <v>0</v>
      </c>
      <c r="DE10" s="23">
        <v>0</v>
      </c>
      <c r="DF10" s="23">
        <v>2249</v>
      </c>
      <c r="DG10" s="23">
        <v>2249</v>
      </c>
      <c r="DH10" s="23">
        <v>0</v>
      </c>
      <c r="DI10" s="23">
        <v>0</v>
      </c>
      <c r="DJ10" s="23">
        <v>2249</v>
      </c>
      <c r="DK10" s="23">
        <v>0</v>
      </c>
      <c r="DL10" s="23">
        <v>0</v>
      </c>
      <c r="DM10" s="23">
        <v>0</v>
      </c>
      <c r="DN10" s="23">
        <v>0</v>
      </c>
      <c r="DO10" s="23">
        <v>0</v>
      </c>
      <c r="DP10" s="23">
        <v>0</v>
      </c>
      <c r="DQ10" s="23">
        <v>0</v>
      </c>
      <c r="DR10" s="23">
        <v>0</v>
      </c>
      <c r="DS10" s="23">
        <v>0</v>
      </c>
      <c r="DT10" s="23">
        <v>0</v>
      </c>
      <c r="DU10" s="23">
        <v>0</v>
      </c>
      <c r="DV10" s="23">
        <v>0</v>
      </c>
      <c r="DW10" s="23">
        <v>0</v>
      </c>
      <c r="DX10" s="23">
        <v>0</v>
      </c>
      <c r="DY10" s="23">
        <v>0</v>
      </c>
      <c r="DZ10" s="23">
        <v>2806</v>
      </c>
      <c r="EA10" s="23">
        <v>2806</v>
      </c>
      <c r="EB10" s="23">
        <v>0</v>
      </c>
      <c r="EC10" s="23">
        <v>2516</v>
      </c>
      <c r="ED10" s="23">
        <v>0</v>
      </c>
      <c r="EE10" s="23">
        <v>0</v>
      </c>
      <c r="EF10" s="23">
        <v>290</v>
      </c>
      <c r="EG10" s="23">
        <v>0</v>
      </c>
      <c r="EH10" s="23">
        <v>0</v>
      </c>
      <c r="EI10" s="23">
        <v>0</v>
      </c>
      <c r="EJ10" s="23">
        <v>0</v>
      </c>
      <c r="EK10" s="23">
        <v>0</v>
      </c>
      <c r="EL10" s="23">
        <v>0</v>
      </c>
      <c r="EM10" s="23">
        <v>0</v>
      </c>
      <c r="EN10" s="23">
        <v>0</v>
      </c>
    </row>
    <row r="11" spans="1:144" ht="13.5" customHeight="1" x14ac:dyDescent="0.55000000000000004">
      <c r="A11" s="21" t="s">
        <v>44</v>
      </c>
      <c r="B11" s="22" t="s">
        <v>53</v>
      </c>
      <c r="C11" s="21" t="s">
        <v>54</v>
      </c>
      <c r="D11" s="23">
        <v>98826</v>
      </c>
      <c r="E11" s="23">
        <v>69913</v>
      </c>
      <c r="F11" s="23">
        <v>67911</v>
      </c>
      <c r="G11" s="23">
        <v>0</v>
      </c>
      <c r="H11" s="23">
        <v>67911</v>
      </c>
      <c r="I11" s="23">
        <v>0</v>
      </c>
      <c r="J11" s="23">
        <v>0</v>
      </c>
      <c r="K11" s="23">
        <v>0</v>
      </c>
      <c r="L11" s="23">
        <v>0</v>
      </c>
      <c r="M11" s="23">
        <v>2002</v>
      </c>
      <c r="N11" s="23">
        <v>0</v>
      </c>
      <c r="O11" s="23">
        <v>2002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0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  <c r="BL11" s="23">
        <v>0</v>
      </c>
      <c r="BM11" s="23">
        <v>0</v>
      </c>
      <c r="BN11" s="23">
        <v>0</v>
      </c>
      <c r="BO11" s="23">
        <v>0</v>
      </c>
      <c r="BP11" s="23">
        <v>0</v>
      </c>
      <c r="BQ11" s="23">
        <v>0</v>
      </c>
      <c r="BR11" s="23">
        <v>0</v>
      </c>
      <c r="BS11" s="23">
        <v>0</v>
      </c>
      <c r="BT11" s="23">
        <v>0</v>
      </c>
      <c r="BU11" s="23">
        <v>0</v>
      </c>
      <c r="BV11" s="23">
        <v>0</v>
      </c>
      <c r="BW11" s="23">
        <v>0</v>
      </c>
      <c r="BX11" s="23">
        <v>0</v>
      </c>
      <c r="BY11" s="23">
        <v>0</v>
      </c>
      <c r="BZ11" s="23">
        <v>0</v>
      </c>
      <c r="CA11" s="23">
        <v>0</v>
      </c>
      <c r="CB11" s="23">
        <v>0</v>
      </c>
      <c r="CC11" s="23">
        <v>0</v>
      </c>
      <c r="CD11" s="23">
        <v>0</v>
      </c>
      <c r="CE11" s="23">
        <v>0</v>
      </c>
      <c r="CF11" s="23">
        <v>0</v>
      </c>
      <c r="CG11" s="23">
        <v>0</v>
      </c>
      <c r="CH11" s="23">
        <v>0</v>
      </c>
      <c r="CI11" s="23">
        <v>0</v>
      </c>
      <c r="CJ11" s="23">
        <v>0</v>
      </c>
      <c r="CK11" s="23">
        <v>0</v>
      </c>
      <c r="CL11" s="23">
        <v>0</v>
      </c>
      <c r="CM11" s="23">
        <v>0</v>
      </c>
      <c r="CN11" s="23">
        <v>0</v>
      </c>
      <c r="CO11" s="23">
        <v>0</v>
      </c>
      <c r="CP11" s="23">
        <v>0</v>
      </c>
      <c r="CQ11" s="23">
        <v>13109</v>
      </c>
      <c r="CR11" s="23">
        <v>13109</v>
      </c>
      <c r="CS11" s="23">
        <v>0</v>
      </c>
      <c r="CT11" s="23">
        <v>0</v>
      </c>
      <c r="CU11" s="23">
        <v>0</v>
      </c>
      <c r="CV11" s="23">
        <v>13109</v>
      </c>
      <c r="CW11" s="23">
        <v>0</v>
      </c>
      <c r="CX11" s="23">
        <v>0</v>
      </c>
      <c r="CY11" s="23">
        <v>0</v>
      </c>
      <c r="CZ11" s="23">
        <v>0</v>
      </c>
      <c r="DA11" s="23">
        <v>0</v>
      </c>
      <c r="DB11" s="23">
        <v>0</v>
      </c>
      <c r="DC11" s="23">
        <v>0</v>
      </c>
      <c r="DD11" s="23">
        <v>0</v>
      </c>
      <c r="DE11" s="23">
        <v>0</v>
      </c>
      <c r="DF11" s="23">
        <v>0</v>
      </c>
      <c r="DG11" s="23">
        <v>0</v>
      </c>
      <c r="DH11" s="23">
        <v>0</v>
      </c>
      <c r="DI11" s="23">
        <v>0</v>
      </c>
      <c r="DJ11" s="23">
        <v>0</v>
      </c>
      <c r="DK11" s="23">
        <v>0</v>
      </c>
      <c r="DL11" s="23">
        <v>0</v>
      </c>
      <c r="DM11" s="23">
        <v>0</v>
      </c>
      <c r="DN11" s="23">
        <v>0</v>
      </c>
      <c r="DO11" s="23">
        <v>0</v>
      </c>
      <c r="DP11" s="23">
        <v>0</v>
      </c>
      <c r="DQ11" s="23">
        <v>0</v>
      </c>
      <c r="DR11" s="23">
        <v>0</v>
      </c>
      <c r="DS11" s="23">
        <v>0</v>
      </c>
      <c r="DT11" s="23">
        <v>0</v>
      </c>
      <c r="DU11" s="23">
        <v>3251</v>
      </c>
      <c r="DV11" s="23">
        <v>2990</v>
      </c>
      <c r="DW11" s="23">
        <v>0</v>
      </c>
      <c r="DX11" s="23">
        <v>261</v>
      </c>
      <c r="DY11" s="23">
        <v>0</v>
      </c>
      <c r="DZ11" s="23">
        <v>12553</v>
      </c>
      <c r="EA11" s="23">
        <v>10566</v>
      </c>
      <c r="EB11" s="23">
        <v>0</v>
      </c>
      <c r="EC11" s="23">
        <v>0</v>
      </c>
      <c r="ED11" s="23">
        <v>9634</v>
      </c>
      <c r="EE11" s="23">
        <v>0</v>
      </c>
      <c r="EF11" s="23">
        <v>3</v>
      </c>
      <c r="EG11" s="23">
        <v>929</v>
      </c>
      <c r="EH11" s="23">
        <v>1987</v>
      </c>
      <c r="EI11" s="23">
        <v>0</v>
      </c>
      <c r="EJ11" s="23">
        <v>0</v>
      </c>
      <c r="EK11" s="23">
        <v>1987</v>
      </c>
      <c r="EL11" s="23">
        <v>0</v>
      </c>
      <c r="EM11" s="23">
        <v>0</v>
      </c>
      <c r="EN11" s="23">
        <v>0</v>
      </c>
    </row>
    <row r="12" spans="1:144" ht="13.5" customHeight="1" x14ac:dyDescent="0.55000000000000004">
      <c r="A12" s="21" t="s">
        <v>44</v>
      </c>
      <c r="B12" s="22" t="s">
        <v>55</v>
      </c>
      <c r="C12" s="21" t="s">
        <v>56</v>
      </c>
      <c r="D12" s="23">
        <v>27515</v>
      </c>
      <c r="E12" s="23">
        <v>21659</v>
      </c>
      <c r="F12" s="23">
        <v>20076</v>
      </c>
      <c r="G12" s="23">
        <v>0</v>
      </c>
      <c r="H12" s="23">
        <v>20076</v>
      </c>
      <c r="I12" s="23">
        <v>0</v>
      </c>
      <c r="J12" s="23">
        <v>0</v>
      </c>
      <c r="K12" s="23">
        <v>0</v>
      </c>
      <c r="L12" s="23">
        <v>0</v>
      </c>
      <c r="M12" s="23">
        <v>1583</v>
      </c>
      <c r="N12" s="23">
        <v>0</v>
      </c>
      <c r="O12" s="23">
        <v>1583</v>
      </c>
      <c r="P12" s="23">
        <v>0</v>
      </c>
      <c r="Q12" s="23">
        <v>0</v>
      </c>
      <c r="R12" s="23">
        <v>0</v>
      </c>
      <c r="S12" s="23">
        <v>0</v>
      </c>
      <c r="T12" s="23">
        <v>3884</v>
      </c>
      <c r="U12" s="23">
        <v>1788</v>
      </c>
      <c r="V12" s="23">
        <v>0</v>
      </c>
      <c r="W12" s="23">
        <v>0</v>
      </c>
      <c r="X12" s="23">
        <v>1788</v>
      </c>
      <c r="Y12" s="23">
        <v>0</v>
      </c>
      <c r="Z12" s="23">
        <v>0</v>
      </c>
      <c r="AA12" s="23">
        <v>0</v>
      </c>
      <c r="AB12" s="23">
        <v>2096</v>
      </c>
      <c r="AC12" s="23">
        <v>0</v>
      </c>
      <c r="AD12" s="23">
        <v>0</v>
      </c>
      <c r="AE12" s="23">
        <v>2096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0</v>
      </c>
      <c r="BK12" s="23">
        <v>0</v>
      </c>
      <c r="BL12" s="23">
        <v>0</v>
      </c>
      <c r="BM12" s="23">
        <v>0</v>
      </c>
      <c r="BN12" s="23">
        <v>0</v>
      </c>
      <c r="BO12" s="23">
        <v>0</v>
      </c>
      <c r="BP12" s="23">
        <v>0</v>
      </c>
      <c r="BQ12" s="23">
        <v>0</v>
      </c>
      <c r="BR12" s="23">
        <v>0</v>
      </c>
      <c r="BS12" s="23">
        <v>0</v>
      </c>
      <c r="BT12" s="23">
        <v>0</v>
      </c>
      <c r="BU12" s="23">
        <v>0</v>
      </c>
      <c r="BV12" s="23">
        <v>0</v>
      </c>
      <c r="BW12" s="23">
        <v>0</v>
      </c>
      <c r="BX12" s="23">
        <v>0</v>
      </c>
      <c r="BY12" s="23">
        <v>0</v>
      </c>
      <c r="BZ12" s="23">
        <v>0</v>
      </c>
      <c r="CA12" s="23">
        <v>0</v>
      </c>
      <c r="CB12" s="23">
        <v>0</v>
      </c>
      <c r="CC12" s="23">
        <v>0</v>
      </c>
      <c r="CD12" s="23">
        <v>0</v>
      </c>
      <c r="CE12" s="23">
        <v>0</v>
      </c>
      <c r="CF12" s="23">
        <v>0</v>
      </c>
      <c r="CG12" s="23">
        <v>0</v>
      </c>
      <c r="CH12" s="23">
        <v>0</v>
      </c>
      <c r="CI12" s="23">
        <v>0</v>
      </c>
      <c r="CJ12" s="23">
        <v>0</v>
      </c>
      <c r="CK12" s="23">
        <v>0</v>
      </c>
      <c r="CL12" s="23">
        <v>0</v>
      </c>
      <c r="CM12" s="23">
        <v>0</v>
      </c>
      <c r="CN12" s="23">
        <v>0</v>
      </c>
      <c r="CO12" s="23">
        <v>0</v>
      </c>
      <c r="CP12" s="23">
        <v>0</v>
      </c>
      <c r="CQ12" s="23">
        <v>895</v>
      </c>
      <c r="CR12" s="23">
        <v>895</v>
      </c>
      <c r="CS12" s="23">
        <v>0</v>
      </c>
      <c r="CT12" s="23">
        <v>0</v>
      </c>
      <c r="CU12" s="23">
        <v>0</v>
      </c>
      <c r="CV12" s="23">
        <v>895</v>
      </c>
      <c r="CW12" s="23">
        <v>0</v>
      </c>
      <c r="CX12" s="23">
        <v>0</v>
      </c>
      <c r="CY12" s="23">
        <v>0</v>
      </c>
      <c r="CZ12" s="23">
        <v>0</v>
      </c>
      <c r="DA12" s="23">
        <v>0</v>
      </c>
      <c r="DB12" s="23">
        <v>0</v>
      </c>
      <c r="DC12" s="23">
        <v>0</v>
      </c>
      <c r="DD12" s="23">
        <v>0</v>
      </c>
      <c r="DE12" s="23">
        <v>0</v>
      </c>
      <c r="DF12" s="23">
        <v>0</v>
      </c>
      <c r="DG12" s="23">
        <v>0</v>
      </c>
      <c r="DH12" s="23">
        <v>0</v>
      </c>
      <c r="DI12" s="23">
        <v>0</v>
      </c>
      <c r="DJ12" s="23">
        <v>0</v>
      </c>
      <c r="DK12" s="23">
        <v>0</v>
      </c>
      <c r="DL12" s="23">
        <v>0</v>
      </c>
      <c r="DM12" s="23">
        <v>0</v>
      </c>
      <c r="DN12" s="23">
        <v>0</v>
      </c>
      <c r="DO12" s="23">
        <v>0</v>
      </c>
      <c r="DP12" s="23">
        <v>0</v>
      </c>
      <c r="DQ12" s="23">
        <v>0</v>
      </c>
      <c r="DR12" s="23">
        <v>0</v>
      </c>
      <c r="DS12" s="23">
        <v>0</v>
      </c>
      <c r="DT12" s="23">
        <v>0</v>
      </c>
      <c r="DU12" s="23">
        <v>110</v>
      </c>
      <c r="DV12" s="23">
        <v>1</v>
      </c>
      <c r="DW12" s="23">
        <v>0</v>
      </c>
      <c r="DX12" s="23">
        <v>60</v>
      </c>
      <c r="DY12" s="23">
        <v>49</v>
      </c>
      <c r="DZ12" s="23">
        <v>967</v>
      </c>
      <c r="EA12" s="23">
        <v>426</v>
      </c>
      <c r="EB12" s="23">
        <v>0</v>
      </c>
      <c r="EC12" s="23">
        <v>407</v>
      </c>
      <c r="ED12" s="23">
        <v>19</v>
      </c>
      <c r="EE12" s="23">
        <v>0</v>
      </c>
      <c r="EF12" s="23">
        <v>0</v>
      </c>
      <c r="EG12" s="23">
        <v>0</v>
      </c>
      <c r="EH12" s="23">
        <v>541</v>
      </c>
      <c r="EI12" s="23">
        <v>0</v>
      </c>
      <c r="EJ12" s="23">
        <v>335</v>
      </c>
      <c r="EK12" s="23">
        <v>206</v>
      </c>
      <c r="EL12" s="23">
        <v>0</v>
      </c>
      <c r="EM12" s="23">
        <v>0</v>
      </c>
      <c r="EN12" s="23">
        <v>0</v>
      </c>
    </row>
    <row r="13" spans="1:144" ht="13.5" customHeight="1" x14ac:dyDescent="0.55000000000000004">
      <c r="A13" s="21" t="s">
        <v>44</v>
      </c>
      <c r="B13" s="22" t="s">
        <v>57</v>
      </c>
      <c r="C13" s="21" t="s">
        <v>58</v>
      </c>
      <c r="D13" s="23">
        <v>59572</v>
      </c>
      <c r="E13" s="23">
        <v>43131</v>
      </c>
      <c r="F13" s="23">
        <v>38092</v>
      </c>
      <c r="G13" s="23">
        <v>0</v>
      </c>
      <c r="H13" s="23">
        <v>38092</v>
      </c>
      <c r="I13" s="23">
        <v>0</v>
      </c>
      <c r="J13" s="23">
        <v>0</v>
      </c>
      <c r="K13" s="23">
        <v>0</v>
      </c>
      <c r="L13" s="23">
        <v>0</v>
      </c>
      <c r="M13" s="23">
        <v>5039</v>
      </c>
      <c r="N13" s="23">
        <v>0</v>
      </c>
      <c r="O13" s="23">
        <v>5039</v>
      </c>
      <c r="P13" s="23">
        <v>0</v>
      </c>
      <c r="Q13" s="23">
        <v>0</v>
      </c>
      <c r="R13" s="23">
        <v>0</v>
      </c>
      <c r="S13" s="23">
        <v>0</v>
      </c>
      <c r="T13" s="23">
        <v>5066</v>
      </c>
      <c r="U13" s="23">
        <v>2421</v>
      </c>
      <c r="V13" s="23">
        <v>0</v>
      </c>
      <c r="W13" s="23">
        <v>0</v>
      </c>
      <c r="X13" s="23">
        <v>1370</v>
      </c>
      <c r="Y13" s="23">
        <v>0</v>
      </c>
      <c r="Z13" s="23">
        <v>0</v>
      </c>
      <c r="AA13" s="23">
        <v>1051</v>
      </c>
      <c r="AB13" s="23">
        <v>2645</v>
      </c>
      <c r="AC13" s="23">
        <v>0</v>
      </c>
      <c r="AD13" s="23">
        <v>0</v>
      </c>
      <c r="AE13" s="23">
        <v>693</v>
      </c>
      <c r="AF13" s="23">
        <v>0</v>
      </c>
      <c r="AG13" s="23">
        <v>0</v>
      </c>
      <c r="AH13" s="23">
        <v>1952</v>
      </c>
      <c r="AI13" s="23">
        <v>891</v>
      </c>
      <c r="AJ13" s="23">
        <v>891</v>
      </c>
      <c r="AK13" s="23">
        <v>0</v>
      </c>
      <c r="AL13" s="23">
        <v>0</v>
      </c>
      <c r="AM13" s="23">
        <v>0</v>
      </c>
      <c r="AN13" s="23">
        <v>891</v>
      </c>
      <c r="AO13" s="23">
        <v>0</v>
      </c>
      <c r="AP13" s="23">
        <v>0</v>
      </c>
      <c r="AQ13" s="23">
        <v>0</v>
      </c>
      <c r="AR13" s="23">
        <v>0</v>
      </c>
      <c r="AS13" s="23">
        <v>0</v>
      </c>
      <c r="AT13" s="23">
        <v>0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  <c r="BF13" s="23">
        <v>0</v>
      </c>
      <c r="BG13" s="23">
        <v>0</v>
      </c>
      <c r="BH13" s="23">
        <v>0</v>
      </c>
      <c r="BI13" s="23">
        <v>0</v>
      </c>
      <c r="BJ13" s="23">
        <v>0</v>
      </c>
      <c r="BK13" s="23">
        <v>0</v>
      </c>
      <c r="BL13" s="23">
        <v>0</v>
      </c>
      <c r="BM13" s="23">
        <v>0</v>
      </c>
      <c r="BN13" s="23">
        <v>0</v>
      </c>
      <c r="BO13" s="23">
        <v>0</v>
      </c>
      <c r="BP13" s="23">
        <v>0</v>
      </c>
      <c r="BQ13" s="23">
        <v>0</v>
      </c>
      <c r="BR13" s="23">
        <v>0</v>
      </c>
      <c r="BS13" s="23">
        <v>0</v>
      </c>
      <c r="BT13" s="23">
        <v>0</v>
      </c>
      <c r="BU13" s="23">
        <v>0</v>
      </c>
      <c r="BV13" s="23">
        <v>0</v>
      </c>
      <c r="BW13" s="23">
        <v>0</v>
      </c>
      <c r="BX13" s="23">
        <v>0</v>
      </c>
      <c r="BY13" s="23">
        <v>0</v>
      </c>
      <c r="BZ13" s="23">
        <v>0</v>
      </c>
      <c r="CA13" s="23">
        <v>0</v>
      </c>
      <c r="CB13" s="23">
        <v>2343</v>
      </c>
      <c r="CC13" s="23">
        <v>2131</v>
      </c>
      <c r="CD13" s="23">
        <v>0</v>
      </c>
      <c r="CE13" s="23">
        <v>0</v>
      </c>
      <c r="CF13" s="23">
        <v>0</v>
      </c>
      <c r="CG13" s="23">
        <v>2131</v>
      </c>
      <c r="CH13" s="23">
        <v>0</v>
      </c>
      <c r="CI13" s="23">
        <v>0</v>
      </c>
      <c r="CJ13" s="23">
        <v>212</v>
      </c>
      <c r="CK13" s="23">
        <v>0</v>
      </c>
      <c r="CL13" s="23">
        <v>0</v>
      </c>
      <c r="CM13" s="23">
        <v>0</v>
      </c>
      <c r="CN13" s="23">
        <v>212</v>
      </c>
      <c r="CO13" s="23">
        <v>0</v>
      </c>
      <c r="CP13" s="23">
        <v>0</v>
      </c>
      <c r="CQ13" s="23">
        <v>6080</v>
      </c>
      <c r="CR13" s="23">
        <v>6080</v>
      </c>
      <c r="CS13" s="23">
        <v>0</v>
      </c>
      <c r="CT13" s="23">
        <v>0</v>
      </c>
      <c r="CU13" s="23">
        <v>0</v>
      </c>
      <c r="CV13" s="23">
        <v>6080</v>
      </c>
      <c r="CW13" s="23">
        <v>0</v>
      </c>
      <c r="CX13" s="23">
        <v>0</v>
      </c>
      <c r="CY13" s="23">
        <v>0</v>
      </c>
      <c r="CZ13" s="23">
        <v>0</v>
      </c>
      <c r="DA13" s="23">
        <v>0</v>
      </c>
      <c r="DB13" s="23">
        <v>0</v>
      </c>
      <c r="DC13" s="23">
        <v>0</v>
      </c>
      <c r="DD13" s="23">
        <v>0</v>
      </c>
      <c r="DE13" s="23">
        <v>0</v>
      </c>
      <c r="DF13" s="23">
        <v>0</v>
      </c>
      <c r="DG13" s="23">
        <v>0</v>
      </c>
      <c r="DH13" s="23">
        <v>0</v>
      </c>
      <c r="DI13" s="23">
        <v>0</v>
      </c>
      <c r="DJ13" s="23">
        <v>0</v>
      </c>
      <c r="DK13" s="23">
        <v>0</v>
      </c>
      <c r="DL13" s="23">
        <v>0</v>
      </c>
      <c r="DM13" s="23">
        <v>0</v>
      </c>
      <c r="DN13" s="23">
        <v>0</v>
      </c>
      <c r="DO13" s="23">
        <v>0</v>
      </c>
      <c r="DP13" s="23">
        <v>0</v>
      </c>
      <c r="DQ13" s="23">
        <v>0</v>
      </c>
      <c r="DR13" s="23">
        <v>0</v>
      </c>
      <c r="DS13" s="23">
        <v>0</v>
      </c>
      <c r="DT13" s="23">
        <v>0</v>
      </c>
      <c r="DU13" s="23">
        <v>52</v>
      </c>
      <c r="DV13" s="23">
        <v>14</v>
      </c>
      <c r="DW13" s="23">
        <v>38</v>
      </c>
      <c r="DX13" s="23">
        <v>0</v>
      </c>
      <c r="DY13" s="23">
        <v>0</v>
      </c>
      <c r="DZ13" s="23">
        <v>2009</v>
      </c>
      <c r="EA13" s="23">
        <v>88</v>
      </c>
      <c r="EB13" s="23">
        <v>0</v>
      </c>
      <c r="EC13" s="23">
        <v>33</v>
      </c>
      <c r="ED13" s="23">
        <v>55</v>
      </c>
      <c r="EE13" s="23">
        <v>0</v>
      </c>
      <c r="EF13" s="23">
        <v>0</v>
      </c>
      <c r="EG13" s="23">
        <v>0</v>
      </c>
      <c r="EH13" s="23">
        <v>1921</v>
      </c>
      <c r="EI13" s="23">
        <v>0</v>
      </c>
      <c r="EJ13" s="23">
        <v>1898</v>
      </c>
      <c r="EK13" s="23">
        <v>23</v>
      </c>
      <c r="EL13" s="23">
        <v>0</v>
      </c>
      <c r="EM13" s="23">
        <v>0</v>
      </c>
      <c r="EN13" s="23">
        <v>0</v>
      </c>
    </row>
    <row r="14" spans="1:144" ht="13.5" customHeight="1" x14ac:dyDescent="0.55000000000000004">
      <c r="A14" s="21" t="s">
        <v>44</v>
      </c>
      <c r="B14" s="22" t="s">
        <v>59</v>
      </c>
      <c r="C14" s="21" t="s">
        <v>60</v>
      </c>
      <c r="D14" s="23">
        <v>46042</v>
      </c>
      <c r="E14" s="23">
        <v>31659</v>
      </c>
      <c r="F14" s="23">
        <v>30570</v>
      </c>
      <c r="G14" s="23">
        <v>0</v>
      </c>
      <c r="H14" s="23">
        <v>30570</v>
      </c>
      <c r="I14" s="23">
        <v>0</v>
      </c>
      <c r="J14" s="23">
        <v>0</v>
      </c>
      <c r="K14" s="23">
        <v>0</v>
      </c>
      <c r="L14" s="23">
        <v>0</v>
      </c>
      <c r="M14" s="23">
        <v>1089</v>
      </c>
      <c r="N14" s="23">
        <v>0</v>
      </c>
      <c r="O14" s="23">
        <v>1089</v>
      </c>
      <c r="P14" s="23">
        <v>0</v>
      </c>
      <c r="Q14" s="23">
        <v>0</v>
      </c>
      <c r="R14" s="23">
        <v>0</v>
      </c>
      <c r="S14" s="23">
        <v>0</v>
      </c>
      <c r="T14" s="23">
        <v>6713</v>
      </c>
      <c r="U14" s="23">
        <v>3485</v>
      </c>
      <c r="V14" s="23">
        <v>0</v>
      </c>
      <c r="W14" s="23">
        <v>0</v>
      </c>
      <c r="X14" s="23">
        <v>3143</v>
      </c>
      <c r="Y14" s="23">
        <v>0</v>
      </c>
      <c r="Z14" s="23">
        <v>0</v>
      </c>
      <c r="AA14" s="23">
        <v>342</v>
      </c>
      <c r="AB14" s="23">
        <v>3228</v>
      </c>
      <c r="AC14" s="23">
        <v>0</v>
      </c>
      <c r="AD14" s="23">
        <v>0</v>
      </c>
      <c r="AE14" s="23">
        <v>3228</v>
      </c>
      <c r="AF14" s="23">
        <v>0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0</v>
      </c>
      <c r="AV14" s="23">
        <v>0</v>
      </c>
      <c r="AW14" s="23">
        <v>0</v>
      </c>
      <c r="AX14" s="23">
        <v>0</v>
      </c>
      <c r="AY14" s="23">
        <v>0</v>
      </c>
      <c r="AZ14" s="23">
        <v>0</v>
      </c>
      <c r="BA14" s="23">
        <v>0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0</v>
      </c>
      <c r="BI14" s="23">
        <v>0</v>
      </c>
      <c r="BJ14" s="23">
        <v>0</v>
      </c>
      <c r="BK14" s="23">
        <v>0</v>
      </c>
      <c r="BL14" s="23">
        <v>0</v>
      </c>
      <c r="BM14" s="23">
        <v>0</v>
      </c>
      <c r="BN14" s="23">
        <v>0</v>
      </c>
      <c r="BO14" s="23">
        <v>0</v>
      </c>
      <c r="BP14" s="23">
        <v>0</v>
      </c>
      <c r="BQ14" s="23">
        <v>0</v>
      </c>
      <c r="BR14" s="23">
        <v>0</v>
      </c>
      <c r="BS14" s="23">
        <v>0</v>
      </c>
      <c r="BT14" s="23">
        <v>0</v>
      </c>
      <c r="BU14" s="23">
        <v>0</v>
      </c>
      <c r="BV14" s="23">
        <v>0</v>
      </c>
      <c r="BW14" s="23">
        <v>0</v>
      </c>
      <c r="BX14" s="23">
        <v>0</v>
      </c>
      <c r="BY14" s="23">
        <v>0</v>
      </c>
      <c r="BZ14" s="23">
        <v>0</v>
      </c>
      <c r="CA14" s="23">
        <v>0</v>
      </c>
      <c r="CB14" s="23">
        <v>0</v>
      </c>
      <c r="CC14" s="23">
        <v>0</v>
      </c>
      <c r="CD14" s="23">
        <v>0</v>
      </c>
      <c r="CE14" s="23">
        <v>0</v>
      </c>
      <c r="CF14" s="23">
        <v>0</v>
      </c>
      <c r="CG14" s="23">
        <v>0</v>
      </c>
      <c r="CH14" s="23">
        <v>0</v>
      </c>
      <c r="CI14" s="23">
        <v>0</v>
      </c>
      <c r="CJ14" s="23">
        <v>0</v>
      </c>
      <c r="CK14" s="23">
        <v>0</v>
      </c>
      <c r="CL14" s="23">
        <v>0</v>
      </c>
      <c r="CM14" s="23">
        <v>0</v>
      </c>
      <c r="CN14" s="23">
        <v>0</v>
      </c>
      <c r="CO14" s="23">
        <v>0</v>
      </c>
      <c r="CP14" s="23">
        <v>0</v>
      </c>
      <c r="CQ14" s="23">
        <v>7630</v>
      </c>
      <c r="CR14" s="23">
        <v>7630</v>
      </c>
      <c r="CS14" s="23">
        <v>0</v>
      </c>
      <c r="CT14" s="23">
        <v>0</v>
      </c>
      <c r="CU14" s="23">
        <v>0</v>
      </c>
      <c r="CV14" s="23">
        <v>7630</v>
      </c>
      <c r="CW14" s="23">
        <v>0</v>
      </c>
      <c r="CX14" s="23">
        <v>0</v>
      </c>
      <c r="CY14" s="23">
        <v>0</v>
      </c>
      <c r="CZ14" s="23">
        <v>0</v>
      </c>
      <c r="DA14" s="23">
        <v>0</v>
      </c>
      <c r="DB14" s="23">
        <v>0</v>
      </c>
      <c r="DC14" s="23">
        <v>0</v>
      </c>
      <c r="DD14" s="23">
        <v>0</v>
      </c>
      <c r="DE14" s="23">
        <v>0</v>
      </c>
      <c r="DF14" s="23">
        <v>0</v>
      </c>
      <c r="DG14" s="23">
        <v>0</v>
      </c>
      <c r="DH14" s="23">
        <v>0</v>
      </c>
      <c r="DI14" s="23">
        <v>0</v>
      </c>
      <c r="DJ14" s="23">
        <v>0</v>
      </c>
      <c r="DK14" s="23">
        <v>0</v>
      </c>
      <c r="DL14" s="23">
        <v>0</v>
      </c>
      <c r="DM14" s="23">
        <v>0</v>
      </c>
      <c r="DN14" s="23">
        <v>0</v>
      </c>
      <c r="DO14" s="23">
        <v>0</v>
      </c>
      <c r="DP14" s="23">
        <v>0</v>
      </c>
      <c r="DQ14" s="23">
        <v>0</v>
      </c>
      <c r="DR14" s="23">
        <v>0</v>
      </c>
      <c r="DS14" s="23">
        <v>0</v>
      </c>
      <c r="DT14" s="23">
        <v>0</v>
      </c>
      <c r="DU14" s="23">
        <v>40</v>
      </c>
      <c r="DV14" s="23">
        <v>0</v>
      </c>
      <c r="DW14" s="23">
        <v>21</v>
      </c>
      <c r="DX14" s="23">
        <v>0</v>
      </c>
      <c r="DY14" s="23">
        <v>19</v>
      </c>
      <c r="DZ14" s="23">
        <v>0</v>
      </c>
      <c r="EA14" s="23">
        <v>0</v>
      </c>
      <c r="EB14" s="23">
        <v>0</v>
      </c>
      <c r="EC14" s="23">
        <v>0</v>
      </c>
      <c r="ED14" s="23">
        <v>0</v>
      </c>
      <c r="EE14" s="23">
        <v>0</v>
      </c>
      <c r="EF14" s="23">
        <v>0</v>
      </c>
      <c r="EG14" s="23">
        <v>0</v>
      </c>
      <c r="EH14" s="23">
        <v>0</v>
      </c>
      <c r="EI14" s="23">
        <v>0</v>
      </c>
      <c r="EJ14" s="23">
        <v>0</v>
      </c>
      <c r="EK14" s="23">
        <v>0</v>
      </c>
      <c r="EL14" s="23">
        <v>0</v>
      </c>
      <c r="EM14" s="23">
        <v>0</v>
      </c>
      <c r="EN14" s="23">
        <v>0</v>
      </c>
    </row>
    <row r="15" spans="1:144" ht="13.5" customHeight="1" x14ac:dyDescent="0.55000000000000004">
      <c r="A15" s="21" t="s">
        <v>44</v>
      </c>
      <c r="B15" s="22" t="s">
        <v>61</v>
      </c>
      <c r="C15" s="21" t="s">
        <v>62</v>
      </c>
      <c r="D15" s="23">
        <v>38198</v>
      </c>
      <c r="E15" s="23">
        <v>27955</v>
      </c>
      <c r="F15" s="23">
        <v>23004</v>
      </c>
      <c r="G15" s="23">
        <v>0</v>
      </c>
      <c r="H15" s="23">
        <v>22774</v>
      </c>
      <c r="I15" s="23">
        <v>0</v>
      </c>
      <c r="J15" s="23">
        <v>0</v>
      </c>
      <c r="K15" s="23">
        <v>0</v>
      </c>
      <c r="L15" s="23">
        <v>230</v>
      </c>
      <c r="M15" s="23">
        <v>4951</v>
      </c>
      <c r="N15" s="23">
        <v>0</v>
      </c>
      <c r="O15" s="23">
        <v>3444</v>
      </c>
      <c r="P15" s="23">
        <v>73</v>
      </c>
      <c r="Q15" s="23">
        <v>0</v>
      </c>
      <c r="R15" s="23">
        <v>0</v>
      </c>
      <c r="S15" s="23">
        <v>1434</v>
      </c>
      <c r="T15" s="23">
        <v>2502</v>
      </c>
      <c r="U15" s="23">
        <v>1168</v>
      </c>
      <c r="V15" s="23">
        <v>0</v>
      </c>
      <c r="W15" s="23">
        <v>0</v>
      </c>
      <c r="X15" s="23">
        <v>973</v>
      </c>
      <c r="Y15" s="23">
        <v>0</v>
      </c>
      <c r="Z15" s="23">
        <v>0</v>
      </c>
      <c r="AA15" s="23">
        <v>195</v>
      </c>
      <c r="AB15" s="23">
        <v>1334</v>
      </c>
      <c r="AC15" s="23">
        <v>0</v>
      </c>
      <c r="AD15" s="23">
        <v>274</v>
      </c>
      <c r="AE15" s="23">
        <v>784</v>
      </c>
      <c r="AF15" s="23">
        <v>0</v>
      </c>
      <c r="AG15" s="23">
        <v>0</v>
      </c>
      <c r="AH15" s="23">
        <v>276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  <c r="BL15" s="23">
        <v>0</v>
      </c>
      <c r="BM15" s="23">
        <v>0</v>
      </c>
      <c r="BN15" s="23">
        <v>0</v>
      </c>
      <c r="BO15" s="23">
        <v>0</v>
      </c>
      <c r="BP15" s="23">
        <v>0</v>
      </c>
      <c r="BQ15" s="23">
        <v>0</v>
      </c>
      <c r="BR15" s="23">
        <v>0</v>
      </c>
      <c r="BS15" s="23">
        <v>0</v>
      </c>
      <c r="BT15" s="23">
        <v>0</v>
      </c>
      <c r="BU15" s="23">
        <v>0</v>
      </c>
      <c r="BV15" s="23">
        <v>0</v>
      </c>
      <c r="BW15" s="23">
        <v>0</v>
      </c>
      <c r="BX15" s="23">
        <v>0</v>
      </c>
      <c r="BY15" s="23">
        <v>0</v>
      </c>
      <c r="BZ15" s="23">
        <v>0</v>
      </c>
      <c r="CA15" s="23">
        <v>0</v>
      </c>
      <c r="CB15" s="23">
        <v>0</v>
      </c>
      <c r="CC15" s="23">
        <v>0</v>
      </c>
      <c r="CD15" s="23">
        <v>0</v>
      </c>
      <c r="CE15" s="23">
        <v>0</v>
      </c>
      <c r="CF15" s="23">
        <v>0</v>
      </c>
      <c r="CG15" s="23">
        <v>0</v>
      </c>
      <c r="CH15" s="23">
        <v>0</v>
      </c>
      <c r="CI15" s="23">
        <v>0</v>
      </c>
      <c r="CJ15" s="23">
        <v>0</v>
      </c>
      <c r="CK15" s="23">
        <v>0</v>
      </c>
      <c r="CL15" s="23">
        <v>0</v>
      </c>
      <c r="CM15" s="23">
        <v>0</v>
      </c>
      <c r="CN15" s="23">
        <v>0</v>
      </c>
      <c r="CO15" s="23">
        <v>0</v>
      </c>
      <c r="CP15" s="23">
        <v>0</v>
      </c>
      <c r="CQ15" s="23">
        <v>4630</v>
      </c>
      <c r="CR15" s="23">
        <v>4511</v>
      </c>
      <c r="CS15" s="23">
        <v>0</v>
      </c>
      <c r="CT15" s="23">
        <v>0</v>
      </c>
      <c r="CU15" s="23">
        <v>0</v>
      </c>
      <c r="CV15" s="23">
        <v>4457</v>
      </c>
      <c r="CW15" s="23">
        <v>54</v>
      </c>
      <c r="CX15" s="23">
        <v>0</v>
      </c>
      <c r="CY15" s="23">
        <v>119</v>
      </c>
      <c r="CZ15" s="23">
        <v>0</v>
      </c>
      <c r="DA15" s="23">
        <v>0</v>
      </c>
      <c r="DB15" s="23">
        <v>0</v>
      </c>
      <c r="DC15" s="23">
        <v>119</v>
      </c>
      <c r="DD15" s="23">
        <v>0</v>
      </c>
      <c r="DE15" s="23">
        <v>0</v>
      </c>
      <c r="DF15" s="23">
        <v>0</v>
      </c>
      <c r="DG15" s="23">
        <v>0</v>
      </c>
      <c r="DH15" s="23">
        <v>0</v>
      </c>
      <c r="DI15" s="23">
        <v>0</v>
      </c>
      <c r="DJ15" s="23">
        <v>0</v>
      </c>
      <c r="DK15" s="23">
        <v>0</v>
      </c>
      <c r="DL15" s="23">
        <v>0</v>
      </c>
      <c r="DM15" s="23">
        <v>0</v>
      </c>
      <c r="DN15" s="23">
        <v>0</v>
      </c>
      <c r="DO15" s="23">
        <v>0</v>
      </c>
      <c r="DP15" s="23">
        <v>0</v>
      </c>
      <c r="DQ15" s="23">
        <v>0</v>
      </c>
      <c r="DR15" s="23">
        <v>0</v>
      </c>
      <c r="DS15" s="23">
        <v>0</v>
      </c>
      <c r="DT15" s="23">
        <v>0</v>
      </c>
      <c r="DU15" s="23">
        <v>1708</v>
      </c>
      <c r="DV15" s="23">
        <v>1482</v>
      </c>
      <c r="DW15" s="23">
        <v>35</v>
      </c>
      <c r="DX15" s="23">
        <v>191</v>
      </c>
      <c r="DY15" s="23">
        <v>0</v>
      </c>
      <c r="DZ15" s="23">
        <v>1403</v>
      </c>
      <c r="EA15" s="23">
        <v>140</v>
      </c>
      <c r="EB15" s="23">
        <v>0</v>
      </c>
      <c r="EC15" s="23">
        <v>67</v>
      </c>
      <c r="ED15" s="23">
        <v>60</v>
      </c>
      <c r="EE15" s="23">
        <v>0</v>
      </c>
      <c r="EF15" s="23">
        <v>0</v>
      </c>
      <c r="EG15" s="23">
        <v>13</v>
      </c>
      <c r="EH15" s="23">
        <v>1263</v>
      </c>
      <c r="EI15" s="23">
        <v>0</v>
      </c>
      <c r="EJ15" s="23">
        <v>531</v>
      </c>
      <c r="EK15" s="23">
        <v>646</v>
      </c>
      <c r="EL15" s="23">
        <v>0</v>
      </c>
      <c r="EM15" s="23">
        <v>0</v>
      </c>
      <c r="EN15" s="23">
        <v>86</v>
      </c>
    </row>
    <row r="16" spans="1:144" ht="13.5" customHeight="1" x14ac:dyDescent="0.55000000000000004">
      <c r="A16" s="21" t="s">
        <v>44</v>
      </c>
      <c r="B16" s="22" t="s">
        <v>63</v>
      </c>
      <c r="C16" s="21" t="s">
        <v>64</v>
      </c>
      <c r="D16" s="23">
        <v>4197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  <c r="BL16" s="23">
        <v>0</v>
      </c>
      <c r="BM16" s="23">
        <v>0</v>
      </c>
      <c r="BN16" s="23">
        <v>0</v>
      </c>
      <c r="BO16" s="23">
        <v>0</v>
      </c>
      <c r="BP16" s="23">
        <v>0</v>
      </c>
      <c r="BQ16" s="23">
        <v>0</v>
      </c>
      <c r="BR16" s="23">
        <v>0</v>
      </c>
      <c r="BS16" s="23">
        <v>0</v>
      </c>
      <c r="BT16" s="23">
        <v>0</v>
      </c>
      <c r="BU16" s="23">
        <v>0</v>
      </c>
      <c r="BV16" s="23">
        <v>0</v>
      </c>
      <c r="BW16" s="23">
        <v>0</v>
      </c>
      <c r="BX16" s="23">
        <v>0</v>
      </c>
      <c r="BY16" s="23">
        <v>0</v>
      </c>
      <c r="BZ16" s="23">
        <v>0</v>
      </c>
      <c r="CA16" s="23">
        <v>0</v>
      </c>
      <c r="CB16" s="23">
        <v>0</v>
      </c>
      <c r="CC16" s="23">
        <v>0</v>
      </c>
      <c r="CD16" s="23">
        <v>0</v>
      </c>
      <c r="CE16" s="23">
        <v>0</v>
      </c>
      <c r="CF16" s="23">
        <v>0</v>
      </c>
      <c r="CG16" s="23">
        <v>0</v>
      </c>
      <c r="CH16" s="23">
        <v>0</v>
      </c>
      <c r="CI16" s="23">
        <v>0</v>
      </c>
      <c r="CJ16" s="23">
        <v>0</v>
      </c>
      <c r="CK16" s="23">
        <v>0</v>
      </c>
      <c r="CL16" s="23">
        <v>0</v>
      </c>
      <c r="CM16" s="23">
        <v>0</v>
      </c>
      <c r="CN16" s="23">
        <v>0</v>
      </c>
      <c r="CO16" s="23">
        <v>0</v>
      </c>
      <c r="CP16" s="23">
        <v>0</v>
      </c>
      <c r="CQ16" s="23">
        <v>4</v>
      </c>
      <c r="CR16" s="23">
        <v>4</v>
      </c>
      <c r="CS16" s="23">
        <v>0</v>
      </c>
      <c r="CT16" s="23">
        <v>0</v>
      </c>
      <c r="CU16" s="23">
        <v>0</v>
      </c>
      <c r="CV16" s="23">
        <v>4</v>
      </c>
      <c r="CW16" s="23">
        <v>0</v>
      </c>
      <c r="CX16" s="23">
        <v>0</v>
      </c>
      <c r="CY16" s="23">
        <v>0</v>
      </c>
      <c r="CZ16" s="23">
        <v>0</v>
      </c>
      <c r="DA16" s="23">
        <v>0</v>
      </c>
      <c r="DB16" s="23">
        <v>0</v>
      </c>
      <c r="DC16" s="23">
        <v>0</v>
      </c>
      <c r="DD16" s="23">
        <v>0</v>
      </c>
      <c r="DE16" s="23">
        <v>0</v>
      </c>
      <c r="DF16" s="23">
        <v>0</v>
      </c>
      <c r="DG16" s="23">
        <v>0</v>
      </c>
      <c r="DH16" s="23">
        <v>0</v>
      </c>
      <c r="DI16" s="23">
        <v>0</v>
      </c>
      <c r="DJ16" s="23">
        <v>0</v>
      </c>
      <c r="DK16" s="23">
        <v>0</v>
      </c>
      <c r="DL16" s="23">
        <v>0</v>
      </c>
      <c r="DM16" s="23">
        <v>0</v>
      </c>
      <c r="DN16" s="23">
        <v>0</v>
      </c>
      <c r="DO16" s="23">
        <v>0</v>
      </c>
      <c r="DP16" s="23">
        <v>0</v>
      </c>
      <c r="DQ16" s="23">
        <v>0</v>
      </c>
      <c r="DR16" s="23">
        <v>0</v>
      </c>
      <c r="DS16" s="23">
        <v>0</v>
      </c>
      <c r="DT16" s="23">
        <v>0</v>
      </c>
      <c r="DU16" s="23">
        <v>170</v>
      </c>
      <c r="DV16" s="23">
        <v>170</v>
      </c>
      <c r="DW16" s="23">
        <v>0</v>
      </c>
      <c r="DX16" s="23">
        <v>0</v>
      </c>
      <c r="DY16" s="23">
        <v>0</v>
      </c>
      <c r="DZ16" s="23">
        <v>4023</v>
      </c>
      <c r="EA16" s="23">
        <v>1851</v>
      </c>
      <c r="EB16" s="23">
        <v>1781</v>
      </c>
      <c r="EC16" s="23">
        <v>0</v>
      </c>
      <c r="ED16" s="23">
        <v>0</v>
      </c>
      <c r="EE16" s="23">
        <v>0</v>
      </c>
      <c r="EF16" s="23">
        <v>0</v>
      </c>
      <c r="EG16" s="23">
        <v>70</v>
      </c>
      <c r="EH16" s="23">
        <v>2172</v>
      </c>
      <c r="EI16" s="23">
        <v>2172</v>
      </c>
      <c r="EJ16" s="23">
        <v>0</v>
      </c>
      <c r="EK16" s="23">
        <v>0</v>
      </c>
      <c r="EL16" s="23">
        <v>0</v>
      </c>
      <c r="EM16" s="23">
        <v>0</v>
      </c>
      <c r="EN16" s="23">
        <v>0</v>
      </c>
    </row>
    <row r="17" spans="1:144" ht="13.5" customHeight="1" x14ac:dyDescent="0.55000000000000004">
      <c r="A17" s="21" t="s">
        <v>44</v>
      </c>
      <c r="B17" s="22" t="s">
        <v>65</v>
      </c>
      <c r="C17" s="21" t="s">
        <v>66</v>
      </c>
      <c r="D17" s="23">
        <v>22150</v>
      </c>
      <c r="E17" s="23">
        <v>17761</v>
      </c>
      <c r="F17" s="23">
        <v>16566</v>
      </c>
      <c r="G17" s="23">
        <v>0</v>
      </c>
      <c r="H17" s="23">
        <v>16566</v>
      </c>
      <c r="I17" s="23">
        <v>0</v>
      </c>
      <c r="J17" s="23">
        <v>0</v>
      </c>
      <c r="K17" s="23">
        <v>0</v>
      </c>
      <c r="L17" s="23">
        <v>0</v>
      </c>
      <c r="M17" s="23">
        <v>1195</v>
      </c>
      <c r="N17" s="23">
        <v>0</v>
      </c>
      <c r="O17" s="23">
        <v>1195</v>
      </c>
      <c r="P17" s="23">
        <v>0</v>
      </c>
      <c r="Q17" s="23">
        <v>0</v>
      </c>
      <c r="R17" s="23">
        <v>0</v>
      </c>
      <c r="S17" s="23">
        <v>0</v>
      </c>
      <c r="T17" s="23">
        <v>1890</v>
      </c>
      <c r="U17" s="23">
        <v>776</v>
      </c>
      <c r="V17" s="23">
        <v>0</v>
      </c>
      <c r="W17" s="23">
        <v>0</v>
      </c>
      <c r="X17" s="23">
        <v>325</v>
      </c>
      <c r="Y17" s="23">
        <v>0</v>
      </c>
      <c r="Z17" s="23">
        <v>0</v>
      </c>
      <c r="AA17" s="23">
        <v>451</v>
      </c>
      <c r="AB17" s="23">
        <v>1114</v>
      </c>
      <c r="AC17" s="23">
        <v>0</v>
      </c>
      <c r="AD17" s="23">
        <v>0</v>
      </c>
      <c r="AE17" s="23">
        <v>16</v>
      </c>
      <c r="AF17" s="23">
        <v>0</v>
      </c>
      <c r="AG17" s="23">
        <v>0</v>
      </c>
      <c r="AH17" s="23">
        <v>1098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3">
        <v>0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0</v>
      </c>
      <c r="BI17" s="23">
        <v>0</v>
      </c>
      <c r="BJ17" s="23">
        <v>0</v>
      </c>
      <c r="BK17" s="23">
        <v>0</v>
      </c>
      <c r="BL17" s="23">
        <v>0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0</v>
      </c>
      <c r="BS17" s="23">
        <v>0</v>
      </c>
      <c r="BT17" s="23">
        <v>0</v>
      </c>
      <c r="BU17" s="23">
        <v>0</v>
      </c>
      <c r="BV17" s="23">
        <v>0</v>
      </c>
      <c r="BW17" s="23">
        <v>0</v>
      </c>
      <c r="BX17" s="23">
        <v>0</v>
      </c>
      <c r="BY17" s="23">
        <v>0</v>
      </c>
      <c r="BZ17" s="23">
        <v>0</v>
      </c>
      <c r="CA17" s="23">
        <v>0</v>
      </c>
      <c r="CB17" s="23">
        <v>0</v>
      </c>
      <c r="CC17" s="23">
        <v>0</v>
      </c>
      <c r="CD17" s="23">
        <v>0</v>
      </c>
      <c r="CE17" s="23">
        <v>0</v>
      </c>
      <c r="CF17" s="23">
        <v>0</v>
      </c>
      <c r="CG17" s="23">
        <v>0</v>
      </c>
      <c r="CH17" s="23">
        <v>0</v>
      </c>
      <c r="CI17" s="23">
        <v>0</v>
      </c>
      <c r="CJ17" s="23">
        <v>0</v>
      </c>
      <c r="CK17" s="23">
        <v>0</v>
      </c>
      <c r="CL17" s="23">
        <v>0</v>
      </c>
      <c r="CM17" s="23">
        <v>0</v>
      </c>
      <c r="CN17" s="23">
        <v>0</v>
      </c>
      <c r="CO17" s="23">
        <v>0</v>
      </c>
      <c r="CP17" s="23">
        <v>0</v>
      </c>
      <c r="CQ17" s="23">
        <v>2499</v>
      </c>
      <c r="CR17" s="23">
        <v>2346</v>
      </c>
      <c r="CS17" s="23">
        <v>0</v>
      </c>
      <c r="CT17" s="23">
        <v>0</v>
      </c>
      <c r="CU17" s="23">
        <v>0</v>
      </c>
      <c r="CV17" s="23">
        <v>2346</v>
      </c>
      <c r="CW17" s="23">
        <v>0</v>
      </c>
      <c r="CX17" s="23">
        <v>0</v>
      </c>
      <c r="CY17" s="23">
        <v>153</v>
      </c>
      <c r="CZ17" s="23">
        <v>0</v>
      </c>
      <c r="DA17" s="23">
        <v>0</v>
      </c>
      <c r="DB17" s="23">
        <v>0</v>
      </c>
      <c r="DC17" s="23">
        <v>153</v>
      </c>
      <c r="DD17" s="23">
        <v>0</v>
      </c>
      <c r="DE17" s="23">
        <v>0</v>
      </c>
      <c r="DF17" s="23">
        <v>0</v>
      </c>
      <c r="DG17" s="23">
        <v>0</v>
      </c>
      <c r="DH17" s="23">
        <v>0</v>
      </c>
      <c r="DI17" s="23">
        <v>0</v>
      </c>
      <c r="DJ17" s="23">
        <v>0</v>
      </c>
      <c r="DK17" s="23">
        <v>0</v>
      </c>
      <c r="DL17" s="23">
        <v>0</v>
      </c>
      <c r="DM17" s="23">
        <v>0</v>
      </c>
      <c r="DN17" s="23">
        <v>0</v>
      </c>
      <c r="DO17" s="23">
        <v>0</v>
      </c>
      <c r="DP17" s="23">
        <v>0</v>
      </c>
      <c r="DQ17" s="23">
        <v>0</v>
      </c>
      <c r="DR17" s="23">
        <v>0</v>
      </c>
      <c r="DS17" s="23">
        <v>0</v>
      </c>
      <c r="DT17" s="23">
        <v>0</v>
      </c>
      <c r="DU17" s="23">
        <v>0</v>
      </c>
      <c r="DV17" s="23">
        <v>0</v>
      </c>
      <c r="DW17" s="23">
        <v>0</v>
      </c>
      <c r="DX17" s="23">
        <v>0</v>
      </c>
      <c r="DY17" s="23">
        <v>0</v>
      </c>
      <c r="DZ17" s="23">
        <v>0</v>
      </c>
      <c r="EA17" s="23">
        <v>0</v>
      </c>
      <c r="EB17" s="23">
        <v>0</v>
      </c>
      <c r="EC17" s="23">
        <v>0</v>
      </c>
      <c r="ED17" s="23">
        <v>0</v>
      </c>
      <c r="EE17" s="23">
        <v>0</v>
      </c>
      <c r="EF17" s="23">
        <v>0</v>
      </c>
      <c r="EG17" s="23">
        <v>0</v>
      </c>
      <c r="EH17" s="23">
        <v>0</v>
      </c>
      <c r="EI17" s="23">
        <v>0</v>
      </c>
      <c r="EJ17" s="23">
        <v>0</v>
      </c>
      <c r="EK17" s="23">
        <v>0</v>
      </c>
      <c r="EL17" s="23">
        <v>0</v>
      </c>
      <c r="EM17" s="23">
        <v>0</v>
      </c>
      <c r="EN17" s="23">
        <v>0</v>
      </c>
    </row>
    <row r="18" spans="1:144" ht="13.5" customHeight="1" x14ac:dyDescent="0.55000000000000004">
      <c r="A18" s="21" t="s">
        <v>44</v>
      </c>
      <c r="B18" s="22" t="s">
        <v>67</v>
      </c>
      <c r="C18" s="21" t="s">
        <v>68</v>
      </c>
      <c r="D18" s="23">
        <v>10246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4029</v>
      </c>
      <c r="U18" s="23">
        <v>2495</v>
      </c>
      <c r="V18" s="23">
        <v>0</v>
      </c>
      <c r="W18" s="23">
        <v>0</v>
      </c>
      <c r="X18" s="23">
        <v>2406</v>
      </c>
      <c r="Y18" s="23">
        <v>0</v>
      </c>
      <c r="Z18" s="23">
        <v>0</v>
      </c>
      <c r="AA18" s="23">
        <v>89</v>
      </c>
      <c r="AB18" s="23">
        <v>1534</v>
      </c>
      <c r="AC18" s="23">
        <v>0</v>
      </c>
      <c r="AD18" s="23">
        <v>0</v>
      </c>
      <c r="AE18" s="23">
        <v>1524</v>
      </c>
      <c r="AF18" s="23">
        <v>0</v>
      </c>
      <c r="AG18" s="23">
        <v>0</v>
      </c>
      <c r="AH18" s="23">
        <v>10</v>
      </c>
      <c r="AI18" s="23">
        <v>2808</v>
      </c>
      <c r="AJ18" s="23">
        <v>2763</v>
      </c>
      <c r="AK18" s="23">
        <v>0</v>
      </c>
      <c r="AL18" s="23">
        <v>0</v>
      </c>
      <c r="AM18" s="23">
        <v>2763</v>
      </c>
      <c r="AN18" s="23">
        <v>0</v>
      </c>
      <c r="AO18" s="23">
        <v>0</v>
      </c>
      <c r="AP18" s="23">
        <v>0</v>
      </c>
      <c r="AQ18" s="23">
        <v>45</v>
      </c>
      <c r="AR18" s="23">
        <v>0</v>
      </c>
      <c r="AS18" s="23">
        <v>0</v>
      </c>
      <c r="AT18" s="23">
        <v>45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  <c r="BL18" s="23">
        <v>0</v>
      </c>
      <c r="BM18" s="23">
        <v>0</v>
      </c>
      <c r="BN18" s="23">
        <v>0</v>
      </c>
      <c r="BO18" s="23">
        <v>0</v>
      </c>
      <c r="BP18" s="23">
        <v>0</v>
      </c>
      <c r="BQ18" s="23">
        <v>0</v>
      </c>
      <c r="BR18" s="23">
        <v>0</v>
      </c>
      <c r="BS18" s="23">
        <v>0</v>
      </c>
      <c r="BT18" s="23">
        <v>0</v>
      </c>
      <c r="BU18" s="23">
        <v>0</v>
      </c>
      <c r="BV18" s="23">
        <v>0</v>
      </c>
      <c r="BW18" s="23">
        <v>0</v>
      </c>
      <c r="BX18" s="23">
        <v>0</v>
      </c>
      <c r="BY18" s="23">
        <v>0</v>
      </c>
      <c r="BZ18" s="23">
        <v>0</v>
      </c>
      <c r="CA18" s="23">
        <v>0</v>
      </c>
      <c r="CB18" s="23">
        <v>0</v>
      </c>
      <c r="CC18" s="23">
        <v>0</v>
      </c>
      <c r="CD18" s="23">
        <v>0</v>
      </c>
      <c r="CE18" s="23">
        <v>0</v>
      </c>
      <c r="CF18" s="23">
        <v>0</v>
      </c>
      <c r="CG18" s="23">
        <v>0</v>
      </c>
      <c r="CH18" s="23">
        <v>0</v>
      </c>
      <c r="CI18" s="23">
        <v>0</v>
      </c>
      <c r="CJ18" s="23">
        <v>0</v>
      </c>
      <c r="CK18" s="23">
        <v>0</v>
      </c>
      <c r="CL18" s="23">
        <v>0</v>
      </c>
      <c r="CM18" s="23">
        <v>0</v>
      </c>
      <c r="CN18" s="23">
        <v>0</v>
      </c>
      <c r="CO18" s="23">
        <v>0</v>
      </c>
      <c r="CP18" s="23">
        <v>0</v>
      </c>
      <c r="CQ18" s="23">
        <v>2489</v>
      </c>
      <c r="CR18" s="23">
        <v>2488</v>
      </c>
      <c r="CS18" s="23">
        <v>0</v>
      </c>
      <c r="CT18" s="23">
        <v>0</v>
      </c>
      <c r="CU18" s="23">
        <v>0</v>
      </c>
      <c r="CV18" s="23">
        <v>2488</v>
      </c>
      <c r="CW18" s="23">
        <v>0</v>
      </c>
      <c r="CX18" s="23">
        <v>0</v>
      </c>
      <c r="CY18" s="23">
        <v>1</v>
      </c>
      <c r="CZ18" s="23">
        <v>0</v>
      </c>
      <c r="DA18" s="23">
        <v>0</v>
      </c>
      <c r="DB18" s="23">
        <v>0</v>
      </c>
      <c r="DC18" s="23">
        <v>1</v>
      </c>
      <c r="DD18" s="23">
        <v>0</v>
      </c>
      <c r="DE18" s="23">
        <v>0</v>
      </c>
      <c r="DF18" s="23">
        <v>0</v>
      </c>
      <c r="DG18" s="23">
        <v>0</v>
      </c>
      <c r="DH18" s="23">
        <v>0</v>
      </c>
      <c r="DI18" s="23">
        <v>0</v>
      </c>
      <c r="DJ18" s="23">
        <v>0</v>
      </c>
      <c r="DK18" s="23">
        <v>0</v>
      </c>
      <c r="DL18" s="23">
        <v>0</v>
      </c>
      <c r="DM18" s="23">
        <v>0</v>
      </c>
      <c r="DN18" s="23">
        <v>0</v>
      </c>
      <c r="DO18" s="23">
        <v>0</v>
      </c>
      <c r="DP18" s="23">
        <v>0</v>
      </c>
      <c r="DQ18" s="23">
        <v>0</v>
      </c>
      <c r="DR18" s="23">
        <v>0</v>
      </c>
      <c r="DS18" s="23">
        <v>0</v>
      </c>
      <c r="DT18" s="23">
        <v>0</v>
      </c>
      <c r="DU18" s="23">
        <v>19</v>
      </c>
      <c r="DV18" s="23">
        <v>0</v>
      </c>
      <c r="DW18" s="23">
        <v>19</v>
      </c>
      <c r="DX18" s="23">
        <v>0</v>
      </c>
      <c r="DY18" s="23">
        <v>0</v>
      </c>
      <c r="DZ18" s="23">
        <v>901</v>
      </c>
      <c r="EA18" s="23">
        <v>901</v>
      </c>
      <c r="EB18" s="23">
        <v>0</v>
      </c>
      <c r="EC18" s="23">
        <v>0</v>
      </c>
      <c r="ED18" s="23">
        <v>901</v>
      </c>
      <c r="EE18" s="23">
        <v>0</v>
      </c>
      <c r="EF18" s="23">
        <v>0</v>
      </c>
      <c r="EG18" s="23">
        <v>0</v>
      </c>
      <c r="EH18" s="23">
        <v>0</v>
      </c>
      <c r="EI18" s="23">
        <v>0</v>
      </c>
      <c r="EJ18" s="23">
        <v>0</v>
      </c>
      <c r="EK18" s="23">
        <v>0</v>
      </c>
      <c r="EL18" s="23">
        <v>0</v>
      </c>
      <c r="EM18" s="23">
        <v>0</v>
      </c>
      <c r="EN18" s="23">
        <v>0</v>
      </c>
    </row>
    <row r="19" spans="1:144" ht="13.5" customHeight="1" x14ac:dyDescent="0.55000000000000004">
      <c r="A19" s="21" t="s">
        <v>44</v>
      </c>
      <c r="B19" s="22" t="s">
        <v>69</v>
      </c>
      <c r="C19" s="21" t="s">
        <v>70</v>
      </c>
      <c r="D19" s="23">
        <v>5270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414</v>
      </c>
      <c r="U19" s="23">
        <v>206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206</v>
      </c>
      <c r="AB19" s="23">
        <v>208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208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  <c r="AO19" s="23">
        <v>0</v>
      </c>
      <c r="AP19" s="23">
        <v>0</v>
      </c>
      <c r="AQ19" s="23">
        <v>0</v>
      </c>
      <c r="AR19" s="23">
        <v>0</v>
      </c>
      <c r="AS19" s="23">
        <v>0</v>
      </c>
      <c r="AT19" s="23">
        <v>0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0</v>
      </c>
      <c r="BI19" s="23">
        <v>0</v>
      </c>
      <c r="BJ19" s="23">
        <v>0</v>
      </c>
      <c r="BK19" s="23">
        <v>0</v>
      </c>
      <c r="BL19" s="23">
        <v>0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0</v>
      </c>
      <c r="BT19" s="23">
        <v>0</v>
      </c>
      <c r="BU19" s="23">
        <v>0</v>
      </c>
      <c r="BV19" s="23">
        <v>0</v>
      </c>
      <c r="BW19" s="23">
        <v>0</v>
      </c>
      <c r="BX19" s="23">
        <v>0</v>
      </c>
      <c r="BY19" s="23">
        <v>0</v>
      </c>
      <c r="BZ19" s="23">
        <v>0</v>
      </c>
      <c r="CA19" s="23">
        <v>0</v>
      </c>
      <c r="CB19" s="23">
        <v>0</v>
      </c>
      <c r="CC19" s="23">
        <v>0</v>
      </c>
      <c r="CD19" s="23">
        <v>0</v>
      </c>
      <c r="CE19" s="23">
        <v>0</v>
      </c>
      <c r="CF19" s="23">
        <v>0</v>
      </c>
      <c r="CG19" s="23">
        <v>0</v>
      </c>
      <c r="CH19" s="23">
        <v>0</v>
      </c>
      <c r="CI19" s="23">
        <v>0</v>
      </c>
      <c r="CJ19" s="23">
        <v>0</v>
      </c>
      <c r="CK19" s="23">
        <v>0</v>
      </c>
      <c r="CL19" s="23">
        <v>0</v>
      </c>
      <c r="CM19" s="23">
        <v>0</v>
      </c>
      <c r="CN19" s="23">
        <v>0</v>
      </c>
      <c r="CO19" s="23">
        <v>0</v>
      </c>
      <c r="CP19" s="23">
        <v>0</v>
      </c>
      <c r="CQ19" s="23">
        <v>2546</v>
      </c>
      <c r="CR19" s="23">
        <v>2435</v>
      </c>
      <c r="CS19" s="23">
        <v>0</v>
      </c>
      <c r="CT19" s="23">
        <v>0</v>
      </c>
      <c r="CU19" s="23">
        <v>0</v>
      </c>
      <c r="CV19" s="23">
        <v>1093</v>
      </c>
      <c r="CW19" s="23">
        <v>1342</v>
      </c>
      <c r="CX19" s="23">
        <v>0</v>
      </c>
      <c r="CY19" s="23">
        <v>111</v>
      </c>
      <c r="CZ19" s="23">
        <v>0</v>
      </c>
      <c r="DA19" s="23">
        <v>0</v>
      </c>
      <c r="DB19" s="23">
        <v>0</v>
      </c>
      <c r="DC19" s="23">
        <v>27</v>
      </c>
      <c r="DD19" s="23">
        <v>84</v>
      </c>
      <c r="DE19" s="23">
        <v>0</v>
      </c>
      <c r="DF19" s="23">
        <v>0</v>
      </c>
      <c r="DG19" s="23">
        <v>0</v>
      </c>
      <c r="DH19" s="23">
        <v>0</v>
      </c>
      <c r="DI19" s="23">
        <v>0</v>
      </c>
      <c r="DJ19" s="23">
        <v>0</v>
      </c>
      <c r="DK19" s="23">
        <v>0</v>
      </c>
      <c r="DL19" s="23">
        <v>0</v>
      </c>
      <c r="DM19" s="23">
        <v>0</v>
      </c>
      <c r="DN19" s="23">
        <v>0</v>
      </c>
      <c r="DO19" s="23">
        <v>0</v>
      </c>
      <c r="DP19" s="23">
        <v>0</v>
      </c>
      <c r="DQ19" s="23">
        <v>0</v>
      </c>
      <c r="DR19" s="23">
        <v>0</v>
      </c>
      <c r="DS19" s="23">
        <v>0</v>
      </c>
      <c r="DT19" s="23">
        <v>0</v>
      </c>
      <c r="DU19" s="23">
        <v>0</v>
      </c>
      <c r="DV19" s="23">
        <v>0</v>
      </c>
      <c r="DW19" s="23">
        <v>0</v>
      </c>
      <c r="DX19" s="23">
        <v>0</v>
      </c>
      <c r="DY19" s="23">
        <v>0</v>
      </c>
      <c r="DZ19" s="23">
        <v>2310</v>
      </c>
      <c r="EA19" s="23">
        <v>2223</v>
      </c>
      <c r="EB19" s="23">
        <v>0</v>
      </c>
      <c r="EC19" s="23">
        <v>727</v>
      </c>
      <c r="ED19" s="23">
        <v>1496</v>
      </c>
      <c r="EE19" s="23">
        <v>0</v>
      </c>
      <c r="EF19" s="23">
        <v>0</v>
      </c>
      <c r="EG19" s="23">
        <v>0</v>
      </c>
      <c r="EH19" s="23">
        <v>87</v>
      </c>
      <c r="EI19" s="23">
        <v>0</v>
      </c>
      <c r="EJ19" s="23">
        <v>14</v>
      </c>
      <c r="EK19" s="23">
        <v>73</v>
      </c>
      <c r="EL19" s="23">
        <v>0</v>
      </c>
      <c r="EM19" s="23">
        <v>0</v>
      </c>
      <c r="EN19" s="23">
        <v>0</v>
      </c>
    </row>
    <row r="20" spans="1:144" ht="13.5" customHeight="1" x14ac:dyDescent="0.55000000000000004">
      <c r="A20" s="21" t="s">
        <v>44</v>
      </c>
      <c r="B20" s="22" t="s">
        <v>71</v>
      </c>
      <c r="C20" s="21" t="s">
        <v>72</v>
      </c>
      <c r="D20" s="23">
        <v>62670</v>
      </c>
      <c r="E20" s="23">
        <v>40765</v>
      </c>
      <c r="F20" s="23">
        <v>39751</v>
      </c>
      <c r="G20" s="23">
        <v>0</v>
      </c>
      <c r="H20" s="23">
        <v>39751</v>
      </c>
      <c r="I20" s="23">
        <v>0</v>
      </c>
      <c r="J20" s="23">
        <v>0</v>
      </c>
      <c r="K20" s="23">
        <v>0</v>
      </c>
      <c r="L20" s="23">
        <v>0</v>
      </c>
      <c r="M20" s="23">
        <v>1014</v>
      </c>
      <c r="N20" s="23">
        <v>0</v>
      </c>
      <c r="O20" s="23">
        <v>1014</v>
      </c>
      <c r="P20" s="23">
        <v>0</v>
      </c>
      <c r="Q20" s="23">
        <v>0</v>
      </c>
      <c r="R20" s="23">
        <v>0</v>
      </c>
      <c r="S20" s="23">
        <v>0</v>
      </c>
      <c r="T20" s="23">
        <v>3493</v>
      </c>
      <c r="U20" s="23">
        <v>1669</v>
      </c>
      <c r="V20" s="23">
        <v>0</v>
      </c>
      <c r="W20" s="23">
        <v>0</v>
      </c>
      <c r="X20" s="23">
        <v>1114</v>
      </c>
      <c r="Y20" s="23">
        <v>0</v>
      </c>
      <c r="Z20" s="23">
        <v>0</v>
      </c>
      <c r="AA20" s="23">
        <v>555</v>
      </c>
      <c r="AB20" s="23">
        <v>1824</v>
      </c>
      <c r="AC20" s="23">
        <v>0</v>
      </c>
      <c r="AD20" s="23">
        <v>0</v>
      </c>
      <c r="AE20" s="23">
        <v>668</v>
      </c>
      <c r="AF20" s="23">
        <v>0</v>
      </c>
      <c r="AG20" s="23">
        <v>0</v>
      </c>
      <c r="AH20" s="23">
        <v>1156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1473</v>
      </c>
      <c r="CC20" s="23">
        <v>1473</v>
      </c>
      <c r="CD20" s="23">
        <v>0</v>
      </c>
      <c r="CE20" s="23">
        <v>0</v>
      </c>
      <c r="CF20" s="23">
        <v>0</v>
      </c>
      <c r="CG20" s="23">
        <v>1473</v>
      </c>
      <c r="CH20" s="23">
        <v>0</v>
      </c>
      <c r="CI20" s="23">
        <v>0</v>
      </c>
      <c r="CJ20" s="23">
        <v>0</v>
      </c>
      <c r="CK20" s="23">
        <v>0</v>
      </c>
      <c r="CL20" s="23">
        <v>0</v>
      </c>
      <c r="CM20" s="23">
        <v>0</v>
      </c>
      <c r="CN20" s="23">
        <v>0</v>
      </c>
      <c r="CO20" s="23">
        <v>0</v>
      </c>
      <c r="CP20" s="23">
        <v>0</v>
      </c>
      <c r="CQ20" s="23">
        <v>5068</v>
      </c>
      <c r="CR20" s="23">
        <v>5068</v>
      </c>
      <c r="CS20" s="23">
        <v>0</v>
      </c>
      <c r="CT20" s="23">
        <v>0</v>
      </c>
      <c r="CU20" s="23">
        <v>0</v>
      </c>
      <c r="CV20" s="23">
        <v>5068</v>
      </c>
      <c r="CW20" s="23">
        <v>0</v>
      </c>
      <c r="CX20" s="23">
        <v>0</v>
      </c>
      <c r="CY20" s="23">
        <v>0</v>
      </c>
      <c r="CZ20" s="23">
        <v>0</v>
      </c>
      <c r="DA20" s="23">
        <v>0</v>
      </c>
      <c r="DB20" s="23">
        <v>0</v>
      </c>
      <c r="DC20" s="23">
        <v>0</v>
      </c>
      <c r="DD20" s="23">
        <v>0</v>
      </c>
      <c r="DE20" s="23">
        <v>0</v>
      </c>
      <c r="DF20" s="23">
        <v>0</v>
      </c>
      <c r="DG20" s="23">
        <v>0</v>
      </c>
      <c r="DH20" s="23">
        <v>0</v>
      </c>
      <c r="DI20" s="23">
        <v>0</v>
      </c>
      <c r="DJ20" s="23">
        <v>0</v>
      </c>
      <c r="DK20" s="23">
        <v>0</v>
      </c>
      <c r="DL20" s="23">
        <v>0</v>
      </c>
      <c r="DM20" s="23">
        <v>0</v>
      </c>
      <c r="DN20" s="23">
        <v>0</v>
      </c>
      <c r="DO20" s="23">
        <v>0</v>
      </c>
      <c r="DP20" s="23">
        <v>0</v>
      </c>
      <c r="DQ20" s="23">
        <v>0</v>
      </c>
      <c r="DR20" s="23">
        <v>0</v>
      </c>
      <c r="DS20" s="23">
        <v>0</v>
      </c>
      <c r="DT20" s="23">
        <v>0</v>
      </c>
      <c r="DU20" s="23">
        <v>10958</v>
      </c>
      <c r="DV20" s="23">
        <v>267</v>
      </c>
      <c r="DW20" s="23">
        <v>0</v>
      </c>
      <c r="DX20" s="23">
        <v>10691</v>
      </c>
      <c r="DY20" s="23">
        <v>0</v>
      </c>
      <c r="DZ20" s="23">
        <v>913</v>
      </c>
      <c r="EA20" s="23">
        <v>907</v>
      </c>
      <c r="EB20" s="23">
        <v>0</v>
      </c>
      <c r="EC20" s="23">
        <v>0</v>
      </c>
      <c r="ED20" s="23">
        <v>907</v>
      </c>
      <c r="EE20" s="23">
        <v>0</v>
      </c>
      <c r="EF20" s="23">
        <v>0</v>
      </c>
      <c r="EG20" s="23">
        <v>0</v>
      </c>
      <c r="EH20" s="23">
        <v>6</v>
      </c>
      <c r="EI20" s="23">
        <v>0</v>
      </c>
      <c r="EJ20" s="23">
        <v>0</v>
      </c>
      <c r="EK20" s="23">
        <v>6</v>
      </c>
      <c r="EL20" s="23">
        <v>0</v>
      </c>
      <c r="EM20" s="23">
        <v>0</v>
      </c>
      <c r="EN20" s="23">
        <v>0</v>
      </c>
    </row>
    <row r="21" spans="1:144" ht="13.5" customHeight="1" x14ac:dyDescent="0.55000000000000004">
      <c r="A21" s="21" t="s">
        <v>44</v>
      </c>
      <c r="B21" s="22" t="s">
        <v>73</v>
      </c>
      <c r="C21" s="21" t="s">
        <v>74</v>
      </c>
      <c r="D21" s="23">
        <v>13383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0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  <c r="BK21" s="23">
        <v>0</v>
      </c>
      <c r="BL21" s="23">
        <v>0</v>
      </c>
      <c r="BM21" s="23">
        <v>1336</v>
      </c>
      <c r="BN21" s="23">
        <v>1235</v>
      </c>
      <c r="BO21" s="23">
        <v>0</v>
      </c>
      <c r="BP21" s="23">
        <v>0</v>
      </c>
      <c r="BQ21" s="23">
        <v>0</v>
      </c>
      <c r="BR21" s="23">
        <v>1235</v>
      </c>
      <c r="BS21" s="23">
        <v>0</v>
      </c>
      <c r="BT21" s="23">
        <v>0</v>
      </c>
      <c r="BU21" s="23">
        <v>101</v>
      </c>
      <c r="BV21" s="23">
        <v>0</v>
      </c>
      <c r="BW21" s="23">
        <v>0</v>
      </c>
      <c r="BX21" s="23">
        <v>0</v>
      </c>
      <c r="BY21" s="23">
        <v>101</v>
      </c>
      <c r="BZ21" s="23">
        <v>0</v>
      </c>
      <c r="CA21" s="23">
        <v>0</v>
      </c>
      <c r="CB21" s="23">
        <v>0</v>
      </c>
      <c r="CC21" s="23">
        <v>0</v>
      </c>
      <c r="CD21" s="23">
        <v>0</v>
      </c>
      <c r="CE21" s="23">
        <v>0</v>
      </c>
      <c r="CF21" s="23">
        <v>0</v>
      </c>
      <c r="CG21" s="23">
        <v>0</v>
      </c>
      <c r="CH21" s="23">
        <v>0</v>
      </c>
      <c r="CI21" s="23">
        <v>0</v>
      </c>
      <c r="CJ21" s="23">
        <v>0</v>
      </c>
      <c r="CK21" s="23">
        <v>0</v>
      </c>
      <c r="CL21" s="23">
        <v>0</v>
      </c>
      <c r="CM21" s="23">
        <v>0</v>
      </c>
      <c r="CN21" s="23">
        <v>0</v>
      </c>
      <c r="CO21" s="23">
        <v>0</v>
      </c>
      <c r="CP21" s="23">
        <v>0</v>
      </c>
      <c r="CQ21" s="23">
        <v>2655</v>
      </c>
      <c r="CR21" s="23">
        <v>2655</v>
      </c>
      <c r="CS21" s="23">
        <v>0</v>
      </c>
      <c r="CT21" s="23">
        <v>0</v>
      </c>
      <c r="CU21" s="23">
        <v>0</v>
      </c>
      <c r="CV21" s="23">
        <v>2655</v>
      </c>
      <c r="CW21" s="23">
        <v>0</v>
      </c>
      <c r="CX21" s="23">
        <v>0</v>
      </c>
      <c r="CY21" s="23">
        <v>0</v>
      </c>
      <c r="CZ21" s="23">
        <v>0</v>
      </c>
      <c r="DA21" s="23">
        <v>0</v>
      </c>
      <c r="DB21" s="23">
        <v>0</v>
      </c>
      <c r="DC21" s="23">
        <v>0</v>
      </c>
      <c r="DD21" s="23">
        <v>0</v>
      </c>
      <c r="DE21" s="23">
        <v>0</v>
      </c>
      <c r="DF21" s="23">
        <v>0</v>
      </c>
      <c r="DG21" s="23">
        <v>0</v>
      </c>
      <c r="DH21" s="23">
        <v>0</v>
      </c>
      <c r="DI21" s="23">
        <v>0</v>
      </c>
      <c r="DJ21" s="23">
        <v>0</v>
      </c>
      <c r="DK21" s="23">
        <v>0</v>
      </c>
      <c r="DL21" s="23">
        <v>0</v>
      </c>
      <c r="DM21" s="23">
        <v>0</v>
      </c>
      <c r="DN21" s="23">
        <v>0</v>
      </c>
      <c r="DO21" s="23">
        <v>0</v>
      </c>
      <c r="DP21" s="23">
        <v>0</v>
      </c>
      <c r="DQ21" s="23">
        <v>0</v>
      </c>
      <c r="DR21" s="23">
        <v>0</v>
      </c>
      <c r="DS21" s="23">
        <v>0</v>
      </c>
      <c r="DT21" s="23">
        <v>0</v>
      </c>
      <c r="DU21" s="23">
        <v>0</v>
      </c>
      <c r="DV21" s="23">
        <v>0</v>
      </c>
      <c r="DW21" s="23">
        <v>0</v>
      </c>
      <c r="DX21" s="23">
        <v>0</v>
      </c>
      <c r="DY21" s="23">
        <v>0</v>
      </c>
      <c r="DZ21" s="23">
        <v>9392</v>
      </c>
      <c r="EA21" s="23">
        <v>7228</v>
      </c>
      <c r="EB21" s="23">
        <v>7207</v>
      </c>
      <c r="EC21" s="23">
        <v>0</v>
      </c>
      <c r="ED21" s="23">
        <v>0</v>
      </c>
      <c r="EE21" s="23">
        <v>0</v>
      </c>
      <c r="EF21" s="23">
        <v>0</v>
      </c>
      <c r="EG21" s="23">
        <v>21</v>
      </c>
      <c r="EH21" s="23">
        <v>2164</v>
      </c>
      <c r="EI21" s="23">
        <v>1338</v>
      </c>
      <c r="EJ21" s="23">
        <v>0</v>
      </c>
      <c r="EK21" s="23">
        <v>0</v>
      </c>
      <c r="EL21" s="23">
        <v>0</v>
      </c>
      <c r="EM21" s="23">
        <v>826</v>
      </c>
      <c r="EN21" s="23">
        <v>0</v>
      </c>
    </row>
    <row r="22" spans="1:144" ht="13.5" customHeight="1" x14ac:dyDescent="0.55000000000000004">
      <c r="A22" s="21" t="s">
        <v>44</v>
      </c>
      <c r="B22" s="22" t="s">
        <v>75</v>
      </c>
      <c r="C22" s="21" t="s">
        <v>76</v>
      </c>
      <c r="D22" s="23">
        <v>6168</v>
      </c>
      <c r="E22" s="23">
        <v>3386</v>
      </c>
      <c r="F22" s="23">
        <v>2857</v>
      </c>
      <c r="G22" s="23">
        <v>0</v>
      </c>
      <c r="H22" s="23">
        <v>2857</v>
      </c>
      <c r="I22" s="23">
        <v>0</v>
      </c>
      <c r="J22" s="23">
        <v>0</v>
      </c>
      <c r="K22" s="23">
        <v>0</v>
      </c>
      <c r="L22" s="23">
        <v>0</v>
      </c>
      <c r="M22" s="23">
        <v>529</v>
      </c>
      <c r="N22" s="23">
        <v>0</v>
      </c>
      <c r="O22" s="23">
        <v>529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1265</v>
      </c>
      <c r="AJ22" s="23">
        <v>1112</v>
      </c>
      <c r="AK22" s="23">
        <v>0</v>
      </c>
      <c r="AL22" s="23">
        <v>0</v>
      </c>
      <c r="AM22" s="23">
        <v>0</v>
      </c>
      <c r="AN22" s="23">
        <v>1112</v>
      </c>
      <c r="AO22" s="23">
        <v>0</v>
      </c>
      <c r="AP22" s="23">
        <v>0</v>
      </c>
      <c r="AQ22" s="23">
        <v>153</v>
      </c>
      <c r="AR22" s="23">
        <v>0</v>
      </c>
      <c r="AS22" s="23">
        <v>0</v>
      </c>
      <c r="AT22" s="23">
        <v>0</v>
      </c>
      <c r="AU22" s="23">
        <v>153</v>
      </c>
      <c r="AV22" s="23">
        <v>0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0</v>
      </c>
      <c r="BI22" s="23">
        <v>0</v>
      </c>
      <c r="BJ22" s="23">
        <v>0</v>
      </c>
      <c r="BK22" s="23">
        <v>0</v>
      </c>
      <c r="BL22" s="23">
        <v>0</v>
      </c>
      <c r="BM22" s="23">
        <v>0</v>
      </c>
      <c r="BN22" s="23">
        <v>0</v>
      </c>
      <c r="BO22" s="23">
        <v>0</v>
      </c>
      <c r="BP22" s="23">
        <v>0</v>
      </c>
      <c r="BQ22" s="23">
        <v>0</v>
      </c>
      <c r="BR22" s="23">
        <v>0</v>
      </c>
      <c r="BS22" s="23">
        <v>0</v>
      </c>
      <c r="BT22" s="23">
        <v>0</v>
      </c>
      <c r="BU22" s="23">
        <v>0</v>
      </c>
      <c r="BV22" s="23">
        <v>0</v>
      </c>
      <c r="BW22" s="23">
        <v>0</v>
      </c>
      <c r="BX22" s="23">
        <v>0</v>
      </c>
      <c r="BY22" s="23">
        <v>0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3">
        <v>0</v>
      </c>
      <c r="CF22" s="23">
        <v>0</v>
      </c>
      <c r="CG22" s="23">
        <v>0</v>
      </c>
      <c r="CH22" s="23">
        <v>0</v>
      </c>
      <c r="CI22" s="23">
        <v>0</v>
      </c>
      <c r="CJ22" s="23">
        <v>0</v>
      </c>
      <c r="CK22" s="23">
        <v>0</v>
      </c>
      <c r="CL22" s="23">
        <v>0</v>
      </c>
      <c r="CM22" s="23">
        <v>0</v>
      </c>
      <c r="CN22" s="23">
        <v>0</v>
      </c>
      <c r="CO22" s="23">
        <v>0</v>
      </c>
      <c r="CP22" s="23">
        <v>0</v>
      </c>
      <c r="CQ22" s="23">
        <v>849</v>
      </c>
      <c r="CR22" s="23">
        <v>741</v>
      </c>
      <c r="CS22" s="23">
        <v>0</v>
      </c>
      <c r="CT22" s="23">
        <v>0</v>
      </c>
      <c r="CU22" s="23">
        <v>0</v>
      </c>
      <c r="CV22" s="23">
        <v>741</v>
      </c>
      <c r="CW22" s="23">
        <v>0</v>
      </c>
      <c r="CX22" s="23">
        <v>0</v>
      </c>
      <c r="CY22" s="23">
        <v>108</v>
      </c>
      <c r="CZ22" s="23">
        <v>0</v>
      </c>
      <c r="DA22" s="23">
        <v>0</v>
      </c>
      <c r="DB22" s="23">
        <v>0</v>
      </c>
      <c r="DC22" s="23">
        <v>108</v>
      </c>
      <c r="DD22" s="23">
        <v>0</v>
      </c>
      <c r="DE22" s="23">
        <v>0</v>
      </c>
      <c r="DF22" s="23">
        <v>0</v>
      </c>
      <c r="DG22" s="23">
        <v>0</v>
      </c>
      <c r="DH22" s="23">
        <v>0</v>
      </c>
      <c r="DI22" s="23">
        <v>0</v>
      </c>
      <c r="DJ22" s="23">
        <v>0</v>
      </c>
      <c r="DK22" s="23">
        <v>0</v>
      </c>
      <c r="DL22" s="23">
        <v>0</v>
      </c>
      <c r="DM22" s="23">
        <v>0</v>
      </c>
      <c r="DN22" s="23">
        <v>0</v>
      </c>
      <c r="DO22" s="23">
        <v>0</v>
      </c>
      <c r="DP22" s="23">
        <v>0</v>
      </c>
      <c r="DQ22" s="23">
        <v>0</v>
      </c>
      <c r="DR22" s="23">
        <v>0</v>
      </c>
      <c r="DS22" s="23">
        <v>0</v>
      </c>
      <c r="DT22" s="23">
        <v>0</v>
      </c>
      <c r="DU22" s="23">
        <v>0</v>
      </c>
      <c r="DV22" s="23">
        <v>0</v>
      </c>
      <c r="DW22" s="23">
        <v>0</v>
      </c>
      <c r="DX22" s="23">
        <v>0</v>
      </c>
      <c r="DY22" s="23">
        <v>0</v>
      </c>
      <c r="DZ22" s="23">
        <v>668</v>
      </c>
      <c r="EA22" s="23">
        <v>431</v>
      </c>
      <c r="EB22" s="23">
        <v>0</v>
      </c>
      <c r="EC22" s="23">
        <v>0</v>
      </c>
      <c r="ED22" s="23">
        <v>382</v>
      </c>
      <c r="EE22" s="23">
        <v>0</v>
      </c>
      <c r="EF22" s="23">
        <v>0</v>
      </c>
      <c r="EG22" s="23">
        <v>49</v>
      </c>
      <c r="EH22" s="23">
        <v>237</v>
      </c>
      <c r="EI22" s="23">
        <v>0</v>
      </c>
      <c r="EJ22" s="23">
        <v>0</v>
      </c>
      <c r="EK22" s="23">
        <v>237</v>
      </c>
      <c r="EL22" s="23">
        <v>0</v>
      </c>
      <c r="EM22" s="23">
        <v>0</v>
      </c>
      <c r="EN22" s="23">
        <v>0</v>
      </c>
    </row>
    <row r="23" spans="1:144" ht="13.5" customHeight="1" x14ac:dyDescent="0.55000000000000004">
      <c r="A23" s="21" t="s">
        <v>44</v>
      </c>
      <c r="B23" s="22" t="s">
        <v>77</v>
      </c>
      <c r="C23" s="21" t="s">
        <v>78</v>
      </c>
      <c r="D23" s="23">
        <v>4625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  <c r="BL23" s="23">
        <v>0</v>
      </c>
      <c r="BM23" s="23">
        <v>683</v>
      </c>
      <c r="BN23" s="23">
        <v>515</v>
      </c>
      <c r="BO23" s="23">
        <v>0</v>
      </c>
      <c r="BP23" s="23">
        <v>0</v>
      </c>
      <c r="BQ23" s="23">
        <v>0</v>
      </c>
      <c r="BR23" s="23">
        <v>515</v>
      </c>
      <c r="BS23" s="23">
        <v>0</v>
      </c>
      <c r="BT23" s="23">
        <v>0</v>
      </c>
      <c r="BU23" s="23">
        <v>168</v>
      </c>
      <c r="BV23" s="23">
        <v>0</v>
      </c>
      <c r="BW23" s="23">
        <v>0</v>
      </c>
      <c r="BX23" s="23">
        <v>0</v>
      </c>
      <c r="BY23" s="23">
        <v>168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3">
        <v>0</v>
      </c>
      <c r="CF23" s="23">
        <v>0</v>
      </c>
      <c r="CG23" s="23">
        <v>0</v>
      </c>
      <c r="CH23" s="23">
        <v>0</v>
      </c>
      <c r="CI23" s="23">
        <v>0</v>
      </c>
      <c r="CJ23" s="23">
        <v>0</v>
      </c>
      <c r="CK23" s="23">
        <v>0</v>
      </c>
      <c r="CL23" s="23">
        <v>0</v>
      </c>
      <c r="CM23" s="23">
        <v>0</v>
      </c>
      <c r="CN23" s="23">
        <v>0</v>
      </c>
      <c r="CO23" s="23">
        <v>0</v>
      </c>
      <c r="CP23" s="23">
        <v>0</v>
      </c>
      <c r="CQ23" s="23">
        <v>584</v>
      </c>
      <c r="CR23" s="23">
        <v>584</v>
      </c>
      <c r="CS23" s="23">
        <v>0</v>
      </c>
      <c r="CT23" s="23">
        <v>0</v>
      </c>
      <c r="CU23" s="23">
        <v>0</v>
      </c>
      <c r="CV23" s="23">
        <v>584</v>
      </c>
      <c r="CW23" s="23">
        <v>0</v>
      </c>
      <c r="CX23" s="23">
        <v>0</v>
      </c>
      <c r="CY23" s="23">
        <v>0</v>
      </c>
      <c r="CZ23" s="23">
        <v>0</v>
      </c>
      <c r="DA23" s="23">
        <v>0</v>
      </c>
      <c r="DB23" s="23">
        <v>0</v>
      </c>
      <c r="DC23" s="23">
        <v>0</v>
      </c>
      <c r="DD23" s="23">
        <v>0</v>
      </c>
      <c r="DE23" s="23">
        <v>0</v>
      </c>
      <c r="DF23" s="23">
        <v>0</v>
      </c>
      <c r="DG23" s="23">
        <v>0</v>
      </c>
      <c r="DH23" s="23">
        <v>0</v>
      </c>
      <c r="DI23" s="23">
        <v>0</v>
      </c>
      <c r="DJ23" s="23">
        <v>0</v>
      </c>
      <c r="DK23" s="23">
        <v>0</v>
      </c>
      <c r="DL23" s="23">
        <v>0</v>
      </c>
      <c r="DM23" s="23">
        <v>0</v>
      </c>
      <c r="DN23" s="23">
        <v>0</v>
      </c>
      <c r="DO23" s="23">
        <v>0</v>
      </c>
      <c r="DP23" s="23">
        <v>0</v>
      </c>
      <c r="DQ23" s="23">
        <v>0</v>
      </c>
      <c r="DR23" s="23">
        <v>0</v>
      </c>
      <c r="DS23" s="23">
        <v>0</v>
      </c>
      <c r="DT23" s="23">
        <v>0</v>
      </c>
      <c r="DU23" s="23">
        <v>0</v>
      </c>
      <c r="DV23" s="23">
        <v>0</v>
      </c>
      <c r="DW23" s="23">
        <v>0</v>
      </c>
      <c r="DX23" s="23">
        <v>0</v>
      </c>
      <c r="DY23" s="23">
        <v>0</v>
      </c>
      <c r="DZ23" s="23">
        <v>3358</v>
      </c>
      <c r="EA23" s="23">
        <v>1397</v>
      </c>
      <c r="EB23" s="23">
        <v>1372</v>
      </c>
      <c r="EC23" s="23">
        <v>0</v>
      </c>
      <c r="ED23" s="23">
        <v>0</v>
      </c>
      <c r="EE23" s="23">
        <v>0</v>
      </c>
      <c r="EF23" s="23">
        <v>0</v>
      </c>
      <c r="EG23" s="23">
        <v>25</v>
      </c>
      <c r="EH23" s="23">
        <v>1961</v>
      </c>
      <c r="EI23" s="23">
        <v>1961</v>
      </c>
      <c r="EJ23" s="23">
        <v>0</v>
      </c>
      <c r="EK23" s="23">
        <v>0</v>
      </c>
      <c r="EL23" s="23">
        <v>0</v>
      </c>
      <c r="EM23" s="23">
        <v>0</v>
      </c>
      <c r="EN23" s="23">
        <v>0</v>
      </c>
    </row>
    <row r="24" spans="1:144" ht="13.5" customHeight="1" x14ac:dyDescent="0.55000000000000004">
      <c r="A24" s="21" t="s">
        <v>44</v>
      </c>
      <c r="B24" s="22" t="s">
        <v>79</v>
      </c>
      <c r="C24" s="21" t="s">
        <v>80</v>
      </c>
      <c r="D24" s="23">
        <v>31230</v>
      </c>
      <c r="E24" s="23">
        <v>27283</v>
      </c>
      <c r="F24" s="23">
        <v>26597</v>
      </c>
      <c r="G24" s="23">
        <v>0</v>
      </c>
      <c r="H24" s="23">
        <v>26597</v>
      </c>
      <c r="I24" s="23">
        <v>0</v>
      </c>
      <c r="J24" s="23">
        <v>0</v>
      </c>
      <c r="K24" s="23">
        <v>0</v>
      </c>
      <c r="L24" s="23">
        <v>0</v>
      </c>
      <c r="M24" s="23">
        <v>686</v>
      </c>
      <c r="N24" s="23">
        <v>0</v>
      </c>
      <c r="O24" s="23">
        <v>686</v>
      </c>
      <c r="P24" s="23">
        <v>0</v>
      </c>
      <c r="Q24" s="23">
        <v>0</v>
      </c>
      <c r="R24" s="23">
        <v>0</v>
      </c>
      <c r="S24" s="23">
        <v>0</v>
      </c>
      <c r="T24" s="23">
        <v>2931</v>
      </c>
      <c r="U24" s="23">
        <v>2071</v>
      </c>
      <c r="V24" s="23">
        <v>0</v>
      </c>
      <c r="W24" s="23">
        <v>0</v>
      </c>
      <c r="X24" s="23">
        <v>1796</v>
      </c>
      <c r="Y24" s="23">
        <v>0</v>
      </c>
      <c r="Z24" s="23">
        <v>0</v>
      </c>
      <c r="AA24" s="23">
        <v>275</v>
      </c>
      <c r="AB24" s="23">
        <v>860</v>
      </c>
      <c r="AC24" s="23">
        <v>0</v>
      </c>
      <c r="AD24" s="23">
        <v>0</v>
      </c>
      <c r="AE24" s="23">
        <v>860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3">
        <v>0</v>
      </c>
      <c r="BG24" s="23">
        <v>0</v>
      </c>
      <c r="BH24" s="23">
        <v>0</v>
      </c>
      <c r="BI24" s="23">
        <v>0</v>
      </c>
      <c r="BJ24" s="23">
        <v>0</v>
      </c>
      <c r="BK24" s="23">
        <v>0</v>
      </c>
      <c r="BL24" s="23">
        <v>0</v>
      </c>
      <c r="BM24" s="23">
        <v>0</v>
      </c>
      <c r="BN24" s="23">
        <v>0</v>
      </c>
      <c r="BO24" s="23">
        <v>0</v>
      </c>
      <c r="BP24" s="23">
        <v>0</v>
      </c>
      <c r="BQ24" s="23">
        <v>0</v>
      </c>
      <c r="BR24" s="23">
        <v>0</v>
      </c>
      <c r="BS24" s="23">
        <v>0</v>
      </c>
      <c r="BT24" s="23">
        <v>0</v>
      </c>
      <c r="BU24" s="23">
        <v>0</v>
      </c>
      <c r="BV24" s="23">
        <v>0</v>
      </c>
      <c r="BW24" s="23">
        <v>0</v>
      </c>
      <c r="BX24" s="23">
        <v>0</v>
      </c>
      <c r="BY24" s="23">
        <v>0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3">
        <v>0</v>
      </c>
      <c r="CF24" s="23">
        <v>0</v>
      </c>
      <c r="CG24" s="23">
        <v>0</v>
      </c>
      <c r="CH24" s="23">
        <v>0</v>
      </c>
      <c r="CI24" s="23">
        <v>0</v>
      </c>
      <c r="CJ24" s="23">
        <v>0</v>
      </c>
      <c r="CK24" s="23">
        <v>0</v>
      </c>
      <c r="CL24" s="23">
        <v>0</v>
      </c>
      <c r="CM24" s="23">
        <v>0</v>
      </c>
      <c r="CN24" s="23">
        <v>0</v>
      </c>
      <c r="CO24" s="23">
        <v>0</v>
      </c>
      <c r="CP24" s="23">
        <v>0</v>
      </c>
      <c r="CQ24" s="23">
        <v>856</v>
      </c>
      <c r="CR24" s="23">
        <v>856</v>
      </c>
      <c r="CS24" s="23">
        <v>0</v>
      </c>
      <c r="CT24" s="23">
        <v>0</v>
      </c>
      <c r="CU24" s="23">
        <v>0</v>
      </c>
      <c r="CV24" s="23">
        <v>817</v>
      </c>
      <c r="CW24" s="23">
        <v>39</v>
      </c>
      <c r="CX24" s="23">
        <v>0</v>
      </c>
      <c r="CY24" s="23">
        <v>0</v>
      </c>
      <c r="CZ24" s="23">
        <v>0</v>
      </c>
      <c r="DA24" s="23">
        <v>0</v>
      </c>
      <c r="DB24" s="23">
        <v>0</v>
      </c>
      <c r="DC24" s="23">
        <v>0</v>
      </c>
      <c r="DD24" s="23">
        <v>0</v>
      </c>
      <c r="DE24" s="23">
        <v>0</v>
      </c>
      <c r="DF24" s="23">
        <v>0</v>
      </c>
      <c r="DG24" s="23">
        <v>0</v>
      </c>
      <c r="DH24" s="23">
        <v>0</v>
      </c>
      <c r="DI24" s="23">
        <v>0</v>
      </c>
      <c r="DJ24" s="23">
        <v>0</v>
      </c>
      <c r="DK24" s="23">
        <v>0</v>
      </c>
      <c r="DL24" s="23">
        <v>0</v>
      </c>
      <c r="DM24" s="23">
        <v>0</v>
      </c>
      <c r="DN24" s="23">
        <v>0</v>
      </c>
      <c r="DO24" s="23">
        <v>0</v>
      </c>
      <c r="DP24" s="23">
        <v>0</v>
      </c>
      <c r="DQ24" s="23">
        <v>0</v>
      </c>
      <c r="DR24" s="23">
        <v>0</v>
      </c>
      <c r="DS24" s="23">
        <v>0</v>
      </c>
      <c r="DT24" s="23">
        <v>0</v>
      </c>
      <c r="DU24" s="23">
        <v>50</v>
      </c>
      <c r="DV24" s="23">
        <v>14</v>
      </c>
      <c r="DW24" s="23">
        <v>36</v>
      </c>
      <c r="DX24" s="23">
        <v>0</v>
      </c>
      <c r="DY24" s="23">
        <v>0</v>
      </c>
      <c r="DZ24" s="23">
        <v>110</v>
      </c>
      <c r="EA24" s="23">
        <v>0</v>
      </c>
      <c r="EB24" s="23">
        <v>0</v>
      </c>
      <c r="EC24" s="23">
        <v>0</v>
      </c>
      <c r="ED24" s="23">
        <v>0</v>
      </c>
      <c r="EE24" s="23">
        <v>0</v>
      </c>
      <c r="EF24" s="23">
        <v>0</v>
      </c>
      <c r="EG24" s="23">
        <v>0</v>
      </c>
      <c r="EH24" s="23">
        <v>110</v>
      </c>
      <c r="EI24" s="23">
        <v>0</v>
      </c>
      <c r="EJ24" s="23">
        <v>0</v>
      </c>
      <c r="EK24" s="23">
        <v>110</v>
      </c>
      <c r="EL24" s="23">
        <v>0</v>
      </c>
      <c r="EM24" s="23">
        <v>0</v>
      </c>
      <c r="EN24" s="23">
        <v>0</v>
      </c>
    </row>
    <row r="25" spans="1:144" ht="13.5" customHeight="1" x14ac:dyDescent="0.55000000000000004">
      <c r="A25" s="21" t="s">
        <v>44</v>
      </c>
      <c r="B25" s="22" t="s">
        <v>81</v>
      </c>
      <c r="C25" s="21" t="s">
        <v>82</v>
      </c>
      <c r="D25" s="23">
        <v>2779</v>
      </c>
      <c r="E25" s="23">
        <v>1967</v>
      </c>
      <c r="F25" s="23">
        <v>1094</v>
      </c>
      <c r="G25" s="23">
        <v>0</v>
      </c>
      <c r="H25" s="23">
        <v>964</v>
      </c>
      <c r="I25" s="23">
        <v>23</v>
      </c>
      <c r="J25" s="23">
        <v>11</v>
      </c>
      <c r="K25" s="23">
        <v>55</v>
      </c>
      <c r="L25" s="23">
        <v>41</v>
      </c>
      <c r="M25" s="23">
        <v>873</v>
      </c>
      <c r="N25" s="23">
        <v>0</v>
      </c>
      <c r="O25" s="23">
        <v>810</v>
      </c>
      <c r="P25" s="23">
        <v>0</v>
      </c>
      <c r="Q25" s="23">
        <v>1</v>
      </c>
      <c r="R25" s="23">
        <v>35</v>
      </c>
      <c r="S25" s="23">
        <v>27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>
        <v>10</v>
      </c>
      <c r="AJ25" s="23">
        <v>6</v>
      </c>
      <c r="AK25" s="23">
        <v>0</v>
      </c>
      <c r="AL25" s="23">
        <v>0</v>
      </c>
      <c r="AM25" s="23">
        <v>0</v>
      </c>
      <c r="AN25" s="23">
        <v>0</v>
      </c>
      <c r="AO25" s="23">
        <v>6</v>
      </c>
      <c r="AP25" s="23">
        <v>0</v>
      </c>
      <c r="AQ25" s="23">
        <v>4</v>
      </c>
      <c r="AR25" s="23">
        <v>0</v>
      </c>
      <c r="AS25" s="23">
        <v>0</v>
      </c>
      <c r="AT25" s="23">
        <v>0</v>
      </c>
      <c r="AU25" s="23">
        <v>0</v>
      </c>
      <c r="AV25" s="23">
        <v>4</v>
      </c>
      <c r="AW25" s="23">
        <v>0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3">
        <v>0</v>
      </c>
      <c r="BG25" s="23">
        <v>0</v>
      </c>
      <c r="BH25" s="23">
        <v>0</v>
      </c>
      <c r="BI25" s="23">
        <v>0</v>
      </c>
      <c r="BJ25" s="23">
        <v>0</v>
      </c>
      <c r="BK25" s="23">
        <v>0</v>
      </c>
      <c r="BL25" s="23">
        <v>0</v>
      </c>
      <c r="BM25" s="23">
        <v>414</v>
      </c>
      <c r="BN25" s="23">
        <v>251</v>
      </c>
      <c r="BO25" s="23">
        <v>0</v>
      </c>
      <c r="BP25" s="23">
        <v>0</v>
      </c>
      <c r="BQ25" s="23">
        <v>0</v>
      </c>
      <c r="BR25" s="23">
        <v>0</v>
      </c>
      <c r="BS25" s="23">
        <v>251</v>
      </c>
      <c r="BT25" s="23">
        <v>0</v>
      </c>
      <c r="BU25" s="23">
        <v>163</v>
      </c>
      <c r="BV25" s="23">
        <v>0</v>
      </c>
      <c r="BW25" s="23">
        <v>0</v>
      </c>
      <c r="BX25" s="23">
        <v>0</v>
      </c>
      <c r="BY25" s="23">
        <v>0</v>
      </c>
      <c r="BZ25" s="23">
        <v>163</v>
      </c>
      <c r="CA25" s="23">
        <v>0</v>
      </c>
      <c r="CB25" s="23">
        <v>0</v>
      </c>
      <c r="CC25" s="23">
        <v>0</v>
      </c>
      <c r="CD25" s="23">
        <v>0</v>
      </c>
      <c r="CE25" s="23">
        <v>0</v>
      </c>
      <c r="CF25" s="23">
        <v>0</v>
      </c>
      <c r="CG25" s="23">
        <v>0</v>
      </c>
      <c r="CH25" s="23">
        <v>0</v>
      </c>
      <c r="CI25" s="23">
        <v>0</v>
      </c>
      <c r="CJ25" s="23">
        <v>0</v>
      </c>
      <c r="CK25" s="23">
        <v>0</v>
      </c>
      <c r="CL25" s="23">
        <v>0</v>
      </c>
      <c r="CM25" s="23">
        <v>0</v>
      </c>
      <c r="CN25" s="23">
        <v>0</v>
      </c>
      <c r="CO25" s="23">
        <v>0</v>
      </c>
      <c r="CP25" s="23">
        <v>0</v>
      </c>
      <c r="CQ25" s="23">
        <v>102</v>
      </c>
      <c r="CR25" s="23">
        <v>71</v>
      </c>
      <c r="CS25" s="23">
        <v>0</v>
      </c>
      <c r="CT25" s="23">
        <v>0</v>
      </c>
      <c r="CU25" s="23">
        <v>25</v>
      </c>
      <c r="CV25" s="23">
        <v>0</v>
      </c>
      <c r="CW25" s="23">
        <v>0</v>
      </c>
      <c r="CX25" s="23">
        <v>46</v>
      </c>
      <c r="CY25" s="23">
        <v>31</v>
      </c>
      <c r="CZ25" s="23">
        <v>0</v>
      </c>
      <c r="DA25" s="23">
        <v>0</v>
      </c>
      <c r="DB25" s="23">
        <v>0</v>
      </c>
      <c r="DC25" s="23">
        <v>0</v>
      </c>
      <c r="DD25" s="23">
        <v>0</v>
      </c>
      <c r="DE25" s="23">
        <v>31</v>
      </c>
      <c r="DF25" s="23">
        <v>0</v>
      </c>
      <c r="DG25" s="23">
        <v>0</v>
      </c>
      <c r="DH25" s="23">
        <v>0</v>
      </c>
      <c r="DI25" s="23">
        <v>0</v>
      </c>
      <c r="DJ25" s="23">
        <v>0</v>
      </c>
      <c r="DK25" s="23">
        <v>0</v>
      </c>
      <c r="DL25" s="23">
        <v>0</v>
      </c>
      <c r="DM25" s="23">
        <v>0</v>
      </c>
      <c r="DN25" s="23">
        <v>0</v>
      </c>
      <c r="DO25" s="23">
        <v>0</v>
      </c>
      <c r="DP25" s="23">
        <v>0</v>
      </c>
      <c r="DQ25" s="23">
        <v>0</v>
      </c>
      <c r="DR25" s="23">
        <v>0</v>
      </c>
      <c r="DS25" s="23">
        <v>0</v>
      </c>
      <c r="DT25" s="23">
        <v>0</v>
      </c>
      <c r="DU25" s="23">
        <v>105</v>
      </c>
      <c r="DV25" s="23">
        <v>96</v>
      </c>
      <c r="DW25" s="23">
        <v>0</v>
      </c>
      <c r="DX25" s="23">
        <v>9</v>
      </c>
      <c r="DY25" s="23">
        <v>0</v>
      </c>
      <c r="DZ25" s="23">
        <v>181</v>
      </c>
      <c r="EA25" s="23">
        <v>126</v>
      </c>
      <c r="EB25" s="23">
        <v>0</v>
      </c>
      <c r="EC25" s="23">
        <v>0</v>
      </c>
      <c r="ED25" s="23">
        <v>40</v>
      </c>
      <c r="EE25" s="23">
        <v>5</v>
      </c>
      <c r="EF25" s="23">
        <v>8</v>
      </c>
      <c r="EG25" s="23">
        <v>73</v>
      </c>
      <c r="EH25" s="23">
        <v>55</v>
      </c>
      <c r="EI25" s="23">
        <v>0</v>
      </c>
      <c r="EJ25" s="23">
        <v>0</v>
      </c>
      <c r="EK25" s="23">
        <v>1</v>
      </c>
      <c r="EL25" s="23">
        <v>1</v>
      </c>
      <c r="EM25" s="23">
        <v>5</v>
      </c>
      <c r="EN25" s="23">
        <v>48</v>
      </c>
    </row>
    <row r="26" spans="1:144" ht="13.5" customHeight="1" x14ac:dyDescent="0.55000000000000004">
      <c r="A26" s="21" t="s">
        <v>44</v>
      </c>
      <c r="B26" s="22" t="s">
        <v>83</v>
      </c>
      <c r="C26" s="21" t="s">
        <v>84</v>
      </c>
      <c r="D26" s="23">
        <v>6926</v>
      </c>
      <c r="E26" s="23">
        <v>4770</v>
      </c>
      <c r="F26" s="23">
        <v>4770</v>
      </c>
      <c r="G26" s="23">
        <v>0</v>
      </c>
      <c r="H26" s="23">
        <v>4770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520</v>
      </c>
      <c r="U26" s="23">
        <v>488</v>
      </c>
      <c r="V26" s="23">
        <v>0</v>
      </c>
      <c r="W26" s="23">
        <v>0</v>
      </c>
      <c r="X26" s="23">
        <v>229</v>
      </c>
      <c r="Y26" s="23">
        <v>0</v>
      </c>
      <c r="Z26" s="23">
        <v>0</v>
      </c>
      <c r="AA26" s="23">
        <v>259</v>
      </c>
      <c r="AB26" s="23">
        <v>32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32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0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3">
        <v>0</v>
      </c>
      <c r="BG26" s="23">
        <v>0</v>
      </c>
      <c r="BH26" s="23">
        <v>0</v>
      </c>
      <c r="BI26" s="23">
        <v>0</v>
      </c>
      <c r="BJ26" s="23">
        <v>0</v>
      </c>
      <c r="BK26" s="23">
        <v>0</v>
      </c>
      <c r="BL26" s="23">
        <v>0</v>
      </c>
      <c r="BM26" s="23">
        <v>0</v>
      </c>
      <c r="BN26" s="23">
        <v>0</v>
      </c>
      <c r="BO26" s="23">
        <v>0</v>
      </c>
      <c r="BP26" s="23">
        <v>0</v>
      </c>
      <c r="BQ26" s="23">
        <v>0</v>
      </c>
      <c r="BR26" s="23">
        <v>0</v>
      </c>
      <c r="BS26" s="23">
        <v>0</v>
      </c>
      <c r="BT26" s="23">
        <v>0</v>
      </c>
      <c r="BU26" s="23">
        <v>0</v>
      </c>
      <c r="BV26" s="23">
        <v>0</v>
      </c>
      <c r="BW26" s="23">
        <v>0</v>
      </c>
      <c r="BX26" s="23">
        <v>0</v>
      </c>
      <c r="BY26" s="23">
        <v>0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3">
        <v>0</v>
      </c>
      <c r="CF26" s="23">
        <v>0</v>
      </c>
      <c r="CG26" s="23">
        <v>0</v>
      </c>
      <c r="CH26" s="23">
        <v>0</v>
      </c>
      <c r="CI26" s="23">
        <v>0</v>
      </c>
      <c r="CJ26" s="23">
        <v>0</v>
      </c>
      <c r="CK26" s="23">
        <v>0</v>
      </c>
      <c r="CL26" s="23">
        <v>0</v>
      </c>
      <c r="CM26" s="23">
        <v>0</v>
      </c>
      <c r="CN26" s="23">
        <v>0</v>
      </c>
      <c r="CO26" s="23">
        <v>0</v>
      </c>
      <c r="CP26" s="23">
        <v>0</v>
      </c>
      <c r="CQ26" s="23">
        <v>1621</v>
      </c>
      <c r="CR26" s="23">
        <v>1621</v>
      </c>
      <c r="CS26" s="23">
        <v>0</v>
      </c>
      <c r="CT26" s="23">
        <v>0</v>
      </c>
      <c r="CU26" s="23">
        <v>0</v>
      </c>
      <c r="CV26" s="23">
        <v>1621</v>
      </c>
      <c r="CW26" s="23">
        <v>0</v>
      </c>
      <c r="CX26" s="23">
        <v>0</v>
      </c>
      <c r="CY26" s="23">
        <v>0</v>
      </c>
      <c r="CZ26" s="23">
        <v>0</v>
      </c>
      <c r="DA26" s="23">
        <v>0</v>
      </c>
      <c r="DB26" s="23">
        <v>0</v>
      </c>
      <c r="DC26" s="23">
        <v>0</v>
      </c>
      <c r="DD26" s="23">
        <v>0</v>
      </c>
      <c r="DE26" s="23">
        <v>0</v>
      </c>
      <c r="DF26" s="23">
        <v>0</v>
      </c>
      <c r="DG26" s="23">
        <v>0</v>
      </c>
      <c r="DH26" s="23">
        <v>0</v>
      </c>
      <c r="DI26" s="23">
        <v>0</v>
      </c>
      <c r="DJ26" s="23">
        <v>0</v>
      </c>
      <c r="DK26" s="23">
        <v>0</v>
      </c>
      <c r="DL26" s="23">
        <v>0</v>
      </c>
      <c r="DM26" s="23">
        <v>0</v>
      </c>
      <c r="DN26" s="23">
        <v>0</v>
      </c>
      <c r="DO26" s="23">
        <v>0</v>
      </c>
      <c r="DP26" s="23">
        <v>0</v>
      </c>
      <c r="DQ26" s="23">
        <v>0</v>
      </c>
      <c r="DR26" s="23">
        <v>0</v>
      </c>
      <c r="DS26" s="23">
        <v>0</v>
      </c>
      <c r="DT26" s="23">
        <v>0</v>
      </c>
      <c r="DU26" s="23">
        <v>15</v>
      </c>
      <c r="DV26" s="23">
        <v>6</v>
      </c>
      <c r="DW26" s="23">
        <v>9</v>
      </c>
      <c r="DX26" s="23">
        <v>0</v>
      </c>
      <c r="DY26" s="23">
        <v>0</v>
      </c>
      <c r="DZ26" s="23">
        <v>0</v>
      </c>
      <c r="EA26" s="23">
        <v>0</v>
      </c>
      <c r="EB26" s="23">
        <v>0</v>
      </c>
      <c r="EC26" s="23">
        <v>0</v>
      </c>
      <c r="ED26" s="23">
        <v>0</v>
      </c>
      <c r="EE26" s="23">
        <v>0</v>
      </c>
      <c r="EF26" s="23">
        <v>0</v>
      </c>
      <c r="EG26" s="23">
        <v>0</v>
      </c>
      <c r="EH26" s="23">
        <v>0</v>
      </c>
      <c r="EI26" s="23">
        <v>0</v>
      </c>
      <c r="EJ26" s="23">
        <v>0</v>
      </c>
      <c r="EK26" s="23">
        <v>0</v>
      </c>
      <c r="EL26" s="23">
        <v>0</v>
      </c>
      <c r="EM26" s="23">
        <v>0</v>
      </c>
      <c r="EN26" s="23">
        <v>0</v>
      </c>
    </row>
    <row r="27" spans="1:144" ht="13.5" customHeight="1" x14ac:dyDescent="0.55000000000000004">
      <c r="A27" s="21" t="s">
        <v>44</v>
      </c>
      <c r="B27" s="22" t="s">
        <v>85</v>
      </c>
      <c r="C27" s="21" t="s">
        <v>86</v>
      </c>
      <c r="D27" s="23">
        <v>5299</v>
      </c>
      <c r="E27" s="23">
        <v>471</v>
      </c>
      <c r="F27" s="23">
        <v>443</v>
      </c>
      <c r="G27" s="23">
        <v>0</v>
      </c>
      <c r="H27" s="23">
        <v>443</v>
      </c>
      <c r="I27" s="23">
        <v>0</v>
      </c>
      <c r="J27" s="23">
        <v>0</v>
      </c>
      <c r="K27" s="23">
        <v>0</v>
      </c>
      <c r="L27" s="23">
        <v>0</v>
      </c>
      <c r="M27" s="23">
        <v>28</v>
      </c>
      <c r="N27" s="23">
        <v>0</v>
      </c>
      <c r="O27" s="23">
        <v>28</v>
      </c>
      <c r="P27" s="23">
        <v>0</v>
      </c>
      <c r="Q27" s="23">
        <v>0</v>
      </c>
      <c r="R27" s="23">
        <v>0</v>
      </c>
      <c r="S27" s="23">
        <v>0</v>
      </c>
      <c r="T27" s="23">
        <v>166</v>
      </c>
      <c r="U27" s="23">
        <v>63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63</v>
      </c>
      <c r="AB27" s="23">
        <v>103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103</v>
      </c>
      <c r="AI27" s="23">
        <v>1668</v>
      </c>
      <c r="AJ27" s="23">
        <v>822</v>
      </c>
      <c r="AK27" s="23">
        <v>0</v>
      </c>
      <c r="AL27" s="23">
        <v>0</v>
      </c>
      <c r="AM27" s="23">
        <v>0</v>
      </c>
      <c r="AN27" s="23">
        <v>822</v>
      </c>
      <c r="AO27" s="23">
        <v>0</v>
      </c>
      <c r="AP27" s="23">
        <v>0</v>
      </c>
      <c r="AQ27" s="23">
        <v>846</v>
      </c>
      <c r="AR27" s="23">
        <v>0</v>
      </c>
      <c r="AS27" s="23">
        <v>0</v>
      </c>
      <c r="AT27" s="23">
        <v>0</v>
      </c>
      <c r="AU27" s="23">
        <v>846</v>
      </c>
      <c r="AV27" s="23">
        <v>0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3">
        <v>0</v>
      </c>
      <c r="BG27" s="23">
        <v>0</v>
      </c>
      <c r="BH27" s="23">
        <v>0</v>
      </c>
      <c r="BI27" s="23">
        <v>0</v>
      </c>
      <c r="BJ27" s="23">
        <v>0</v>
      </c>
      <c r="BK27" s="23">
        <v>0</v>
      </c>
      <c r="BL27" s="23">
        <v>0</v>
      </c>
      <c r="BM27" s="23">
        <v>0</v>
      </c>
      <c r="BN27" s="23">
        <v>0</v>
      </c>
      <c r="BO27" s="23">
        <v>0</v>
      </c>
      <c r="BP27" s="23">
        <v>0</v>
      </c>
      <c r="BQ27" s="23">
        <v>0</v>
      </c>
      <c r="BR27" s="23">
        <v>0</v>
      </c>
      <c r="BS27" s="23">
        <v>0</v>
      </c>
      <c r="BT27" s="23">
        <v>0</v>
      </c>
      <c r="BU27" s="23">
        <v>0</v>
      </c>
      <c r="BV27" s="23">
        <v>0</v>
      </c>
      <c r="BW27" s="23">
        <v>0</v>
      </c>
      <c r="BX27" s="23">
        <v>0</v>
      </c>
      <c r="BY27" s="23">
        <v>0</v>
      </c>
      <c r="BZ27" s="23">
        <v>0</v>
      </c>
      <c r="CA27" s="23">
        <v>0</v>
      </c>
      <c r="CB27" s="23">
        <v>0</v>
      </c>
      <c r="CC27" s="23">
        <v>0</v>
      </c>
      <c r="CD27" s="23">
        <v>0</v>
      </c>
      <c r="CE27" s="23">
        <v>0</v>
      </c>
      <c r="CF27" s="23">
        <v>0</v>
      </c>
      <c r="CG27" s="23">
        <v>0</v>
      </c>
      <c r="CH27" s="23">
        <v>0</v>
      </c>
      <c r="CI27" s="23">
        <v>0</v>
      </c>
      <c r="CJ27" s="23">
        <v>0</v>
      </c>
      <c r="CK27" s="23">
        <v>0</v>
      </c>
      <c r="CL27" s="23">
        <v>0</v>
      </c>
      <c r="CM27" s="23">
        <v>0</v>
      </c>
      <c r="CN27" s="23">
        <v>0</v>
      </c>
      <c r="CO27" s="23">
        <v>0</v>
      </c>
      <c r="CP27" s="23">
        <v>0</v>
      </c>
      <c r="CQ27" s="23">
        <v>1214</v>
      </c>
      <c r="CR27" s="23">
        <v>1141</v>
      </c>
      <c r="CS27" s="23">
        <v>0</v>
      </c>
      <c r="CT27" s="23">
        <v>0</v>
      </c>
      <c r="CU27" s="23">
        <v>0</v>
      </c>
      <c r="CV27" s="23">
        <v>1141</v>
      </c>
      <c r="CW27" s="23">
        <v>0</v>
      </c>
      <c r="CX27" s="23">
        <v>0</v>
      </c>
      <c r="CY27" s="23">
        <v>73</v>
      </c>
      <c r="CZ27" s="23">
        <v>0</v>
      </c>
      <c r="DA27" s="23">
        <v>0</v>
      </c>
      <c r="DB27" s="23">
        <v>0</v>
      </c>
      <c r="DC27" s="23">
        <v>73</v>
      </c>
      <c r="DD27" s="23">
        <v>0</v>
      </c>
      <c r="DE27" s="23">
        <v>0</v>
      </c>
      <c r="DF27" s="23">
        <v>0</v>
      </c>
      <c r="DG27" s="23">
        <v>0</v>
      </c>
      <c r="DH27" s="23">
        <v>0</v>
      </c>
      <c r="DI27" s="23">
        <v>0</v>
      </c>
      <c r="DJ27" s="23">
        <v>0</v>
      </c>
      <c r="DK27" s="23">
        <v>0</v>
      </c>
      <c r="DL27" s="23">
        <v>0</v>
      </c>
      <c r="DM27" s="23">
        <v>0</v>
      </c>
      <c r="DN27" s="23">
        <v>0</v>
      </c>
      <c r="DO27" s="23">
        <v>0</v>
      </c>
      <c r="DP27" s="23">
        <v>0</v>
      </c>
      <c r="DQ27" s="23">
        <v>0</v>
      </c>
      <c r="DR27" s="23">
        <v>0</v>
      </c>
      <c r="DS27" s="23">
        <v>0</v>
      </c>
      <c r="DT27" s="23">
        <v>0</v>
      </c>
      <c r="DU27" s="23">
        <v>0</v>
      </c>
      <c r="DV27" s="23">
        <v>0</v>
      </c>
      <c r="DW27" s="23">
        <v>0</v>
      </c>
      <c r="DX27" s="23">
        <v>0</v>
      </c>
      <c r="DY27" s="23">
        <v>0</v>
      </c>
      <c r="DZ27" s="23">
        <v>1780</v>
      </c>
      <c r="EA27" s="23">
        <v>1673</v>
      </c>
      <c r="EB27" s="23">
        <v>1673</v>
      </c>
      <c r="EC27" s="23">
        <v>0</v>
      </c>
      <c r="ED27" s="23">
        <v>0</v>
      </c>
      <c r="EE27" s="23">
        <v>0</v>
      </c>
      <c r="EF27" s="23">
        <v>0</v>
      </c>
      <c r="EG27" s="23">
        <v>0</v>
      </c>
      <c r="EH27" s="23">
        <v>107</v>
      </c>
      <c r="EI27" s="23">
        <v>107</v>
      </c>
      <c r="EJ27" s="23">
        <v>0</v>
      </c>
      <c r="EK27" s="23">
        <v>0</v>
      </c>
      <c r="EL27" s="23">
        <v>0</v>
      </c>
      <c r="EM27" s="23">
        <v>0</v>
      </c>
      <c r="EN27" s="23">
        <v>0</v>
      </c>
    </row>
    <row r="28" spans="1:144" ht="13.5" customHeight="1" x14ac:dyDescent="0.55000000000000004">
      <c r="A28" s="21" t="s">
        <v>44</v>
      </c>
      <c r="B28" s="22" t="s">
        <v>87</v>
      </c>
      <c r="C28" s="21" t="s">
        <v>88</v>
      </c>
      <c r="D28" s="23">
        <v>7922</v>
      </c>
      <c r="E28" s="23">
        <v>2687</v>
      </c>
      <c r="F28" s="23">
        <v>2537</v>
      </c>
      <c r="G28" s="23">
        <v>0</v>
      </c>
      <c r="H28" s="23">
        <v>2537</v>
      </c>
      <c r="I28" s="23">
        <v>0</v>
      </c>
      <c r="J28" s="23">
        <v>0</v>
      </c>
      <c r="K28" s="23">
        <v>0</v>
      </c>
      <c r="L28" s="23">
        <v>0</v>
      </c>
      <c r="M28" s="23">
        <v>150</v>
      </c>
      <c r="N28" s="23">
        <v>0</v>
      </c>
      <c r="O28" s="23">
        <v>150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3">
        <v>0</v>
      </c>
      <c r="AL28" s="23">
        <v>0</v>
      </c>
      <c r="AM28" s="23">
        <v>0</v>
      </c>
      <c r="AN28" s="23">
        <v>0</v>
      </c>
      <c r="AO28" s="23">
        <v>0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0</v>
      </c>
      <c r="AV28" s="23">
        <v>0</v>
      </c>
      <c r="AW28" s="23">
        <v>0</v>
      </c>
      <c r="AX28" s="23">
        <v>0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3">
        <v>0</v>
      </c>
      <c r="BG28" s="23">
        <v>0</v>
      </c>
      <c r="BH28" s="23">
        <v>0</v>
      </c>
      <c r="BI28" s="23">
        <v>0</v>
      </c>
      <c r="BJ28" s="23">
        <v>0</v>
      </c>
      <c r="BK28" s="23">
        <v>0</v>
      </c>
      <c r="BL28" s="23">
        <v>0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0</v>
      </c>
      <c r="BT28" s="23">
        <v>0</v>
      </c>
      <c r="BU28" s="23">
        <v>0</v>
      </c>
      <c r="BV28" s="23">
        <v>0</v>
      </c>
      <c r="BW28" s="23">
        <v>0</v>
      </c>
      <c r="BX28" s="23">
        <v>0</v>
      </c>
      <c r="BY28" s="23">
        <v>0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3">
        <v>0</v>
      </c>
      <c r="CF28" s="23">
        <v>0</v>
      </c>
      <c r="CG28" s="23">
        <v>0</v>
      </c>
      <c r="CH28" s="23">
        <v>0</v>
      </c>
      <c r="CI28" s="23">
        <v>0</v>
      </c>
      <c r="CJ28" s="23">
        <v>0</v>
      </c>
      <c r="CK28" s="23">
        <v>0</v>
      </c>
      <c r="CL28" s="23">
        <v>0</v>
      </c>
      <c r="CM28" s="23">
        <v>0</v>
      </c>
      <c r="CN28" s="23">
        <v>0</v>
      </c>
      <c r="CO28" s="23">
        <v>0</v>
      </c>
      <c r="CP28" s="23">
        <v>0</v>
      </c>
      <c r="CQ28" s="23">
        <v>1310</v>
      </c>
      <c r="CR28" s="23">
        <v>1179</v>
      </c>
      <c r="CS28" s="23">
        <v>0</v>
      </c>
      <c r="CT28" s="23">
        <v>0</v>
      </c>
      <c r="CU28" s="23">
        <v>0</v>
      </c>
      <c r="CV28" s="23">
        <v>1179</v>
      </c>
      <c r="CW28" s="23">
        <v>0</v>
      </c>
      <c r="CX28" s="23">
        <v>0</v>
      </c>
      <c r="CY28" s="23">
        <v>131</v>
      </c>
      <c r="CZ28" s="23">
        <v>0</v>
      </c>
      <c r="DA28" s="23">
        <v>0</v>
      </c>
      <c r="DB28" s="23">
        <v>0</v>
      </c>
      <c r="DC28" s="23">
        <v>131</v>
      </c>
      <c r="DD28" s="23">
        <v>0</v>
      </c>
      <c r="DE28" s="23">
        <v>0</v>
      </c>
      <c r="DF28" s="23">
        <v>0</v>
      </c>
      <c r="DG28" s="23">
        <v>0</v>
      </c>
      <c r="DH28" s="23">
        <v>0</v>
      </c>
      <c r="DI28" s="23">
        <v>0</v>
      </c>
      <c r="DJ28" s="23">
        <v>0</v>
      </c>
      <c r="DK28" s="23">
        <v>0</v>
      </c>
      <c r="DL28" s="23">
        <v>0</v>
      </c>
      <c r="DM28" s="23">
        <v>0</v>
      </c>
      <c r="DN28" s="23">
        <v>0</v>
      </c>
      <c r="DO28" s="23">
        <v>0</v>
      </c>
      <c r="DP28" s="23">
        <v>0</v>
      </c>
      <c r="DQ28" s="23">
        <v>0</v>
      </c>
      <c r="DR28" s="23">
        <v>0</v>
      </c>
      <c r="DS28" s="23">
        <v>0</v>
      </c>
      <c r="DT28" s="23">
        <v>0</v>
      </c>
      <c r="DU28" s="23">
        <v>0</v>
      </c>
      <c r="DV28" s="23">
        <v>0</v>
      </c>
      <c r="DW28" s="23">
        <v>0</v>
      </c>
      <c r="DX28" s="23">
        <v>0</v>
      </c>
      <c r="DY28" s="23">
        <v>0</v>
      </c>
      <c r="DZ28" s="23">
        <v>3925</v>
      </c>
      <c r="EA28" s="23">
        <v>2960</v>
      </c>
      <c r="EB28" s="23">
        <v>0</v>
      </c>
      <c r="EC28" s="23">
        <v>0</v>
      </c>
      <c r="ED28" s="23">
        <v>2927</v>
      </c>
      <c r="EE28" s="23">
        <v>0</v>
      </c>
      <c r="EF28" s="23">
        <v>0</v>
      </c>
      <c r="EG28" s="23">
        <v>33</v>
      </c>
      <c r="EH28" s="23">
        <v>965</v>
      </c>
      <c r="EI28" s="23">
        <v>0</v>
      </c>
      <c r="EJ28" s="23">
        <v>0</v>
      </c>
      <c r="EK28" s="23">
        <v>965</v>
      </c>
      <c r="EL28" s="23">
        <v>0</v>
      </c>
      <c r="EM28" s="23">
        <v>0</v>
      </c>
      <c r="EN28" s="23">
        <v>0</v>
      </c>
    </row>
    <row r="29" spans="1:144" ht="13.5" customHeight="1" x14ac:dyDescent="0.55000000000000004">
      <c r="A29" s="21" t="s">
        <v>44</v>
      </c>
      <c r="B29" s="22" t="s">
        <v>89</v>
      </c>
      <c r="C29" s="21" t="s">
        <v>90</v>
      </c>
      <c r="D29" s="23">
        <v>3590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2675</v>
      </c>
      <c r="U29" s="23">
        <v>1442</v>
      </c>
      <c r="V29" s="23">
        <v>1442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1233</v>
      </c>
      <c r="AC29" s="23">
        <v>1233</v>
      </c>
      <c r="AD29" s="23">
        <v>0</v>
      </c>
      <c r="AE29" s="23">
        <v>0</v>
      </c>
      <c r="AF29" s="23">
        <v>0</v>
      </c>
      <c r="AG29" s="23">
        <v>0</v>
      </c>
      <c r="AH29" s="23">
        <v>0</v>
      </c>
      <c r="AI29" s="23">
        <v>489</v>
      </c>
      <c r="AJ29" s="23">
        <v>489</v>
      </c>
      <c r="AK29" s="23">
        <v>0</v>
      </c>
      <c r="AL29" s="23">
        <v>0</v>
      </c>
      <c r="AM29" s="23">
        <v>0</v>
      </c>
      <c r="AN29" s="23">
        <v>489</v>
      </c>
      <c r="AO29" s="23">
        <v>0</v>
      </c>
      <c r="AP29" s="23">
        <v>0</v>
      </c>
      <c r="AQ29" s="23">
        <v>0</v>
      </c>
      <c r="AR29" s="23">
        <v>0</v>
      </c>
      <c r="AS29" s="23">
        <v>0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  <c r="BF29" s="23">
        <v>0</v>
      </c>
      <c r="BG29" s="23">
        <v>0</v>
      </c>
      <c r="BH29" s="23">
        <v>0</v>
      </c>
      <c r="BI29" s="23">
        <v>0</v>
      </c>
      <c r="BJ29" s="23">
        <v>0</v>
      </c>
      <c r="BK29" s="23">
        <v>0</v>
      </c>
      <c r="BL29" s="23">
        <v>0</v>
      </c>
      <c r="BM29" s="23">
        <v>0</v>
      </c>
      <c r="BN29" s="23">
        <v>0</v>
      </c>
      <c r="BO29" s="23">
        <v>0</v>
      </c>
      <c r="BP29" s="23">
        <v>0</v>
      </c>
      <c r="BQ29" s="23">
        <v>0</v>
      </c>
      <c r="BR29" s="23">
        <v>0</v>
      </c>
      <c r="BS29" s="23">
        <v>0</v>
      </c>
      <c r="BT29" s="23">
        <v>0</v>
      </c>
      <c r="BU29" s="23">
        <v>0</v>
      </c>
      <c r="BV29" s="23">
        <v>0</v>
      </c>
      <c r="BW29" s="23">
        <v>0</v>
      </c>
      <c r="BX29" s="23">
        <v>0</v>
      </c>
      <c r="BY29" s="23">
        <v>0</v>
      </c>
      <c r="BZ29" s="23">
        <v>0</v>
      </c>
      <c r="CA29" s="23">
        <v>0</v>
      </c>
      <c r="CB29" s="23">
        <v>0</v>
      </c>
      <c r="CC29" s="23">
        <v>0</v>
      </c>
      <c r="CD29" s="23">
        <v>0</v>
      </c>
      <c r="CE29" s="23">
        <v>0</v>
      </c>
      <c r="CF29" s="23">
        <v>0</v>
      </c>
      <c r="CG29" s="23">
        <v>0</v>
      </c>
      <c r="CH29" s="23">
        <v>0</v>
      </c>
      <c r="CI29" s="23">
        <v>0</v>
      </c>
      <c r="CJ29" s="23">
        <v>0</v>
      </c>
      <c r="CK29" s="23">
        <v>0</v>
      </c>
      <c r="CL29" s="23">
        <v>0</v>
      </c>
      <c r="CM29" s="23">
        <v>0</v>
      </c>
      <c r="CN29" s="23">
        <v>0</v>
      </c>
      <c r="CO29" s="23">
        <v>0</v>
      </c>
      <c r="CP29" s="23">
        <v>0</v>
      </c>
      <c r="CQ29" s="23">
        <v>426</v>
      </c>
      <c r="CR29" s="23">
        <v>415</v>
      </c>
      <c r="CS29" s="23">
        <v>0</v>
      </c>
      <c r="CT29" s="23">
        <v>0</v>
      </c>
      <c r="CU29" s="23">
        <v>0</v>
      </c>
      <c r="CV29" s="23">
        <v>415</v>
      </c>
      <c r="CW29" s="23">
        <v>0</v>
      </c>
      <c r="CX29" s="23">
        <v>0</v>
      </c>
      <c r="CY29" s="23">
        <v>11</v>
      </c>
      <c r="CZ29" s="23">
        <v>0</v>
      </c>
      <c r="DA29" s="23">
        <v>0</v>
      </c>
      <c r="DB29" s="23">
        <v>0</v>
      </c>
      <c r="DC29" s="23">
        <v>11</v>
      </c>
      <c r="DD29" s="23">
        <v>0</v>
      </c>
      <c r="DE29" s="23">
        <v>0</v>
      </c>
      <c r="DF29" s="23">
        <v>0</v>
      </c>
      <c r="DG29" s="23">
        <v>0</v>
      </c>
      <c r="DH29" s="23">
        <v>0</v>
      </c>
      <c r="DI29" s="23">
        <v>0</v>
      </c>
      <c r="DJ29" s="23">
        <v>0</v>
      </c>
      <c r="DK29" s="23">
        <v>0</v>
      </c>
      <c r="DL29" s="23">
        <v>0</v>
      </c>
      <c r="DM29" s="23">
        <v>0</v>
      </c>
      <c r="DN29" s="23">
        <v>0</v>
      </c>
      <c r="DO29" s="23">
        <v>0</v>
      </c>
      <c r="DP29" s="23">
        <v>0</v>
      </c>
      <c r="DQ29" s="23">
        <v>0</v>
      </c>
      <c r="DR29" s="23">
        <v>0</v>
      </c>
      <c r="DS29" s="23">
        <v>0</v>
      </c>
      <c r="DT29" s="23">
        <v>0</v>
      </c>
      <c r="DU29" s="23">
        <v>0</v>
      </c>
      <c r="DV29" s="23">
        <v>0</v>
      </c>
      <c r="DW29" s="23">
        <v>0</v>
      </c>
      <c r="DX29" s="23">
        <v>0</v>
      </c>
      <c r="DY29" s="23">
        <v>0</v>
      </c>
      <c r="DZ29" s="23">
        <v>0</v>
      </c>
      <c r="EA29" s="23">
        <v>0</v>
      </c>
      <c r="EB29" s="23">
        <v>0</v>
      </c>
      <c r="EC29" s="23">
        <v>0</v>
      </c>
      <c r="ED29" s="23">
        <v>0</v>
      </c>
      <c r="EE29" s="23">
        <v>0</v>
      </c>
      <c r="EF29" s="23">
        <v>0</v>
      </c>
      <c r="EG29" s="23">
        <v>0</v>
      </c>
      <c r="EH29" s="23">
        <v>0</v>
      </c>
      <c r="EI29" s="23">
        <v>0</v>
      </c>
      <c r="EJ29" s="23">
        <v>0</v>
      </c>
      <c r="EK29" s="23">
        <v>0</v>
      </c>
      <c r="EL29" s="23">
        <v>0</v>
      </c>
      <c r="EM29" s="23">
        <v>0</v>
      </c>
      <c r="EN29" s="23">
        <v>0</v>
      </c>
    </row>
    <row r="30" spans="1:144" ht="13.5" customHeight="1" x14ac:dyDescent="0.55000000000000004">
      <c r="A30" s="21" t="s">
        <v>44</v>
      </c>
      <c r="B30" s="22" t="s">
        <v>91</v>
      </c>
      <c r="C30" s="21" t="s">
        <v>92</v>
      </c>
      <c r="D30" s="23">
        <v>12204</v>
      </c>
      <c r="E30" s="23">
        <v>7623</v>
      </c>
      <c r="F30" s="23">
        <v>5857</v>
      </c>
      <c r="G30" s="23">
        <v>0</v>
      </c>
      <c r="H30" s="23">
        <v>5857</v>
      </c>
      <c r="I30" s="23">
        <v>0</v>
      </c>
      <c r="J30" s="23">
        <v>0</v>
      </c>
      <c r="K30" s="23">
        <v>0</v>
      </c>
      <c r="L30" s="23">
        <v>0</v>
      </c>
      <c r="M30" s="23">
        <v>1766</v>
      </c>
      <c r="N30" s="23">
        <v>0</v>
      </c>
      <c r="O30" s="23">
        <v>1766</v>
      </c>
      <c r="P30" s="23">
        <v>0</v>
      </c>
      <c r="Q30" s="23">
        <v>0</v>
      </c>
      <c r="R30" s="23">
        <v>0</v>
      </c>
      <c r="S30" s="23">
        <v>0</v>
      </c>
      <c r="T30" s="23">
        <v>494</v>
      </c>
      <c r="U30" s="23">
        <v>133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133</v>
      </c>
      <c r="AB30" s="23">
        <v>361</v>
      </c>
      <c r="AC30" s="23">
        <v>0</v>
      </c>
      <c r="AD30" s="23">
        <v>0</v>
      </c>
      <c r="AE30" s="23">
        <v>0</v>
      </c>
      <c r="AF30" s="23">
        <v>0</v>
      </c>
      <c r="AG30" s="23">
        <v>0</v>
      </c>
      <c r="AH30" s="23">
        <v>361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0</v>
      </c>
      <c r="AT30" s="23">
        <v>0</v>
      </c>
      <c r="AU30" s="23">
        <v>0</v>
      </c>
      <c r="AV30" s="23">
        <v>0</v>
      </c>
      <c r="AW30" s="23">
        <v>0</v>
      </c>
      <c r="AX30" s="23">
        <v>0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3">
        <v>0</v>
      </c>
      <c r="BG30" s="23">
        <v>0</v>
      </c>
      <c r="BH30" s="23">
        <v>0</v>
      </c>
      <c r="BI30" s="23">
        <v>0</v>
      </c>
      <c r="BJ30" s="23">
        <v>0</v>
      </c>
      <c r="BK30" s="23">
        <v>0</v>
      </c>
      <c r="BL30" s="23">
        <v>0</v>
      </c>
      <c r="BM30" s="23">
        <v>0</v>
      </c>
      <c r="BN30" s="23">
        <v>0</v>
      </c>
      <c r="BO30" s="23">
        <v>0</v>
      </c>
      <c r="BP30" s="23">
        <v>0</v>
      </c>
      <c r="BQ30" s="23">
        <v>0</v>
      </c>
      <c r="BR30" s="23">
        <v>0</v>
      </c>
      <c r="BS30" s="23">
        <v>0</v>
      </c>
      <c r="BT30" s="23">
        <v>0</v>
      </c>
      <c r="BU30" s="23">
        <v>0</v>
      </c>
      <c r="BV30" s="23">
        <v>0</v>
      </c>
      <c r="BW30" s="23">
        <v>0</v>
      </c>
      <c r="BX30" s="23">
        <v>0</v>
      </c>
      <c r="BY30" s="23">
        <v>0</v>
      </c>
      <c r="BZ30" s="23">
        <v>0</v>
      </c>
      <c r="CA30" s="23">
        <v>0</v>
      </c>
      <c r="CB30" s="23">
        <v>0</v>
      </c>
      <c r="CC30" s="23">
        <v>0</v>
      </c>
      <c r="CD30" s="23">
        <v>0</v>
      </c>
      <c r="CE30" s="23">
        <v>0</v>
      </c>
      <c r="CF30" s="23">
        <v>0</v>
      </c>
      <c r="CG30" s="23">
        <v>0</v>
      </c>
      <c r="CH30" s="23">
        <v>0</v>
      </c>
      <c r="CI30" s="23">
        <v>0</v>
      </c>
      <c r="CJ30" s="23">
        <v>0</v>
      </c>
      <c r="CK30" s="23">
        <v>0</v>
      </c>
      <c r="CL30" s="23">
        <v>0</v>
      </c>
      <c r="CM30" s="23">
        <v>0</v>
      </c>
      <c r="CN30" s="23">
        <v>0</v>
      </c>
      <c r="CO30" s="23">
        <v>0</v>
      </c>
      <c r="CP30" s="23">
        <v>0</v>
      </c>
      <c r="CQ30" s="23">
        <v>1238</v>
      </c>
      <c r="CR30" s="23">
        <v>823</v>
      </c>
      <c r="CS30" s="23">
        <v>0</v>
      </c>
      <c r="CT30" s="23">
        <v>0</v>
      </c>
      <c r="CU30" s="23">
        <v>0</v>
      </c>
      <c r="CV30" s="23">
        <v>823</v>
      </c>
      <c r="CW30" s="23">
        <v>0</v>
      </c>
      <c r="CX30" s="23">
        <v>0</v>
      </c>
      <c r="CY30" s="23">
        <v>415</v>
      </c>
      <c r="CZ30" s="23">
        <v>0</v>
      </c>
      <c r="DA30" s="23">
        <v>0</v>
      </c>
      <c r="DB30" s="23">
        <v>0</v>
      </c>
      <c r="DC30" s="23">
        <v>415</v>
      </c>
      <c r="DD30" s="23">
        <v>0</v>
      </c>
      <c r="DE30" s="23">
        <v>0</v>
      </c>
      <c r="DF30" s="23">
        <v>0</v>
      </c>
      <c r="DG30" s="23">
        <v>0</v>
      </c>
      <c r="DH30" s="23">
        <v>0</v>
      </c>
      <c r="DI30" s="23">
        <v>0</v>
      </c>
      <c r="DJ30" s="23">
        <v>0</v>
      </c>
      <c r="DK30" s="23">
        <v>0</v>
      </c>
      <c r="DL30" s="23">
        <v>0</v>
      </c>
      <c r="DM30" s="23">
        <v>0</v>
      </c>
      <c r="DN30" s="23">
        <v>0</v>
      </c>
      <c r="DO30" s="23">
        <v>0</v>
      </c>
      <c r="DP30" s="23">
        <v>0</v>
      </c>
      <c r="DQ30" s="23">
        <v>0</v>
      </c>
      <c r="DR30" s="23">
        <v>0</v>
      </c>
      <c r="DS30" s="23">
        <v>0</v>
      </c>
      <c r="DT30" s="23">
        <v>0</v>
      </c>
      <c r="DU30" s="23">
        <v>434</v>
      </c>
      <c r="DV30" s="23">
        <v>428</v>
      </c>
      <c r="DW30" s="23">
        <v>0</v>
      </c>
      <c r="DX30" s="23">
        <v>6</v>
      </c>
      <c r="DY30" s="23">
        <v>0</v>
      </c>
      <c r="DZ30" s="23">
        <v>2415</v>
      </c>
      <c r="EA30" s="23">
        <v>2344</v>
      </c>
      <c r="EB30" s="23">
        <v>0</v>
      </c>
      <c r="EC30" s="23">
        <v>0</v>
      </c>
      <c r="ED30" s="23">
        <v>212</v>
      </c>
      <c r="EE30" s="23">
        <v>0</v>
      </c>
      <c r="EF30" s="23">
        <v>2132</v>
      </c>
      <c r="EG30" s="23">
        <v>0</v>
      </c>
      <c r="EH30" s="23">
        <v>71</v>
      </c>
      <c r="EI30" s="23">
        <v>0</v>
      </c>
      <c r="EJ30" s="23">
        <v>0</v>
      </c>
      <c r="EK30" s="23">
        <v>51</v>
      </c>
      <c r="EL30" s="23">
        <v>0</v>
      </c>
      <c r="EM30" s="23">
        <v>20</v>
      </c>
      <c r="EN30" s="23">
        <v>0</v>
      </c>
    </row>
    <row r="31" spans="1:144" ht="13.5" customHeight="1" x14ac:dyDescent="0.55000000000000004">
      <c r="A31" s="21" t="s">
        <v>44</v>
      </c>
      <c r="B31" s="22" t="s">
        <v>93</v>
      </c>
      <c r="C31" s="21" t="s">
        <v>94</v>
      </c>
      <c r="D31" s="23">
        <v>31623</v>
      </c>
      <c r="E31" s="23">
        <v>25540</v>
      </c>
      <c r="F31" s="23">
        <v>23779</v>
      </c>
      <c r="G31" s="23">
        <v>0</v>
      </c>
      <c r="H31" s="23">
        <v>23779</v>
      </c>
      <c r="I31" s="23">
        <v>0</v>
      </c>
      <c r="J31" s="23">
        <v>0</v>
      </c>
      <c r="K31" s="23">
        <v>0</v>
      </c>
      <c r="L31" s="23">
        <v>0</v>
      </c>
      <c r="M31" s="23">
        <v>1761</v>
      </c>
      <c r="N31" s="23">
        <v>0</v>
      </c>
      <c r="O31" s="23">
        <v>1761</v>
      </c>
      <c r="P31" s="23">
        <v>0</v>
      </c>
      <c r="Q31" s="23">
        <v>0</v>
      </c>
      <c r="R31" s="23">
        <v>0</v>
      </c>
      <c r="S31" s="23">
        <v>0</v>
      </c>
      <c r="T31" s="23">
        <v>4809</v>
      </c>
      <c r="U31" s="23">
        <v>3447</v>
      </c>
      <c r="V31" s="23">
        <v>0</v>
      </c>
      <c r="W31" s="23">
        <v>0</v>
      </c>
      <c r="X31" s="23">
        <v>2586</v>
      </c>
      <c r="Y31" s="23">
        <v>601</v>
      </c>
      <c r="Z31" s="23">
        <v>0</v>
      </c>
      <c r="AA31" s="23">
        <v>260</v>
      </c>
      <c r="AB31" s="23">
        <v>1362</v>
      </c>
      <c r="AC31" s="23">
        <v>0</v>
      </c>
      <c r="AD31" s="23">
        <v>0</v>
      </c>
      <c r="AE31" s="23">
        <v>1362</v>
      </c>
      <c r="AF31" s="23">
        <v>0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0</v>
      </c>
      <c r="AP31" s="23">
        <v>0</v>
      </c>
      <c r="AQ31" s="23">
        <v>0</v>
      </c>
      <c r="AR31" s="23">
        <v>0</v>
      </c>
      <c r="AS31" s="23">
        <v>0</v>
      </c>
      <c r="AT31" s="23">
        <v>0</v>
      </c>
      <c r="AU31" s="23">
        <v>0</v>
      </c>
      <c r="AV31" s="23">
        <v>0</v>
      </c>
      <c r="AW31" s="23">
        <v>0</v>
      </c>
      <c r="AX31" s="23">
        <v>0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  <c r="BF31" s="23">
        <v>0</v>
      </c>
      <c r="BG31" s="23">
        <v>0</v>
      </c>
      <c r="BH31" s="23">
        <v>0</v>
      </c>
      <c r="BI31" s="23">
        <v>0</v>
      </c>
      <c r="BJ31" s="23">
        <v>0</v>
      </c>
      <c r="BK31" s="23">
        <v>0</v>
      </c>
      <c r="BL31" s="23">
        <v>0</v>
      </c>
      <c r="BM31" s="23">
        <v>0</v>
      </c>
      <c r="BN31" s="23">
        <v>0</v>
      </c>
      <c r="BO31" s="23">
        <v>0</v>
      </c>
      <c r="BP31" s="23">
        <v>0</v>
      </c>
      <c r="BQ31" s="23">
        <v>0</v>
      </c>
      <c r="BR31" s="23">
        <v>0</v>
      </c>
      <c r="BS31" s="23">
        <v>0</v>
      </c>
      <c r="BT31" s="23">
        <v>0</v>
      </c>
      <c r="BU31" s="23">
        <v>0</v>
      </c>
      <c r="BV31" s="23">
        <v>0</v>
      </c>
      <c r="BW31" s="23">
        <v>0</v>
      </c>
      <c r="BX31" s="23">
        <v>0</v>
      </c>
      <c r="BY31" s="23">
        <v>0</v>
      </c>
      <c r="BZ31" s="23">
        <v>0</v>
      </c>
      <c r="CA31" s="23">
        <v>0</v>
      </c>
      <c r="CB31" s="23">
        <v>0</v>
      </c>
      <c r="CC31" s="23">
        <v>0</v>
      </c>
      <c r="CD31" s="23">
        <v>0</v>
      </c>
      <c r="CE31" s="23">
        <v>0</v>
      </c>
      <c r="CF31" s="23">
        <v>0</v>
      </c>
      <c r="CG31" s="23">
        <v>0</v>
      </c>
      <c r="CH31" s="23">
        <v>0</v>
      </c>
      <c r="CI31" s="23">
        <v>0</v>
      </c>
      <c r="CJ31" s="23">
        <v>0</v>
      </c>
      <c r="CK31" s="23">
        <v>0</v>
      </c>
      <c r="CL31" s="23">
        <v>0</v>
      </c>
      <c r="CM31" s="23">
        <v>0</v>
      </c>
      <c r="CN31" s="23">
        <v>0</v>
      </c>
      <c r="CO31" s="23">
        <v>0</v>
      </c>
      <c r="CP31" s="23">
        <v>0</v>
      </c>
      <c r="CQ31" s="23">
        <v>1126</v>
      </c>
      <c r="CR31" s="23">
        <v>1126</v>
      </c>
      <c r="CS31" s="23">
        <v>0</v>
      </c>
      <c r="CT31" s="23">
        <v>0</v>
      </c>
      <c r="CU31" s="23">
        <v>0</v>
      </c>
      <c r="CV31" s="23">
        <v>1126</v>
      </c>
      <c r="CW31" s="23">
        <v>0</v>
      </c>
      <c r="CX31" s="23">
        <v>0</v>
      </c>
      <c r="CY31" s="23">
        <v>0</v>
      </c>
      <c r="CZ31" s="23">
        <v>0</v>
      </c>
      <c r="DA31" s="23">
        <v>0</v>
      </c>
      <c r="DB31" s="23">
        <v>0</v>
      </c>
      <c r="DC31" s="23">
        <v>0</v>
      </c>
      <c r="DD31" s="23">
        <v>0</v>
      </c>
      <c r="DE31" s="23">
        <v>0</v>
      </c>
      <c r="DF31" s="23">
        <v>0</v>
      </c>
      <c r="DG31" s="23">
        <v>0</v>
      </c>
      <c r="DH31" s="23">
        <v>0</v>
      </c>
      <c r="DI31" s="23">
        <v>0</v>
      </c>
      <c r="DJ31" s="23">
        <v>0</v>
      </c>
      <c r="DK31" s="23">
        <v>0</v>
      </c>
      <c r="DL31" s="23">
        <v>0</v>
      </c>
      <c r="DM31" s="23">
        <v>0</v>
      </c>
      <c r="DN31" s="23">
        <v>0</v>
      </c>
      <c r="DO31" s="23">
        <v>0</v>
      </c>
      <c r="DP31" s="23">
        <v>0</v>
      </c>
      <c r="DQ31" s="23">
        <v>0</v>
      </c>
      <c r="DR31" s="23">
        <v>0</v>
      </c>
      <c r="DS31" s="23">
        <v>0</v>
      </c>
      <c r="DT31" s="23">
        <v>0</v>
      </c>
      <c r="DU31" s="23">
        <v>75</v>
      </c>
      <c r="DV31" s="23">
        <v>0</v>
      </c>
      <c r="DW31" s="23">
        <v>75</v>
      </c>
      <c r="DX31" s="23">
        <v>0</v>
      </c>
      <c r="DY31" s="23">
        <v>0</v>
      </c>
      <c r="DZ31" s="23">
        <v>73</v>
      </c>
      <c r="EA31" s="23">
        <v>35</v>
      </c>
      <c r="EB31" s="23">
        <v>0</v>
      </c>
      <c r="EC31" s="23">
        <v>0</v>
      </c>
      <c r="ED31" s="23">
        <v>0</v>
      </c>
      <c r="EE31" s="23">
        <v>0</v>
      </c>
      <c r="EF31" s="23">
        <v>35</v>
      </c>
      <c r="EG31" s="23">
        <v>0</v>
      </c>
      <c r="EH31" s="23">
        <v>38</v>
      </c>
      <c r="EI31" s="23">
        <v>0</v>
      </c>
      <c r="EJ31" s="23">
        <v>0</v>
      </c>
      <c r="EK31" s="23">
        <v>0</v>
      </c>
      <c r="EL31" s="23">
        <v>0</v>
      </c>
      <c r="EM31" s="23">
        <v>38</v>
      </c>
      <c r="EN31" s="23">
        <v>0</v>
      </c>
    </row>
    <row r="32" spans="1:144" ht="13.5" customHeight="1" x14ac:dyDescent="0.55000000000000004">
      <c r="A32" s="21" t="s">
        <v>44</v>
      </c>
      <c r="B32" s="22" t="s">
        <v>95</v>
      </c>
      <c r="C32" s="21" t="s">
        <v>96</v>
      </c>
      <c r="D32" s="23">
        <v>11213</v>
      </c>
      <c r="E32" s="23">
        <v>6833</v>
      </c>
      <c r="F32" s="23">
        <v>6357</v>
      </c>
      <c r="G32" s="23">
        <v>0</v>
      </c>
      <c r="H32" s="23">
        <v>6357</v>
      </c>
      <c r="I32" s="23">
        <v>0</v>
      </c>
      <c r="J32" s="23">
        <v>0</v>
      </c>
      <c r="K32" s="23">
        <v>0</v>
      </c>
      <c r="L32" s="23">
        <v>0</v>
      </c>
      <c r="M32" s="23">
        <v>476</v>
      </c>
      <c r="N32" s="23">
        <v>0</v>
      </c>
      <c r="O32" s="23">
        <v>476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3">
        <v>0</v>
      </c>
      <c r="AP32" s="23">
        <v>0</v>
      </c>
      <c r="AQ32" s="23">
        <v>0</v>
      </c>
      <c r="AR32" s="23">
        <v>0</v>
      </c>
      <c r="AS32" s="23">
        <v>0</v>
      </c>
      <c r="AT32" s="23">
        <v>0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  <c r="BF32" s="23">
        <v>0</v>
      </c>
      <c r="BG32" s="23">
        <v>0</v>
      </c>
      <c r="BH32" s="23">
        <v>0</v>
      </c>
      <c r="BI32" s="23">
        <v>0</v>
      </c>
      <c r="BJ32" s="23">
        <v>0</v>
      </c>
      <c r="BK32" s="23">
        <v>0</v>
      </c>
      <c r="BL32" s="23">
        <v>0</v>
      </c>
      <c r="BM32" s="23">
        <v>2408</v>
      </c>
      <c r="BN32" s="23">
        <v>2333</v>
      </c>
      <c r="BO32" s="23">
        <v>0</v>
      </c>
      <c r="BP32" s="23">
        <v>0</v>
      </c>
      <c r="BQ32" s="23">
        <v>0</v>
      </c>
      <c r="BR32" s="23">
        <v>2333</v>
      </c>
      <c r="BS32" s="23">
        <v>0</v>
      </c>
      <c r="BT32" s="23">
        <v>0</v>
      </c>
      <c r="BU32" s="23">
        <v>75</v>
      </c>
      <c r="BV32" s="23">
        <v>0</v>
      </c>
      <c r="BW32" s="23">
        <v>0</v>
      </c>
      <c r="BX32" s="23">
        <v>0</v>
      </c>
      <c r="BY32" s="23">
        <v>75</v>
      </c>
      <c r="BZ32" s="23">
        <v>0</v>
      </c>
      <c r="CA32" s="23">
        <v>0</v>
      </c>
      <c r="CB32" s="23">
        <v>0</v>
      </c>
      <c r="CC32" s="23">
        <v>0</v>
      </c>
      <c r="CD32" s="23">
        <v>0</v>
      </c>
      <c r="CE32" s="23">
        <v>0</v>
      </c>
      <c r="CF32" s="23">
        <v>0</v>
      </c>
      <c r="CG32" s="23">
        <v>0</v>
      </c>
      <c r="CH32" s="23">
        <v>0</v>
      </c>
      <c r="CI32" s="23">
        <v>0</v>
      </c>
      <c r="CJ32" s="23">
        <v>0</v>
      </c>
      <c r="CK32" s="23">
        <v>0</v>
      </c>
      <c r="CL32" s="23">
        <v>0</v>
      </c>
      <c r="CM32" s="23">
        <v>0</v>
      </c>
      <c r="CN32" s="23">
        <v>0</v>
      </c>
      <c r="CO32" s="23">
        <v>0</v>
      </c>
      <c r="CP32" s="23">
        <v>0</v>
      </c>
      <c r="CQ32" s="23">
        <v>1833</v>
      </c>
      <c r="CR32" s="23">
        <v>1260</v>
      </c>
      <c r="CS32" s="23">
        <v>0</v>
      </c>
      <c r="CT32" s="23">
        <v>0</v>
      </c>
      <c r="CU32" s="23">
        <v>405</v>
      </c>
      <c r="CV32" s="23">
        <v>539</v>
      </c>
      <c r="CW32" s="23">
        <v>0</v>
      </c>
      <c r="CX32" s="23">
        <v>316</v>
      </c>
      <c r="CY32" s="23">
        <v>573</v>
      </c>
      <c r="CZ32" s="23">
        <v>0</v>
      </c>
      <c r="DA32" s="23">
        <v>0</v>
      </c>
      <c r="DB32" s="23">
        <v>38</v>
      </c>
      <c r="DC32" s="23">
        <v>83</v>
      </c>
      <c r="DD32" s="23">
        <v>0</v>
      </c>
      <c r="DE32" s="23">
        <v>452</v>
      </c>
      <c r="DF32" s="23">
        <v>0</v>
      </c>
      <c r="DG32" s="23">
        <v>0</v>
      </c>
      <c r="DH32" s="23">
        <v>0</v>
      </c>
      <c r="DI32" s="23">
        <v>0</v>
      </c>
      <c r="DJ32" s="23">
        <v>0</v>
      </c>
      <c r="DK32" s="23">
        <v>0</v>
      </c>
      <c r="DL32" s="23">
        <v>0</v>
      </c>
      <c r="DM32" s="23">
        <v>0</v>
      </c>
      <c r="DN32" s="23">
        <v>0</v>
      </c>
      <c r="DO32" s="23">
        <v>0</v>
      </c>
      <c r="DP32" s="23">
        <v>0</v>
      </c>
      <c r="DQ32" s="23">
        <v>0</v>
      </c>
      <c r="DR32" s="23">
        <v>0</v>
      </c>
      <c r="DS32" s="23">
        <v>0</v>
      </c>
      <c r="DT32" s="23">
        <v>0</v>
      </c>
      <c r="DU32" s="23">
        <v>13</v>
      </c>
      <c r="DV32" s="23">
        <v>13</v>
      </c>
      <c r="DW32" s="23">
        <v>0</v>
      </c>
      <c r="DX32" s="23">
        <v>0</v>
      </c>
      <c r="DY32" s="23">
        <v>0</v>
      </c>
      <c r="DZ32" s="23">
        <v>126</v>
      </c>
      <c r="EA32" s="23">
        <v>12</v>
      </c>
      <c r="EB32" s="23">
        <v>0</v>
      </c>
      <c r="EC32" s="23">
        <v>0</v>
      </c>
      <c r="ED32" s="23">
        <v>0</v>
      </c>
      <c r="EE32" s="23">
        <v>0</v>
      </c>
      <c r="EF32" s="23">
        <v>0</v>
      </c>
      <c r="EG32" s="23">
        <v>12</v>
      </c>
      <c r="EH32" s="23">
        <v>114</v>
      </c>
      <c r="EI32" s="23">
        <v>0</v>
      </c>
      <c r="EJ32" s="23">
        <v>0</v>
      </c>
      <c r="EK32" s="23">
        <v>0</v>
      </c>
      <c r="EL32" s="23">
        <v>0</v>
      </c>
      <c r="EM32" s="23">
        <v>0</v>
      </c>
      <c r="EN32" s="23">
        <v>114</v>
      </c>
    </row>
    <row r="33" spans="1:144" ht="13.5" customHeight="1" x14ac:dyDescent="0.55000000000000004">
      <c r="A33" s="21" t="s">
        <v>44</v>
      </c>
      <c r="B33" s="22" t="s">
        <v>97</v>
      </c>
      <c r="C33" s="21" t="s">
        <v>98</v>
      </c>
      <c r="D33" s="23">
        <v>5983</v>
      </c>
      <c r="E33" s="23">
        <v>3049</v>
      </c>
      <c r="F33" s="23">
        <v>2319</v>
      </c>
      <c r="G33" s="23">
        <v>0</v>
      </c>
      <c r="H33" s="23">
        <v>2319</v>
      </c>
      <c r="I33" s="23">
        <v>0</v>
      </c>
      <c r="J33" s="23">
        <v>0</v>
      </c>
      <c r="K33" s="23">
        <v>0</v>
      </c>
      <c r="L33" s="23">
        <v>0</v>
      </c>
      <c r="M33" s="23">
        <v>730</v>
      </c>
      <c r="N33" s="23">
        <v>0</v>
      </c>
      <c r="O33" s="23">
        <v>730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0</v>
      </c>
      <c r="AM33" s="23">
        <v>0</v>
      </c>
      <c r="AN33" s="23">
        <v>0</v>
      </c>
      <c r="AO33" s="23">
        <v>0</v>
      </c>
      <c r="AP33" s="23">
        <v>0</v>
      </c>
      <c r="AQ33" s="23">
        <v>0</v>
      </c>
      <c r="AR33" s="23">
        <v>0</v>
      </c>
      <c r="AS33" s="23">
        <v>0</v>
      </c>
      <c r="AT33" s="23">
        <v>0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  <c r="BF33" s="23">
        <v>0</v>
      </c>
      <c r="BG33" s="23">
        <v>0</v>
      </c>
      <c r="BH33" s="23">
        <v>0</v>
      </c>
      <c r="BI33" s="23">
        <v>0</v>
      </c>
      <c r="BJ33" s="23">
        <v>0</v>
      </c>
      <c r="BK33" s="23">
        <v>0</v>
      </c>
      <c r="BL33" s="23">
        <v>0</v>
      </c>
      <c r="BM33" s="23">
        <v>1197</v>
      </c>
      <c r="BN33" s="23">
        <v>714</v>
      </c>
      <c r="BO33" s="23">
        <v>0</v>
      </c>
      <c r="BP33" s="23">
        <v>0</v>
      </c>
      <c r="BQ33" s="23">
        <v>0</v>
      </c>
      <c r="BR33" s="23">
        <v>0</v>
      </c>
      <c r="BS33" s="23">
        <v>714</v>
      </c>
      <c r="BT33" s="23">
        <v>0</v>
      </c>
      <c r="BU33" s="23">
        <v>483</v>
      </c>
      <c r="BV33" s="23">
        <v>0</v>
      </c>
      <c r="BW33" s="23">
        <v>0</v>
      </c>
      <c r="BX33" s="23">
        <v>0</v>
      </c>
      <c r="BY33" s="23">
        <v>0</v>
      </c>
      <c r="BZ33" s="23">
        <v>483</v>
      </c>
      <c r="CA33" s="23">
        <v>0</v>
      </c>
      <c r="CB33" s="23">
        <v>0</v>
      </c>
      <c r="CC33" s="23">
        <v>0</v>
      </c>
      <c r="CD33" s="23">
        <v>0</v>
      </c>
      <c r="CE33" s="23">
        <v>0</v>
      </c>
      <c r="CF33" s="23">
        <v>0</v>
      </c>
      <c r="CG33" s="23">
        <v>0</v>
      </c>
      <c r="CH33" s="23">
        <v>0</v>
      </c>
      <c r="CI33" s="23">
        <v>0</v>
      </c>
      <c r="CJ33" s="23">
        <v>0</v>
      </c>
      <c r="CK33" s="23">
        <v>0</v>
      </c>
      <c r="CL33" s="23">
        <v>0</v>
      </c>
      <c r="CM33" s="23">
        <v>0</v>
      </c>
      <c r="CN33" s="23">
        <v>0</v>
      </c>
      <c r="CO33" s="23">
        <v>0</v>
      </c>
      <c r="CP33" s="23">
        <v>0</v>
      </c>
      <c r="CQ33" s="23">
        <v>1123</v>
      </c>
      <c r="CR33" s="23">
        <v>590</v>
      </c>
      <c r="CS33" s="23">
        <v>0</v>
      </c>
      <c r="CT33" s="23">
        <v>0</v>
      </c>
      <c r="CU33" s="23">
        <v>123</v>
      </c>
      <c r="CV33" s="23">
        <v>408</v>
      </c>
      <c r="CW33" s="23">
        <v>0</v>
      </c>
      <c r="CX33" s="23">
        <v>59</v>
      </c>
      <c r="CY33" s="23">
        <v>533</v>
      </c>
      <c r="CZ33" s="23">
        <v>0</v>
      </c>
      <c r="DA33" s="23">
        <v>0</v>
      </c>
      <c r="DB33" s="23">
        <v>116</v>
      </c>
      <c r="DC33" s="23">
        <v>121</v>
      </c>
      <c r="DD33" s="23">
        <v>0</v>
      </c>
      <c r="DE33" s="23">
        <v>296</v>
      </c>
      <c r="DF33" s="23">
        <v>0</v>
      </c>
      <c r="DG33" s="23">
        <v>0</v>
      </c>
      <c r="DH33" s="23">
        <v>0</v>
      </c>
      <c r="DI33" s="23">
        <v>0</v>
      </c>
      <c r="DJ33" s="23">
        <v>0</v>
      </c>
      <c r="DK33" s="23">
        <v>0</v>
      </c>
      <c r="DL33" s="23">
        <v>0</v>
      </c>
      <c r="DM33" s="23">
        <v>0</v>
      </c>
      <c r="DN33" s="23">
        <v>0</v>
      </c>
      <c r="DO33" s="23">
        <v>0</v>
      </c>
      <c r="DP33" s="23">
        <v>0</v>
      </c>
      <c r="DQ33" s="23">
        <v>0</v>
      </c>
      <c r="DR33" s="23">
        <v>0</v>
      </c>
      <c r="DS33" s="23">
        <v>0</v>
      </c>
      <c r="DT33" s="23">
        <v>0</v>
      </c>
      <c r="DU33" s="23">
        <v>0</v>
      </c>
      <c r="DV33" s="23">
        <v>0</v>
      </c>
      <c r="DW33" s="23">
        <v>0</v>
      </c>
      <c r="DX33" s="23">
        <v>0</v>
      </c>
      <c r="DY33" s="23">
        <v>0</v>
      </c>
      <c r="DZ33" s="23">
        <v>614</v>
      </c>
      <c r="EA33" s="23">
        <v>0</v>
      </c>
      <c r="EB33" s="23">
        <v>0</v>
      </c>
      <c r="EC33" s="23">
        <v>0</v>
      </c>
      <c r="ED33" s="23">
        <v>0</v>
      </c>
      <c r="EE33" s="23">
        <v>0</v>
      </c>
      <c r="EF33" s="23">
        <v>0</v>
      </c>
      <c r="EG33" s="23">
        <v>0</v>
      </c>
      <c r="EH33" s="23">
        <v>614</v>
      </c>
      <c r="EI33" s="23">
        <v>0</v>
      </c>
      <c r="EJ33" s="23">
        <v>0</v>
      </c>
      <c r="EK33" s="23">
        <v>0</v>
      </c>
      <c r="EL33" s="23">
        <v>0</v>
      </c>
      <c r="EM33" s="23">
        <v>614</v>
      </c>
      <c r="EN33" s="23">
        <v>0</v>
      </c>
    </row>
    <row r="34" spans="1:144" ht="13.5" customHeight="1" x14ac:dyDescent="0.55000000000000004">
      <c r="A34" s="21" t="s">
        <v>44</v>
      </c>
      <c r="B34" s="22" t="s">
        <v>99</v>
      </c>
      <c r="C34" s="21" t="s">
        <v>100</v>
      </c>
      <c r="D34" s="23">
        <v>754</v>
      </c>
      <c r="E34" s="23">
        <v>474</v>
      </c>
      <c r="F34" s="23">
        <v>261</v>
      </c>
      <c r="G34" s="23">
        <v>0</v>
      </c>
      <c r="H34" s="23">
        <v>261</v>
      </c>
      <c r="I34" s="23">
        <v>0</v>
      </c>
      <c r="J34" s="23">
        <v>0</v>
      </c>
      <c r="K34" s="23">
        <v>0</v>
      </c>
      <c r="L34" s="23">
        <v>0</v>
      </c>
      <c r="M34" s="23">
        <v>213</v>
      </c>
      <c r="N34" s="23">
        <v>0</v>
      </c>
      <c r="O34" s="23">
        <v>213</v>
      </c>
      <c r="P34" s="23">
        <v>0</v>
      </c>
      <c r="Q34" s="23">
        <v>0</v>
      </c>
      <c r="R34" s="23">
        <v>0</v>
      </c>
      <c r="S34" s="23">
        <v>0</v>
      </c>
      <c r="T34" s="23">
        <v>49</v>
      </c>
      <c r="U34" s="23">
        <v>10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10</v>
      </c>
      <c r="AB34" s="23">
        <v>39</v>
      </c>
      <c r="AC34" s="23">
        <v>0</v>
      </c>
      <c r="AD34" s="23">
        <v>0</v>
      </c>
      <c r="AE34" s="23">
        <v>0</v>
      </c>
      <c r="AF34" s="23">
        <v>0</v>
      </c>
      <c r="AG34" s="23">
        <v>0</v>
      </c>
      <c r="AH34" s="23">
        <v>39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  <c r="AO34" s="23">
        <v>0</v>
      </c>
      <c r="AP34" s="23">
        <v>0</v>
      </c>
      <c r="AQ34" s="23">
        <v>0</v>
      </c>
      <c r="AR34" s="23">
        <v>0</v>
      </c>
      <c r="AS34" s="23">
        <v>0</v>
      </c>
      <c r="AT34" s="23">
        <v>0</v>
      </c>
      <c r="AU34" s="23">
        <v>0</v>
      </c>
      <c r="AV34" s="23">
        <v>0</v>
      </c>
      <c r="AW34" s="23">
        <v>0</v>
      </c>
      <c r="AX34" s="23">
        <v>0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  <c r="BF34" s="23">
        <v>0</v>
      </c>
      <c r="BG34" s="23">
        <v>0</v>
      </c>
      <c r="BH34" s="23">
        <v>0</v>
      </c>
      <c r="BI34" s="23">
        <v>0</v>
      </c>
      <c r="BJ34" s="23">
        <v>0</v>
      </c>
      <c r="BK34" s="23">
        <v>0</v>
      </c>
      <c r="BL34" s="23">
        <v>0</v>
      </c>
      <c r="BM34" s="23">
        <v>129</v>
      </c>
      <c r="BN34" s="23">
        <v>95</v>
      </c>
      <c r="BO34" s="23">
        <v>0</v>
      </c>
      <c r="BP34" s="23">
        <v>0</v>
      </c>
      <c r="BQ34" s="23">
        <v>0</v>
      </c>
      <c r="BR34" s="23">
        <v>95</v>
      </c>
      <c r="BS34" s="23">
        <v>0</v>
      </c>
      <c r="BT34" s="23">
        <v>0</v>
      </c>
      <c r="BU34" s="23">
        <v>34</v>
      </c>
      <c r="BV34" s="23">
        <v>0</v>
      </c>
      <c r="BW34" s="23">
        <v>0</v>
      </c>
      <c r="BX34" s="23">
        <v>0</v>
      </c>
      <c r="BY34" s="23">
        <v>34</v>
      </c>
      <c r="BZ34" s="23">
        <v>0</v>
      </c>
      <c r="CA34" s="23">
        <v>0</v>
      </c>
      <c r="CB34" s="23">
        <v>0</v>
      </c>
      <c r="CC34" s="23">
        <v>0</v>
      </c>
      <c r="CD34" s="23">
        <v>0</v>
      </c>
      <c r="CE34" s="23">
        <v>0</v>
      </c>
      <c r="CF34" s="23">
        <v>0</v>
      </c>
      <c r="CG34" s="23">
        <v>0</v>
      </c>
      <c r="CH34" s="23">
        <v>0</v>
      </c>
      <c r="CI34" s="23">
        <v>0</v>
      </c>
      <c r="CJ34" s="23">
        <v>0</v>
      </c>
      <c r="CK34" s="23">
        <v>0</v>
      </c>
      <c r="CL34" s="23">
        <v>0</v>
      </c>
      <c r="CM34" s="23">
        <v>0</v>
      </c>
      <c r="CN34" s="23">
        <v>0</v>
      </c>
      <c r="CO34" s="23">
        <v>0</v>
      </c>
      <c r="CP34" s="23">
        <v>0</v>
      </c>
      <c r="CQ34" s="23">
        <v>75</v>
      </c>
      <c r="CR34" s="23">
        <v>50</v>
      </c>
      <c r="CS34" s="23">
        <v>0</v>
      </c>
      <c r="CT34" s="23">
        <v>0</v>
      </c>
      <c r="CU34" s="23">
        <v>18</v>
      </c>
      <c r="CV34" s="23">
        <v>30</v>
      </c>
      <c r="CW34" s="23">
        <v>2</v>
      </c>
      <c r="CX34" s="23">
        <v>0</v>
      </c>
      <c r="CY34" s="23">
        <v>25</v>
      </c>
      <c r="CZ34" s="23">
        <v>0</v>
      </c>
      <c r="DA34" s="23">
        <v>0</v>
      </c>
      <c r="DB34" s="23">
        <v>9</v>
      </c>
      <c r="DC34" s="23">
        <v>16</v>
      </c>
      <c r="DD34" s="23">
        <v>0</v>
      </c>
      <c r="DE34" s="23">
        <v>0</v>
      </c>
      <c r="DF34" s="23">
        <v>0</v>
      </c>
      <c r="DG34" s="23">
        <v>0</v>
      </c>
      <c r="DH34" s="23">
        <v>0</v>
      </c>
      <c r="DI34" s="23">
        <v>0</v>
      </c>
      <c r="DJ34" s="23">
        <v>0</v>
      </c>
      <c r="DK34" s="23">
        <v>0</v>
      </c>
      <c r="DL34" s="23">
        <v>0</v>
      </c>
      <c r="DM34" s="23">
        <v>0</v>
      </c>
      <c r="DN34" s="23">
        <v>0</v>
      </c>
      <c r="DO34" s="23">
        <v>0</v>
      </c>
      <c r="DP34" s="23">
        <v>0</v>
      </c>
      <c r="DQ34" s="23">
        <v>0</v>
      </c>
      <c r="DR34" s="23">
        <v>0</v>
      </c>
      <c r="DS34" s="23">
        <v>0</v>
      </c>
      <c r="DT34" s="23">
        <v>0</v>
      </c>
      <c r="DU34" s="23">
        <v>27</v>
      </c>
      <c r="DV34" s="23">
        <v>27</v>
      </c>
      <c r="DW34" s="23">
        <v>0</v>
      </c>
      <c r="DX34" s="23">
        <v>0</v>
      </c>
      <c r="DY34" s="23">
        <v>0</v>
      </c>
      <c r="DZ34" s="23">
        <v>0</v>
      </c>
      <c r="EA34" s="23">
        <v>0</v>
      </c>
      <c r="EB34" s="23">
        <v>0</v>
      </c>
      <c r="EC34" s="23">
        <v>0</v>
      </c>
      <c r="ED34" s="23">
        <v>0</v>
      </c>
      <c r="EE34" s="23">
        <v>0</v>
      </c>
      <c r="EF34" s="23">
        <v>0</v>
      </c>
      <c r="EG34" s="23">
        <v>0</v>
      </c>
      <c r="EH34" s="23">
        <v>0</v>
      </c>
      <c r="EI34" s="23">
        <v>0</v>
      </c>
      <c r="EJ34" s="23">
        <v>0</v>
      </c>
      <c r="EK34" s="23">
        <v>0</v>
      </c>
      <c r="EL34" s="23">
        <v>0</v>
      </c>
      <c r="EM34" s="23">
        <v>0</v>
      </c>
      <c r="EN34" s="23">
        <v>0</v>
      </c>
    </row>
    <row r="35" spans="1:144" ht="13.5" customHeight="1" x14ac:dyDescent="0.55000000000000004">
      <c r="A35" s="21" t="s">
        <v>44</v>
      </c>
      <c r="B35" s="22" t="s">
        <v>101</v>
      </c>
      <c r="C35" s="21" t="s">
        <v>102</v>
      </c>
      <c r="D35" s="23">
        <v>5956</v>
      </c>
      <c r="E35" s="23">
        <v>3348</v>
      </c>
      <c r="F35" s="23">
        <v>3101</v>
      </c>
      <c r="G35" s="23">
        <v>0</v>
      </c>
      <c r="H35" s="23">
        <v>3101</v>
      </c>
      <c r="I35" s="23">
        <v>0</v>
      </c>
      <c r="J35" s="23">
        <v>0</v>
      </c>
      <c r="K35" s="23">
        <v>0</v>
      </c>
      <c r="L35" s="23">
        <v>0</v>
      </c>
      <c r="M35" s="23">
        <v>247</v>
      </c>
      <c r="N35" s="23">
        <v>0</v>
      </c>
      <c r="O35" s="23">
        <v>247</v>
      </c>
      <c r="P35" s="23">
        <v>0</v>
      </c>
      <c r="Q35" s="23">
        <v>0</v>
      </c>
      <c r="R35" s="23">
        <v>0</v>
      </c>
      <c r="S35" s="23">
        <v>0</v>
      </c>
      <c r="T35" s="23">
        <v>56</v>
      </c>
      <c r="U35" s="23">
        <v>56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56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3">
        <v>0</v>
      </c>
      <c r="AP35" s="23">
        <v>0</v>
      </c>
      <c r="AQ35" s="23">
        <v>0</v>
      </c>
      <c r="AR35" s="23">
        <v>0</v>
      </c>
      <c r="AS35" s="23">
        <v>0</v>
      </c>
      <c r="AT35" s="23">
        <v>0</v>
      </c>
      <c r="AU35" s="23">
        <v>0</v>
      </c>
      <c r="AV35" s="23">
        <v>0</v>
      </c>
      <c r="AW35" s="23">
        <v>0</v>
      </c>
      <c r="AX35" s="23">
        <v>0</v>
      </c>
      <c r="AY35" s="23">
        <v>0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3">
        <v>0</v>
      </c>
      <c r="BG35" s="23">
        <v>0</v>
      </c>
      <c r="BH35" s="23">
        <v>0</v>
      </c>
      <c r="BI35" s="23">
        <v>0</v>
      </c>
      <c r="BJ35" s="23">
        <v>0</v>
      </c>
      <c r="BK35" s="23">
        <v>0</v>
      </c>
      <c r="BL35" s="23">
        <v>0</v>
      </c>
      <c r="BM35" s="23">
        <v>1187</v>
      </c>
      <c r="BN35" s="23">
        <v>1183</v>
      </c>
      <c r="BO35" s="23">
        <v>0</v>
      </c>
      <c r="BP35" s="23">
        <v>0</v>
      </c>
      <c r="BQ35" s="23">
        <v>0</v>
      </c>
      <c r="BR35" s="23">
        <v>0</v>
      </c>
      <c r="BS35" s="23">
        <v>1183</v>
      </c>
      <c r="BT35" s="23">
        <v>0</v>
      </c>
      <c r="BU35" s="23">
        <v>4</v>
      </c>
      <c r="BV35" s="23">
        <v>0</v>
      </c>
      <c r="BW35" s="23">
        <v>0</v>
      </c>
      <c r="BX35" s="23">
        <v>0</v>
      </c>
      <c r="BY35" s="23">
        <v>0</v>
      </c>
      <c r="BZ35" s="23">
        <v>4</v>
      </c>
      <c r="CA35" s="23">
        <v>0</v>
      </c>
      <c r="CB35" s="23">
        <v>0</v>
      </c>
      <c r="CC35" s="23">
        <v>0</v>
      </c>
      <c r="CD35" s="23">
        <v>0</v>
      </c>
      <c r="CE35" s="23">
        <v>0</v>
      </c>
      <c r="CF35" s="23">
        <v>0</v>
      </c>
      <c r="CG35" s="23">
        <v>0</v>
      </c>
      <c r="CH35" s="23">
        <v>0</v>
      </c>
      <c r="CI35" s="23">
        <v>0</v>
      </c>
      <c r="CJ35" s="23">
        <v>0</v>
      </c>
      <c r="CK35" s="23">
        <v>0</v>
      </c>
      <c r="CL35" s="23">
        <v>0</v>
      </c>
      <c r="CM35" s="23">
        <v>0</v>
      </c>
      <c r="CN35" s="23">
        <v>0</v>
      </c>
      <c r="CO35" s="23">
        <v>0</v>
      </c>
      <c r="CP35" s="23">
        <v>0</v>
      </c>
      <c r="CQ35" s="23">
        <v>651</v>
      </c>
      <c r="CR35" s="23">
        <v>366</v>
      </c>
      <c r="CS35" s="23">
        <v>0</v>
      </c>
      <c r="CT35" s="23">
        <v>0</v>
      </c>
      <c r="CU35" s="23">
        <v>366</v>
      </c>
      <c r="CV35" s="23">
        <v>0</v>
      </c>
      <c r="CW35" s="23">
        <v>0</v>
      </c>
      <c r="CX35" s="23">
        <v>0</v>
      </c>
      <c r="CY35" s="23">
        <v>285</v>
      </c>
      <c r="CZ35" s="23">
        <v>0</v>
      </c>
      <c r="DA35" s="23">
        <v>0</v>
      </c>
      <c r="DB35" s="23">
        <v>285</v>
      </c>
      <c r="DC35" s="23">
        <v>0</v>
      </c>
      <c r="DD35" s="23">
        <v>0</v>
      </c>
      <c r="DE35" s="23">
        <v>0</v>
      </c>
      <c r="DF35" s="23">
        <v>0</v>
      </c>
      <c r="DG35" s="23">
        <v>0</v>
      </c>
      <c r="DH35" s="23">
        <v>0</v>
      </c>
      <c r="DI35" s="23">
        <v>0</v>
      </c>
      <c r="DJ35" s="23">
        <v>0</v>
      </c>
      <c r="DK35" s="23">
        <v>0</v>
      </c>
      <c r="DL35" s="23">
        <v>0</v>
      </c>
      <c r="DM35" s="23">
        <v>0</v>
      </c>
      <c r="DN35" s="23">
        <v>0</v>
      </c>
      <c r="DO35" s="23">
        <v>0</v>
      </c>
      <c r="DP35" s="23">
        <v>0</v>
      </c>
      <c r="DQ35" s="23">
        <v>0</v>
      </c>
      <c r="DR35" s="23">
        <v>0</v>
      </c>
      <c r="DS35" s="23">
        <v>0</v>
      </c>
      <c r="DT35" s="23">
        <v>0</v>
      </c>
      <c r="DU35" s="23">
        <v>714</v>
      </c>
      <c r="DV35" s="23">
        <v>650</v>
      </c>
      <c r="DW35" s="23">
        <v>0</v>
      </c>
      <c r="DX35" s="23">
        <v>64</v>
      </c>
      <c r="DY35" s="23">
        <v>0</v>
      </c>
      <c r="DZ35" s="23">
        <v>0</v>
      </c>
      <c r="EA35" s="23">
        <v>0</v>
      </c>
      <c r="EB35" s="23">
        <v>0</v>
      </c>
      <c r="EC35" s="23">
        <v>0</v>
      </c>
      <c r="ED35" s="23">
        <v>0</v>
      </c>
      <c r="EE35" s="23">
        <v>0</v>
      </c>
      <c r="EF35" s="23">
        <v>0</v>
      </c>
      <c r="EG35" s="23">
        <v>0</v>
      </c>
      <c r="EH35" s="23">
        <v>0</v>
      </c>
      <c r="EI35" s="23">
        <v>0</v>
      </c>
      <c r="EJ35" s="23">
        <v>0</v>
      </c>
      <c r="EK35" s="23">
        <v>0</v>
      </c>
      <c r="EL35" s="23">
        <v>0</v>
      </c>
      <c r="EM35" s="23">
        <v>0</v>
      </c>
      <c r="EN35" s="23">
        <v>0</v>
      </c>
    </row>
    <row r="36" spans="1:144" ht="13.5" customHeight="1" x14ac:dyDescent="0.55000000000000004">
      <c r="A36" s="21" t="s">
        <v>44</v>
      </c>
      <c r="B36" s="22" t="s">
        <v>103</v>
      </c>
      <c r="C36" s="21" t="s">
        <v>104</v>
      </c>
      <c r="D36" s="23">
        <v>6442</v>
      </c>
      <c r="E36" s="23">
        <v>479</v>
      </c>
      <c r="F36" s="23">
        <v>479</v>
      </c>
      <c r="G36" s="23">
        <v>0</v>
      </c>
      <c r="H36" s="23">
        <v>479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  <c r="AQ36" s="23">
        <v>0</v>
      </c>
      <c r="AR36" s="23">
        <v>0</v>
      </c>
      <c r="AS36" s="23">
        <v>0</v>
      </c>
      <c r="AT36" s="23">
        <v>0</v>
      </c>
      <c r="AU36" s="23">
        <v>0</v>
      </c>
      <c r="AV36" s="23">
        <v>0</v>
      </c>
      <c r="AW36" s="23">
        <v>0</v>
      </c>
      <c r="AX36" s="23">
        <v>0</v>
      </c>
      <c r="AY36" s="23">
        <v>0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3">
        <v>0</v>
      </c>
      <c r="BG36" s="23">
        <v>0</v>
      </c>
      <c r="BH36" s="23">
        <v>0</v>
      </c>
      <c r="BI36" s="23">
        <v>0</v>
      </c>
      <c r="BJ36" s="23">
        <v>0</v>
      </c>
      <c r="BK36" s="23">
        <v>0</v>
      </c>
      <c r="BL36" s="23">
        <v>0</v>
      </c>
      <c r="BM36" s="23">
        <v>0</v>
      </c>
      <c r="BN36" s="23">
        <v>0</v>
      </c>
      <c r="BO36" s="23">
        <v>0</v>
      </c>
      <c r="BP36" s="23">
        <v>0</v>
      </c>
      <c r="BQ36" s="23">
        <v>0</v>
      </c>
      <c r="BR36" s="23">
        <v>0</v>
      </c>
      <c r="BS36" s="23">
        <v>0</v>
      </c>
      <c r="BT36" s="23">
        <v>0</v>
      </c>
      <c r="BU36" s="23">
        <v>0</v>
      </c>
      <c r="BV36" s="23">
        <v>0</v>
      </c>
      <c r="BW36" s="23">
        <v>0</v>
      </c>
      <c r="BX36" s="23">
        <v>0</v>
      </c>
      <c r="BY36" s="23">
        <v>0</v>
      </c>
      <c r="BZ36" s="23">
        <v>0</v>
      </c>
      <c r="CA36" s="23">
        <v>0</v>
      </c>
      <c r="CB36" s="23">
        <v>2387</v>
      </c>
      <c r="CC36" s="23">
        <v>2232</v>
      </c>
      <c r="CD36" s="23">
        <v>0</v>
      </c>
      <c r="CE36" s="23">
        <v>2232</v>
      </c>
      <c r="CF36" s="23">
        <v>0</v>
      </c>
      <c r="CG36" s="23">
        <v>0</v>
      </c>
      <c r="CH36" s="23">
        <v>0</v>
      </c>
      <c r="CI36" s="23">
        <v>0</v>
      </c>
      <c r="CJ36" s="23">
        <v>155</v>
      </c>
      <c r="CK36" s="23">
        <v>0</v>
      </c>
      <c r="CL36" s="23">
        <v>155</v>
      </c>
      <c r="CM36" s="23">
        <v>0</v>
      </c>
      <c r="CN36" s="23">
        <v>0</v>
      </c>
      <c r="CO36" s="23">
        <v>0</v>
      </c>
      <c r="CP36" s="23">
        <v>0</v>
      </c>
      <c r="CQ36" s="23">
        <v>3443</v>
      </c>
      <c r="CR36" s="23">
        <v>3375</v>
      </c>
      <c r="CS36" s="23">
        <v>0</v>
      </c>
      <c r="CT36" s="23">
        <v>0</v>
      </c>
      <c r="CU36" s="23">
        <v>0</v>
      </c>
      <c r="CV36" s="23">
        <v>3298</v>
      </c>
      <c r="CW36" s="23">
        <v>0</v>
      </c>
      <c r="CX36" s="23">
        <v>77</v>
      </c>
      <c r="CY36" s="23">
        <v>68</v>
      </c>
      <c r="CZ36" s="23">
        <v>0</v>
      </c>
      <c r="DA36" s="23">
        <v>0</v>
      </c>
      <c r="DB36" s="23">
        <v>0</v>
      </c>
      <c r="DC36" s="23">
        <v>68</v>
      </c>
      <c r="DD36" s="23">
        <v>0</v>
      </c>
      <c r="DE36" s="23">
        <v>0</v>
      </c>
      <c r="DF36" s="23">
        <v>0</v>
      </c>
      <c r="DG36" s="23">
        <v>0</v>
      </c>
      <c r="DH36" s="23">
        <v>0</v>
      </c>
      <c r="DI36" s="23">
        <v>0</v>
      </c>
      <c r="DJ36" s="23">
        <v>0</v>
      </c>
      <c r="DK36" s="23">
        <v>0</v>
      </c>
      <c r="DL36" s="23">
        <v>0</v>
      </c>
      <c r="DM36" s="23">
        <v>0</v>
      </c>
      <c r="DN36" s="23">
        <v>0</v>
      </c>
      <c r="DO36" s="23">
        <v>0</v>
      </c>
      <c r="DP36" s="23">
        <v>0</v>
      </c>
      <c r="DQ36" s="23">
        <v>0</v>
      </c>
      <c r="DR36" s="23">
        <v>0</v>
      </c>
      <c r="DS36" s="23">
        <v>0</v>
      </c>
      <c r="DT36" s="23">
        <v>0</v>
      </c>
      <c r="DU36" s="23">
        <v>0</v>
      </c>
      <c r="DV36" s="23">
        <v>0</v>
      </c>
      <c r="DW36" s="23">
        <v>0</v>
      </c>
      <c r="DX36" s="23">
        <v>0</v>
      </c>
      <c r="DY36" s="23">
        <v>0</v>
      </c>
      <c r="DZ36" s="23">
        <v>133</v>
      </c>
      <c r="EA36" s="23">
        <v>106</v>
      </c>
      <c r="EB36" s="23">
        <v>0</v>
      </c>
      <c r="EC36" s="23">
        <v>0</v>
      </c>
      <c r="ED36" s="23">
        <v>106</v>
      </c>
      <c r="EE36" s="23">
        <v>0</v>
      </c>
      <c r="EF36" s="23">
        <v>0</v>
      </c>
      <c r="EG36" s="23">
        <v>0</v>
      </c>
      <c r="EH36" s="23">
        <v>27</v>
      </c>
      <c r="EI36" s="23">
        <v>0</v>
      </c>
      <c r="EJ36" s="23">
        <v>0</v>
      </c>
      <c r="EK36" s="23">
        <v>27</v>
      </c>
      <c r="EL36" s="23">
        <v>0</v>
      </c>
      <c r="EM36" s="23">
        <v>0</v>
      </c>
      <c r="EN36" s="23">
        <v>0</v>
      </c>
    </row>
    <row r="37" spans="1:144" ht="13.5" customHeight="1" x14ac:dyDescent="0.55000000000000004">
      <c r="A37" s="21" t="s">
        <v>44</v>
      </c>
      <c r="B37" s="22" t="s">
        <v>105</v>
      </c>
      <c r="C37" s="21" t="s">
        <v>106</v>
      </c>
      <c r="D37" s="23">
        <v>15146</v>
      </c>
      <c r="E37" s="23">
        <v>13183</v>
      </c>
      <c r="F37" s="23">
        <v>12291</v>
      </c>
      <c r="G37" s="23">
        <v>0</v>
      </c>
      <c r="H37" s="23">
        <v>12291</v>
      </c>
      <c r="I37" s="23">
        <v>0</v>
      </c>
      <c r="J37" s="23">
        <v>0</v>
      </c>
      <c r="K37" s="23">
        <v>0</v>
      </c>
      <c r="L37" s="23">
        <v>0</v>
      </c>
      <c r="M37" s="23">
        <v>892</v>
      </c>
      <c r="N37" s="23">
        <v>0</v>
      </c>
      <c r="O37" s="23">
        <v>892</v>
      </c>
      <c r="P37" s="23">
        <v>0</v>
      </c>
      <c r="Q37" s="23">
        <v>0</v>
      </c>
      <c r="R37" s="23">
        <v>0</v>
      </c>
      <c r="S37" s="23">
        <v>0</v>
      </c>
      <c r="T37" s="23">
        <v>1171</v>
      </c>
      <c r="U37" s="23">
        <v>605</v>
      </c>
      <c r="V37" s="23">
        <v>0</v>
      </c>
      <c r="W37" s="23">
        <v>0</v>
      </c>
      <c r="X37" s="23">
        <v>555</v>
      </c>
      <c r="Y37" s="23">
        <v>0</v>
      </c>
      <c r="Z37" s="23">
        <v>0</v>
      </c>
      <c r="AA37" s="23">
        <v>50</v>
      </c>
      <c r="AB37" s="23">
        <v>566</v>
      </c>
      <c r="AC37" s="23">
        <v>0</v>
      </c>
      <c r="AD37" s="23">
        <v>0</v>
      </c>
      <c r="AE37" s="23">
        <v>566</v>
      </c>
      <c r="AF37" s="23">
        <v>0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0</v>
      </c>
      <c r="AM37" s="23">
        <v>0</v>
      </c>
      <c r="AN37" s="23">
        <v>0</v>
      </c>
      <c r="AO37" s="23">
        <v>0</v>
      </c>
      <c r="AP37" s="23">
        <v>0</v>
      </c>
      <c r="AQ37" s="23">
        <v>0</v>
      </c>
      <c r="AR37" s="23">
        <v>0</v>
      </c>
      <c r="AS37" s="23">
        <v>0</v>
      </c>
      <c r="AT37" s="23">
        <v>0</v>
      </c>
      <c r="AU37" s="23">
        <v>0</v>
      </c>
      <c r="AV37" s="23">
        <v>0</v>
      </c>
      <c r="AW37" s="23">
        <v>0</v>
      </c>
      <c r="AX37" s="23">
        <v>0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3">
        <v>0</v>
      </c>
      <c r="BG37" s="23">
        <v>0</v>
      </c>
      <c r="BH37" s="23">
        <v>0</v>
      </c>
      <c r="BI37" s="23">
        <v>0</v>
      </c>
      <c r="BJ37" s="23">
        <v>0</v>
      </c>
      <c r="BK37" s="23">
        <v>0</v>
      </c>
      <c r="BL37" s="23">
        <v>0</v>
      </c>
      <c r="BM37" s="23">
        <v>0</v>
      </c>
      <c r="BN37" s="23">
        <v>0</v>
      </c>
      <c r="BO37" s="23">
        <v>0</v>
      </c>
      <c r="BP37" s="23">
        <v>0</v>
      </c>
      <c r="BQ37" s="23">
        <v>0</v>
      </c>
      <c r="BR37" s="23">
        <v>0</v>
      </c>
      <c r="BS37" s="23">
        <v>0</v>
      </c>
      <c r="BT37" s="23">
        <v>0</v>
      </c>
      <c r="BU37" s="23">
        <v>0</v>
      </c>
      <c r="BV37" s="23">
        <v>0</v>
      </c>
      <c r="BW37" s="23">
        <v>0</v>
      </c>
      <c r="BX37" s="23">
        <v>0</v>
      </c>
      <c r="BY37" s="23">
        <v>0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3">
        <v>0</v>
      </c>
      <c r="CF37" s="23">
        <v>0</v>
      </c>
      <c r="CG37" s="23">
        <v>0</v>
      </c>
      <c r="CH37" s="23">
        <v>0</v>
      </c>
      <c r="CI37" s="23">
        <v>0</v>
      </c>
      <c r="CJ37" s="23">
        <v>0</v>
      </c>
      <c r="CK37" s="23">
        <v>0</v>
      </c>
      <c r="CL37" s="23">
        <v>0</v>
      </c>
      <c r="CM37" s="23">
        <v>0</v>
      </c>
      <c r="CN37" s="23">
        <v>0</v>
      </c>
      <c r="CO37" s="23">
        <v>0</v>
      </c>
      <c r="CP37" s="23">
        <v>0</v>
      </c>
      <c r="CQ37" s="23">
        <v>792</v>
      </c>
      <c r="CR37" s="23">
        <v>785</v>
      </c>
      <c r="CS37" s="23">
        <v>0</v>
      </c>
      <c r="CT37" s="23">
        <v>0</v>
      </c>
      <c r="CU37" s="23">
        <v>0</v>
      </c>
      <c r="CV37" s="23">
        <v>774</v>
      </c>
      <c r="CW37" s="23">
        <v>11</v>
      </c>
      <c r="CX37" s="23">
        <v>0</v>
      </c>
      <c r="CY37" s="23">
        <v>7</v>
      </c>
      <c r="CZ37" s="23">
        <v>0</v>
      </c>
      <c r="DA37" s="23">
        <v>0</v>
      </c>
      <c r="DB37" s="23">
        <v>0</v>
      </c>
      <c r="DC37" s="23">
        <v>7</v>
      </c>
      <c r="DD37" s="23">
        <v>0</v>
      </c>
      <c r="DE37" s="23">
        <v>0</v>
      </c>
      <c r="DF37" s="23">
        <v>0</v>
      </c>
      <c r="DG37" s="23">
        <v>0</v>
      </c>
      <c r="DH37" s="23">
        <v>0</v>
      </c>
      <c r="DI37" s="23">
        <v>0</v>
      </c>
      <c r="DJ37" s="23">
        <v>0</v>
      </c>
      <c r="DK37" s="23">
        <v>0</v>
      </c>
      <c r="DL37" s="23">
        <v>0</v>
      </c>
      <c r="DM37" s="23">
        <v>0</v>
      </c>
      <c r="DN37" s="23">
        <v>0</v>
      </c>
      <c r="DO37" s="23">
        <v>0</v>
      </c>
      <c r="DP37" s="23">
        <v>0</v>
      </c>
      <c r="DQ37" s="23">
        <v>0</v>
      </c>
      <c r="DR37" s="23">
        <v>0</v>
      </c>
      <c r="DS37" s="23">
        <v>0</v>
      </c>
      <c r="DT37" s="23">
        <v>0</v>
      </c>
      <c r="DU37" s="23">
        <v>0</v>
      </c>
      <c r="DV37" s="23">
        <v>0</v>
      </c>
      <c r="DW37" s="23">
        <v>0</v>
      </c>
      <c r="DX37" s="23">
        <v>0</v>
      </c>
      <c r="DY37" s="23">
        <v>0</v>
      </c>
      <c r="DZ37" s="23">
        <v>0</v>
      </c>
      <c r="EA37" s="23">
        <v>0</v>
      </c>
      <c r="EB37" s="23">
        <v>0</v>
      </c>
      <c r="EC37" s="23">
        <v>0</v>
      </c>
      <c r="ED37" s="23">
        <v>0</v>
      </c>
      <c r="EE37" s="23">
        <v>0</v>
      </c>
      <c r="EF37" s="23">
        <v>0</v>
      </c>
      <c r="EG37" s="23">
        <v>0</v>
      </c>
      <c r="EH37" s="23">
        <v>0</v>
      </c>
      <c r="EI37" s="23">
        <v>0</v>
      </c>
      <c r="EJ37" s="23">
        <v>0</v>
      </c>
      <c r="EK37" s="23">
        <v>0</v>
      </c>
      <c r="EL37" s="23">
        <v>0</v>
      </c>
      <c r="EM37" s="23">
        <v>0</v>
      </c>
      <c r="EN37" s="23">
        <v>0</v>
      </c>
    </row>
    <row r="38" spans="1:144" ht="13.5" customHeight="1" x14ac:dyDescent="0.55000000000000004">
      <c r="A38" s="21" t="s">
        <v>44</v>
      </c>
      <c r="B38" s="22" t="s">
        <v>107</v>
      </c>
      <c r="C38" s="21" t="s">
        <v>108</v>
      </c>
      <c r="D38" s="23">
        <v>16203</v>
      </c>
      <c r="E38" s="23">
        <v>9527</v>
      </c>
      <c r="F38" s="23">
        <v>9031</v>
      </c>
      <c r="G38" s="23">
        <v>0</v>
      </c>
      <c r="H38" s="23">
        <v>8793</v>
      </c>
      <c r="I38" s="23">
        <v>0</v>
      </c>
      <c r="J38" s="23">
        <v>52</v>
      </c>
      <c r="K38" s="23">
        <v>0</v>
      </c>
      <c r="L38" s="23">
        <v>186</v>
      </c>
      <c r="M38" s="23">
        <v>496</v>
      </c>
      <c r="N38" s="23">
        <v>0</v>
      </c>
      <c r="O38" s="23">
        <v>318</v>
      </c>
      <c r="P38" s="23">
        <v>0</v>
      </c>
      <c r="Q38" s="23">
        <v>20</v>
      </c>
      <c r="R38" s="23">
        <v>158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  <c r="AO38" s="23">
        <v>0</v>
      </c>
      <c r="AP38" s="23">
        <v>0</v>
      </c>
      <c r="AQ38" s="23">
        <v>0</v>
      </c>
      <c r="AR38" s="23">
        <v>0</v>
      </c>
      <c r="AS38" s="23">
        <v>0</v>
      </c>
      <c r="AT38" s="23">
        <v>0</v>
      </c>
      <c r="AU38" s="23">
        <v>0</v>
      </c>
      <c r="AV38" s="23">
        <v>0</v>
      </c>
      <c r="AW38" s="23">
        <v>0</v>
      </c>
      <c r="AX38" s="23">
        <v>0</v>
      </c>
      <c r="AY38" s="23">
        <v>0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  <c r="BF38" s="23">
        <v>0</v>
      </c>
      <c r="BG38" s="23">
        <v>0</v>
      </c>
      <c r="BH38" s="23">
        <v>0</v>
      </c>
      <c r="BI38" s="23">
        <v>0</v>
      </c>
      <c r="BJ38" s="23">
        <v>0</v>
      </c>
      <c r="BK38" s="23">
        <v>0</v>
      </c>
      <c r="BL38" s="23">
        <v>0</v>
      </c>
      <c r="BM38" s="23">
        <v>2930</v>
      </c>
      <c r="BN38" s="23">
        <v>2915</v>
      </c>
      <c r="BO38" s="23">
        <v>0</v>
      </c>
      <c r="BP38" s="23">
        <v>0</v>
      </c>
      <c r="BQ38" s="23">
        <v>0</v>
      </c>
      <c r="BR38" s="23">
        <v>2915</v>
      </c>
      <c r="BS38" s="23">
        <v>0</v>
      </c>
      <c r="BT38" s="23">
        <v>0</v>
      </c>
      <c r="BU38" s="23">
        <v>15</v>
      </c>
      <c r="BV38" s="23">
        <v>0</v>
      </c>
      <c r="BW38" s="23">
        <v>0</v>
      </c>
      <c r="BX38" s="23">
        <v>0</v>
      </c>
      <c r="BY38" s="23">
        <v>15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3">
        <v>0</v>
      </c>
      <c r="CF38" s="23">
        <v>0</v>
      </c>
      <c r="CG38" s="23">
        <v>0</v>
      </c>
      <c r="CH38" s="23">
        <v>0</v>
      </c>
      <c r="CI38" s="23">
        <v>0</v>
      </c>
      <c r="CJ38" s="23">
        <v>0</v>
      </c>
      <c r="CK38" s="23">
        <v>0</v>
      </c>
      <c r="CL38" s="23">
        <v>0</v>
      </c>
      <c r="CM38" s="23">
        <v>0</v>
      </c>
      <c r="CN38" s="23">
        <v>0</v>
      </c>
      <c r="CO38" s="23">
        <v>0</v>
      </c>
      <c r="CP38" s="23">
        <v>0</v>
      </c>
      <c r="CQ38" s="23">
        <v>2724</v>
      </c>
      <c r="CR38" s="23">
        <v>2166</v>
      </c>
      <c r="CS38" s="23">
        <v>0</v>
      </c>
      <c r="CT38" s="23">
        <v>0</v>
      </c>
      <c r="CU38" s="23">
        <v>0</v>
      </c>
      <c r="CV38" s="23">
        <v>2069</v>
      </c>
      <c r="CW38" s="23">
        <v>0</v>
      </c>
      <c r="CX38" s="23">
        <v>97</v>
      </c>
      <c r="CY38" s="23">
        <v>558</v>
      </c>
      <c r="CZ38" s="23">
        <v>0</v>
      </c>
      <c r="DA38" s="23">
        <v>0</v>
      </c>
      <c r="DB38" s="23">
        <v>0</v>
      </c>
      <c r="DC38" s="23">
        <v>558</v>
      </c>
      <c r="DD38" s="23">
        <v>0</v>
      </c>
      <c r="DE38" s="23">
        <v>0</v>
      </c>
      <c r="DF38" s="23">
        <v>0</v>
      </c>
      <c r="DG38" s="23">
        <v>0</v>
      </c>
      <c r="DH38" s="23">
        <v>0</v>
      </c>
      <c r="DI38" s="23">
        <v>0</v>
      </c>
      <c r="DJ38" s="23">
        <v>0</v>
      </c>
      <c r="DK38" s="23">
        <v>0</v>
      </c>
      <c r="DL38" s="23">
        <v>0</v>
      </c>
      <c r="DM38" s="23">
        <v>0</v>
      </c>
      <c r="DN38" s="23">
        <v>0</v>
      </c>
      <c r="DO38" s="23">
        <v>0</v>
      </c>
      <c r="DP38" s="23">
        <v>0</v>
      </c>
      <c r="DQ38" s="23">
        <v>0</v>
      </c>
      <c r="DR38" s="23">
        <v>0</v>
      </c>
      <c r="DS38" s="23">
        <v>0</v>
      </c>
      <c r="DT38" s="23">
        <v>0</v>
      </c>
      <c r="DU38" s="23">
        <v>15</v>
      </c>
      <c r="DV38" s="23">
        <v>15</v>
      </c>
      <c r="DW38" s="23">
        <v>0</v>
      </c>
      <c r="DX38" s="23">
        <v>0</v>
      </c>
      <c r="DY38" s="23">
        <v>0</v>
      </c>
      <c r="DZ38" s="23">
        <v>1007</v>
      </c>
      <c r="EA38" s="23">
        <v>610</v>
      </c>
      <c r="EB38" s="23">
        <v>0</v>
      </c>
      <c r="EC38" s="23">
        <v>0</v>
      </c>
      <c r="ED38" s="23">
        <v>552</v>
      </c>
      <c r="EE38" s="23">
        <v>5</v>
      </c>
      <c r="EF38" s="23">
        <v>0</v>
      </c>
      <c r="EG38" s="23">
        <v>53</v>
      </c>
      <c r="EH38" s="23">
        <v>397</v>
      </c>
      <c r="EI38" s="23">
        <v>0</v>
      </c>
      <c r="EJ38" s="23">
        <v>0</v>
      </c>
      <c r="EK38" s="23">
        <v>381</v>
      </c>
      <c r="EL38" s="23">
        <v>0</v>
      </c>
      <c r="EM38" s="23">
        <v>16</v>
      </c>
      <c r="EN38" s="23">
        <v>0</v>
      </c>
    </row>
    <row r="39" spans="1:144" ht="13.5" customHeight="1" x14ac:dyDescent="0.55000000000000004">
      <c r="A39" s="21" t="s">
        <v>44</v>
      </c>
      <c r="B39" s="22" t="s">
        <v>109</v>
      </c>
      <c r="C39" s="21" t="s">
        <v>110</v>
      </c>
      <c r="D39" s="23">
        <v>10926</v>
      </c>
      <c r="E39" s="23">
        <v>7992</v>
      </c>
      <c r="F39" s="23">
        <v>7512</v>
      </c>
      <c r="G39" s="23">
        <v>0</v>
      </c>
      <c r="H39" s="23">
        <v>7512</v>
      </c>
      <c r="I39" s="23">
        <v>0</v>
      </c>
      <c r="J39" s="23">
        <v>0</v>
      </c>
      <c r="K39" s="23">
        <v>0</v>
      </c>
      <c r="L39" s="23">
        <v>0</v>
      </c>
      <c r="M39" s="23">
        <v>480</v>
      </c>
      <c r="N39" s="23">
        <v>0</v>
      </c>
      <c r="O39" s="23">
        <v>480</v>
      </c>
      <c r="P39" s="23">
        <v>0</v>
      </c>
      <c r="Q39" s="23">
        <v>0</v>
      </c>
      <c r="R39" s="23">
        <v>0</v>
      </c>
      <c r="S39" s="23">
        <v>0</v>
      </c>
      <c r="T39" s="23">
        <v>1439</v>
      </c>
      <c r="U39" s="23">
        <v>913</v>
      </c>
      <c r="V39" s="23">
        <v>0</v>
      </c>
      <c r="W39" s="23">
        <v>0</v>
      </c>
      <c r="X39" s="23">
        <v>907</v>
      </c>
      <c r="Y39" s="23">
        <v>0</v>
      </c>
      <c r="Z39" s="23">
        <v>0</v>
      </c>
      <c r="AA39" s="23">
        <v>6</v>
      </c>
      <c r="AB39" s="23">
        <v>526</v>
      </c>
      <c r="AC39" s="23">
        <v>0</v>
      </c>
      <c r="AD39" s="23">
        <v>0</v>
      </c>
      <c r="AE39" s="23">
        <v>526</v>
      </c>
      <c r="AF39" s="23">
        <v>0</v>
      </c>
      <c r="AG39" s="23">
        <v>0</v>
      </c>
      <c r="AH39" s="23">
        <v>0</v>
      </c>
      <c r="AI39" s="23">
        <v>969</v>
      </c>
      <c r="AJ39" s="23">
        <v>864</v>
      </c>
      <c r="AK39" s="23">
        <v>0</v>
      </c>
      <c r="AL39" s="23">
        <v>0</v>
      </c>
      <c r="AM39" s="23">
        <v>0</v>
      </c>
      <c r="AN39" s="23">
        <v>864</v>
      </c>
      <c r="AO39" s="23">
        <v>0</v>
      </c>
      <c r="AP39" s="23">
        <v>0</v>
      </c>
      <c r="AQ39" s="23">
        <v>105</v>
      </c>
      <c r="AR39" s="23">
        <v>0</v>
      </c>
      <c r="AS39" s="23">
        <v>0</v>
      </c>
      <c r="AT39" s="23">
        <v>0</v>
      </c>
      <c r="AU39" s="23">
        <v>105</v>
      </c>
      <c r="AV39" s="23">
        <v>0</v>
      </c>
      <c r="AW39" s="23">
        <v>0</v>
      </c>
      <c r="AX39" s="23">
        <v>0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3">
        <v>0</v>
      </c>
      <c r="BG39" s="23">
        <v>0</v>
      </c>
      <c r="BH39" s="23">
        <v>0</v>
      </c>
      <c r="BI39" s="23">
        <v>0</v>
      </c>
      <c r="BJ39" s="23">
        <v>0</v>
      </c>
      <c r="BK39" s="23">
        <v>0</v>
      </c>
      <c r="BL39" s="23">
        <v>0</v>
      </c>
      <c r="BM39" s="23">
        <v>0</v>
      </c>
      <c r="BN39" s="23">
        <v>0</v>
      </c>
      <c r="BO39" s="23">
        <v>0</v>
      </c>
      <c r="BP39" s="23">
        <v>0</v>
      </c>
      <c r="BQ39" s="23">
        <v>0</v>
      </c>
      <c r="BR39" s="23">
        <v>0</v>
      </c>
      <c r="BS39" s="23">
        <v>0</v>
      </c>
      <c r="BT39" s="23">
        <v>0</v>
      </c>
      <c r="BU39" s="23">
        <v>0</v>
      </c>
      <c r="BV39" s="23">
        <v>0</v>
      </c>
      <c r="BW39" s="23">
        <v>0</v>
      </c>
      <c r="BX39" s="23">
        <v>0</v>
      </c>
      <c r="BY39" s="23">
        <v>0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3">
        <v>0</v>
      </c>
      <c r="CF39" s="23">
        <v>0</v>
      </c>
      <c r="CG39" s="23">
        <v>0</v>
      </c>
      <c r="CH39" s="23">
        <v>0</v>
      </c>
      <c r="CI39" s="23">
        <v>0</v>
      </c>
      <c r="CJ39" s="23">
        <v>0</v>
      </c>
      <c r="CK39" s="23">
        <v>0</v>
      </c>
      <c r="CL39" s="23">
        <v>0</v>
      </c>
      <c r="CM39" s="23">
        <v>0</v>
      </c>
      <c r="CN39" s="23">
        <v>0</v>
      </c>
      <c r="CO39" s="23">
        <v>0</v>
      </c>
      <c r="CP39" s="23">
        <v>0</v>
      </c>
      <c r="CQ39" s="23">
        <v>370</v>
      </c>
      <c r="CR39" s="23">
        <v>370</v>
      </c>
      <c r="CS39" s="23">
        <v>0</v>
      </c>
      <c r="CT39" s="23">
        <v>0</v>
      </c>
      <c r="CU39" s="23">
        <v>0</v>
      </c>
      <c r="CV39" s="23">
        <v>346</v>
      </c>
      <c r="CW39" s="23">
        <v>24</v>
      </c>
      <c r="CX39" s="23">
        <v>0</v>
      </c>
      <c r="CY39" s="23">
        <v>0</v>
      </c>
      <c r="CZ39" s="23">
        <v>0</v>
      </c>
      <c r="DA39" s="23">
        <v>0</v>
      </c>
      <c r="DB39" s="23">
        <v>0</v>
      </c>
      <c r="DC39" s="23">
        <v>0</v>
      </c>
      <c r="DD39" s="23">
        <v>0</v>
      </c>
      <c r="DE39" s="23">
        <v>0</v>
      </c>
      <c r="DF39" s="23">
        <v>0</v>
      </c>
      <c r="DG39" s="23">
        <v>0</v>
      </c>
      <c r="DH39" s="23">
        <v>0</v>
      </c>
      <c r="DI39" s="23">
        <v>0</v>
      </c>
      <c r="DJ39" s="23">
        <v>0</v>
      </c>
      <c r="DK39" s="23">
        <v>0</v>
      </c>
      <c r="DL39" s="23">
        <v>0</v>
      </c>
      <c r="DM39" s="23">
        <v>0</v>
      </c>
      <c r="DN39" s="23">
        <v>0</v>
      </c>
      <c r="DO39" s="23">
        <v>0</v>
      </c>
      <c r="DP39" s="23">
        <v>0</v>
      </c>
      <c r="DQ39" s="23">
        <v>0</v>
      </c>
      <c r="DR39" s="23">
        <v>0</v>
      </c>
      <c r="DS39" s="23">
        <v>0</v>
      </c>
      <c r="DT39" s="23">
        <v>0</v>
      </c>
      <c r="DU39" s="23">
        <v>0</v>
      </c>
      <c r="DV39" s="23">
        <v>0</v>
      </c>
      <c r="DW39" s="23">
        <v>0</v>
      </c>
      <c r="DX39" s="23">
        <v>0</v>
      </c>
      <c r="DY39" s="23">
        <v>0</v>
      </c>
      <c r="DZ39" s="23">
        <v>156</v>
      </c>
      <c r="EA39" s="23">
        <v>37</v>
      </c>
      <c r="EB39" s="23">
        <v>0</v>
      </c>
      <c r="EC39" s="23">
        <v>20</v>
      </c>
      <c r="ED39" s="23">
        <v>17</v>
      </c>
      <c r="EE39" s="23">
        <v>0</v>
      </c>
      <c r="EF39" s="23">
        <v>0</v>
      </c>
      <c r="EG39" s="23">
        <v>0</v>
      </c>
      <c r="EH39" s="23">
        <v>119</v>
      </c>
      <c r="EI39" s="23">
        <v>0</v>
      </c>
      <c r="EJ39" s="23">
        <v>35</v>
      </c>
      <c r="EK39" s="23">
        <v>84</v>
      </c>
      <c r="EL39" s="23">
        <v>0</v>
      </c>
      <c r="EM39" s="23">
        <v>0</v>
      </c>
      <c r="EN39" s="23">
        <v>0</v>
      </c>
    </row>
    <row r="40" spans="1:144" ht="13.5" customHeight="1" x14ac:dyDescent="0.55000000000000004">
      <c r="A40" s="21" t="s">
        <v>44</v>
      </c>
      <c r="B40" s="22" t="s">
        <v>111</v>
      </c>
      <c r="C40" s="21" t="s">
        <v>112</v>
      </c>
      <c r="D40" s="23">
        <v>15408</v>
      </c>
      <c r="E40" s="23">
        <v>9004</v>
      </c>
      <c r="F40" s="23">
        <v>8989</v>
      </c>
      <c r="G40" s="23">
        <v>0</v>
      </c>
      <c r="H40" s="23">
        <v>8989</v>
      </c>
      <c r="I40" s="23">
        <v>0</v>
      </c>
      <c r="J40" s="23">
        <v>0</v>
      </c>
      <c r="K40" s="23">
        <v>0</v>
      </c>
      <c r="L40" s="23">
        <v>0</v>
      </c>
      <c r="M40" s="23">
        <v>15</v>
      </c>
      <c r="N40" s="23">
        <v>0</v>
      </c>
      <c r="O40" s="23">
        <v>15</v>
      </c>
      <c r="P40" s="23">
        <v>0</v>
      </c>
      <c r="Q40" s="23">
        <v>0</v>
      </c>
      <c r="R40" s="23">
        <v>0</v>
      </c>
      <c r="S40" s="23">
        <v>0</v>
      </c>
      <c r="T40" s="23">
        <v>223</v>
      </c>
      <c r="U40" s="23">
        <v>223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223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3">
        <v>0</v>
      </c>
      <c r="AT40" s="23">
        <v>0</v>
      </c>
      <c r="AU40" s="23">
        <v>0</v>
      </c>
      <c r="AV40" s="23">
        <v>0</v>
      </c>
      <c r="AW40" s="23">
        <v>0</v>
      </c>
      <c r="AX40" s="23">
        <v>0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F40" s="23">
        <v>0</v>
      </c>
      <c r="BG40" s="23">
        <v>0</v>
      </c>
      <c r="BH40" s="23">
        <v>0</v>
      </c>
      <c r="BI40" s="23">
        <v>0</v>
      </c>
      <c r="BJ40" s="23">
        <v>0</v>
      </c>
      <c r="BK40" s="23">
        <v>0</v>
      </c>
      <c r="BL40" s="23">
        <v>0</v>
      </c>
      <c r="BM40" s="23">
        <v>2281</v>
      </c>
      <c r="BN40" s="23">
        <v>2281</v>
      </c>
      <c r="BO40" s="23">
        <v>0</v>
      </c>
      <c r="BP40" s="23">
        <v>0</v>
      </c>
      <c r="BQ40" s="23">
        <v>0</v>
      </c>
      <c r="BR40" s="23">
        <v>2281</v>
      </c>
      <c r="BS40" s="23">
        <v>0</v>
      </c>
      <c r="BT40" s="23">
        <v>0</v>
      </c>
      <c r="BU40" s="23">
        <v>0</v>
      </c>
      <c r="BV40" s="23">
        <v>0</v>
      </c>
      <c r="BW40" s="23">
        <v>0</v>
      </c>
      <c r="BX40" s="23">
        <v>0</v>
      </c>
      <c r="BY40" s="23">
        <v>0</v>
      </c>
      <c r="BZ40" s="23">
        <v>0</v>
      </c>
      <c r="CA40" s="23">
        <v>0</v>
      </c>
      <c r="CB40" s="23">
        <v>0</v>
      </c>
      <c r="CC40" s="23">
        <v>0</v>
      </c>
      <c r="CD40" s="23">
        <v>0</v>
      </c>
      <c r="CE40" s="23">
        <v>0</v>
      </c>
      <c r="CF40" s="23">
        <v>0</v>
      </c>
      <c r="CG40" s="23">
        <v>0</v>
      </c>
      <c r="CH40" s="23">
        <v>0</v>
      </c>
      <c r="CI40" s="23">
        <v>0</v>
      </c>
      <c r="CJ40" s="23">
        <v>0</v>
      </c>
      <c r="CK40" s="23">
        <v>0</v>
      </c>
      <c r="CL40" s="23">
        <v>0</v>
      </c>
      <c r="CM40" s="23">
        <v>0</v>
      </c>
      <c r="CN40" s="23">
        <v>0</v>
      </c>
      <c r="CO40" s="23">
        <v>0</v>
      </c>
      <c r="CP40" s="23">
        <v>0</v>
      </c>
      <c r="CQ40" s="23">
        <v>1760</v>
      </c>
      <c r="CR40" s="23">
        <v>1749</v>
      </c>
      <c r="CS40" s="23">
        <v>0</v>
      </c>
      <c r="CT40" s="23">
        <v>0</v>
      </c>
      <c r="CU40" s="23">
        <v>0</v>
      </c>
      <c r="CV40" s="23">
        <v>1749</v>
      </c>
      <c r="CW40" s="23">
        <v>0</v>
      </c>
      <c r="CX40" s="23">
        <v>0</v>
      </c>
      <c r="CY40" s="23">
        <v>11</v>
      </c>
      <c r="CZ40" s="23">
        <v>0</v>
      </c>
      <c r="DA40" s="23">
        <v>0</v>
      </c>
      <c r="DB40" s="23">
        <v>0</v>
      </c>
      <c r="DC40" s="23">
        <v>11</v>
      </c>
      <c r="DD40" s="23">
        <v>0</v>
      </c>
      <c r="DE40" s="23">
        <v>0</v>
      </c>
      <c r="DF40" s="23">
        <v>0</v>
      </c>
      <c r="DG40" s="23">
        <v>0</v>
      </c>
      <c r="DH40" s="23">
        <v>0</v>
      </c>
      <c r="DI40" s="23">
        <v>0</v>
      </c>
      <c r="DJ40" s="23">
        <v>0</v>
      </c>
      <c r="DK40" s="23">
        <v>0</v>
      </c>
      <c r="DL40" s="23">
        <v>0</v>
      </c>
      <c r="DM40" s="23">
        <v>0</v>
      </c>
      <c r="DN40" s="23">
        <v>0</v>
      </c>
      <c r="DO40" s="23">
        <v>0</v>
      </c>
      <c r="DP40" s="23">
        <v>0</v>
      </c>
      <c r="DQ40" s="23">
        <v>0</v>
      </c>
      <c r="DR40" s="23">
        <v>0</v>
      </c>
      <c r="DS40" s="23">
        <v>0</v>
      </c>
      <c r="DT40" s="23">
        <v>0</v>
      </c>
      <c r="DU40" s="23">
        <v>888</v>
      </c>
      <c r="DV40" s="23">
        <v>465</v>
      </c>
      <c r="DW40" s="23">
        <v>25</v>
      </c>
      <c r="DX40" s="23">
        <v>398</v>
      </c>
      <c r="DY40" s="23">
        <v>0</v>
      </c>
      <c r="DZ40" s="23">
        <v>1252</v>
      </c>
      <c r="EA40" s="23">
        <v>499</v>
      </c>
      <c r="EB40" s="23">
        <v>0</v>
      </c>
      <c r="EC40" s="23">
        <v>0</v>
      </c>
      <c r="ED40" s="23">
        <v>173</v>
      </c>
      <c r="EE40" s="23">
        <v>0</v>
      </c>
      <c r="EF40" s="23">
        <v>326</v>
      </c>
      <c r="EG40" s="23">
        <v>0</v>
      </c>
      <c r="EH40" s="23">
        <v>753</v>
      </c>
      <c r="EI40" s="23">
        <v>0</v>
      </c>
      <c r="EJ40" s="23">
        <v>0</v>
      </c>
      <c r="EK40" s="23">
        <v>753</v>
      </c>
      <c r="EL40" s="23">
        <v>0</v>
      </c>
      <c r="EM40" s="23">
        <v>0</v>
      </c>
      <c r="EN40" s="23">
        <v>0</v>
      </c>
    </row>
    <row r="41" spans="1:144" ht="13.5" customHeight="1" x14ac:dyDescent="0.55000000000000004">
      <c r="A41" s="21" t="s">
        <v>44</v>
      </c>
      <c r="B41" s="22" t="s">
        <v>113</v>
      </c>
      <c r="C41" s="21" t="s">
        <v>114</v>
      </c>
      <c r="D41" s="23">
        <v>17281</v>
      </c>
      <c r="E41" s="23">
        <v>12976</v>
      </c>
      <c r="F41" s="23">
        <v>12476</v>
      </c>
      <c r="G41" s="23">
        <v>0</v>
      </c>
      <c r="H41" s="23">
        <v>12476</v>
      </c>
      <c r="I41" s="23">
        <v>0</v>
      </c>
      <c r="J41" s="23">
        <v>0</v>
      </c>
      <c r="K41" s="23">
        <v>0</v>
      </c>
      <c r="L41" s="23">
        <v>0</v>
      </c>
      <c r="M41" s="23">
        <v>500</v>
      </c>
      <c r="N41" s="23">
        <v>0</v>
      </c>
      <c r="O41" s="23">
        <v>500</v>
      </c>
      <c r="P41" s="23">
        <v>0</v>
      </c>
      <c r="Q41" s="23">
        <v>0</v>
      </c>
      <c r="R41" s="23">
        <v>0</v>
      </c>
      <c r="S41" s="23">
        <v>0</v>
      </c>
      <c r="T41" s="23">
        <v>2111</v>
      </c>
      <c r="U41" s="23">
        <v>1412</v>
      </c>
      <c r="V41" s="23">
        <v>0</v>
      </c>
      <c r="W41" s="23">
        <v>0</v>
      </c>
      <c r="X41" s="23">
        <v>230</v>
      </c>
      <c r="Y41" s="23">
        <v>0</v>
      </c>
      <c r="Z41" s="23">
        <v>958</v>
      </c>
      <c r="AA41" s="23">
        <v>224</v>
      </c>
      <c r="AB41" s="23">
        <v>699</v>
      </c>
      <c r="AC41" s="23">
        <v>0</v>
      </c>
      <c r="AD41" s="23">
        <v>0</v>
      </c>
      <c r="AE41" s="23">
        <v>110</v>
      </c>
      <c r="AF41" s="23">
        <v>0</v>
      </c>
      <c r="AG41" s="23">
        <v>147</v>
      </c>
      <c r="AH41" s="23">
        <v>442</v>
      </c>
      <c r="AI41" s="23">
        <v>0</v>
      </c>
      <c r="AJ41" s="23">
        <v>0</v>
      </c>
      <c r="AK41" s="23">
        <v>0</v>
      </c>
      <c r="AL41" s="23">
        <v>0</v>
      </c>
      <c r="AM41" s="23">
        <v>0</v>
      </c>
      <c r="AN41" s="23">
        <v>0</v>
      </c>
      <c r="AO41" s="23">
        <v>0</v>
      </c>
      <c r="AP41" s="23">
        <v>0</v>
      </c>
      <c r="AQ41" s="23">
        <v>0</v>
      </c>
      <c r="AR41" s="23">
        <v>0</v>
      </c>
      <c r="AS41" s="23">
        <v>0</v>
      </c>
      <c r="AT41" s="23">
        <v>0</v>
      </c>
      <c r="AU41" s="23">
        <v>0</v>
      </c>
      <c r="AV41" s="23">
        <v>0</v>
      </c>
      <c r="AW41" s="23">
        <v>0</v>
      </c>
      <c r="AX41" s="23">
        <v>0</v>
      </c>
      <c r="AY41" s="23">
        <v>0</v>
      </c>
      <c r="AZ41" s="23">
        <v>0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  <c r="BF41" s="23">
        <v>0</v>
      </c>
      <c r="BG41" s="23">
        <v>0</v>
      </c>
      <c r="BH41" s="23">
        <v>0</v>
      </c>
      <c r="BI41" s="23">
        <v>0</v>
      </c>
      <c r="BJ41" s="23">
        <v>0</v>
      </c>
      <c r="BK41" s="23">
        <v>0</v>
      </c>
      <c r="BL41" s="23">
        <v>0</v>
      </c>
      <c r="BM41" s="23">
        <v>0</v>
      </c>
      <c r="BN41" s="23">
        <v>0</v>
      </c>
      <c r="BO41" s="23">
        <v>0</v>
      </c>
      <c r="BP41" s="23">
        <v>0</v>
      </c>
      <c r="BQ41" s="23">
        <v>0</v>
      </c>
      <c r="BR41" s="23">
        <v>0</v>
      </c>
      <c r="BS41" s="23">
        <v>0</v>
      </c>
      <c r="BT41" s="23">
        <v>0</v>
      </c>
      <c r="BU41" s="23">
        <v>0</v>
      </c>
      <c r="BV41" s="23">
        <v>0</v>
      </c>
      <c r="BW41" s="23">
        <v>0</v>
      </c>
      <c r="BX41" s="23">
        <v>0</v>
      </c>
      <c r="BY41" s="23">
        <v>0</v>
      </c>
      <c r="BZ41" s="23">
        <v>0</v>
      </c>
      <c r="CA41" s="23">
        <v>0</v>
      </c>
      <c r="CB41" s="23">
        <v>0</v>
      </c>
      <c r="CC41" s="23">
        <v>0</v>
      </c>
      <c r="CD41" s="23">
        <v>0</v>
      </c>
      <c r="CE41" s="23">
        <v>0</v>
      </c>
      <c r="CF41" s="23">
        <v>0</v>
      </c>
      <c r="CG41" s="23">
        <v>0</v>
      </c>
      <c r="CH41" s="23">
        <v>0</v>
      </c>
      <c r="CI41" s="23">
        <v>0</v>
      </c>
      <c r="CJ41" s="23">
        <v>0</v>
      </c>
      <c r="CK41" s="23">
        <v>0</v>
      </c>
      <c r="CL41" s="23">
        <v>0</v>
      </c>
      <c r="CM41" s="23">
        <v>0</v>
      </c>
      <c r="CN41" s="23">
        <v>0</v>
      </c>
      <c r="CO41" s="23">
        <v>0</v>
      </c>
      <c r="CP41" s="23">
        <v>0</v>
      </c>
      <c r="CQ41" s="23">
        <v>882</v>
      </c>
      <c r="CR41" s="23">
        <v>882</v>
      </c>
      <c r="CS41" s="23">
        <v>0</v>
      </c>
      <c r="CT41" s="23">
        <v>0</v>
      </c>
      <c r="CU41" s="23">
        <v>0</v>
      </c>
      <c r="CV41" s="23">
        <v>882</v>
      </c>
      <c r="CW41" s="23">
        <v>0</v>
      </c>
      <c r="CX41" s="23">
        <v>0</v>
      </c>
      <c r="CY41" s="23">
        <v>0</v>
      </c>
      <c r="CZ41" s="23">
        <v>0</v>
      </c>
      <c r="DA41" s="23">
        <v>0</v>
      </c>
      <c r="DB41" s="23">
        <v>0</v>
      </c>
      <c r="DC41" s="23">
        <v>0</v>
      </c>
      <c r="DD41" s="23">
        <v>0</v>
      </c>
      <c r="DE41" s="23">
        <v>0</v>
      </c>
      <c r="DF41" s="23">
        <v>0</v>
      </c>
      <c r="DG41" s="23">
        <v>0</v>
      </c>
      <c r="DH41" s="23">
        <v>0</v>
      </c>
      <c r="DI41" s="23">
        <v>0</v>
      </c>
      <c r="DJ41" s="23">
        <v>0</v>
      </c>
      <c r="DK41" s="23">
        <v>0</v>
      </c>
      <c r="DL41" s="23">
        <v>0</v>
      </c>
      <c r="DM41" s="23">
        <v>0</v>
      </c>
      <c r="DN41" s="23">
        <v>0</v>
      </c>
      <c r="DO41" s="23">
        <v>0</v>
      </c>
      <c r="DP41" s="23">
        <v>0</v>
      </c>
      <c r="DQ41" s="23">
        <v>0</v>
      </c>
      <c r="DR41" s="23">
        <v>0</v>
      </c>
      <c r="DS41" s="23">
        <v>0</v>
      </c>
      <c r="DT41" s="23">
        <v>0</v>
      </c>
      <c r="DU41" s="23">
        <v>1148</v>
      </c>
      <c r="DV41" s="23">
        <v>1146</v>
      </c>
      <c r="DW41" s="23">
        <v>0</v>
      </c>
      <c r="DX41" s="23">
        <v>2</v>
      </c>
      <c r="DY41" s="23">
        <v>0</v>
      </c>
      <c r="DZ41" s="23">
        <v>164</v>
      </c>
      <c r="EA41" s="23">
        <v>164</v>
      </c>
      <c r="EB41" s="23">
        <v>0</v>
      </c>
      <c r="EC41" s="23">
        <v>2</v>
      </c>
      <c r="ED41" s="23">
        <v>61</v>
      </c>
      <c r="EE41" s="23">
        <v>0</v>
      </c>
      <c r="EF41" s="23">
        <v>73</v>
      </c>
      <c r="EG41" s="23">
        <v>28</v>
      </c>
      <c r="EH41" s="23">
        <v>0</v>
      </c>
      <c r="EI41" s="23">
        <v>0</v>
      </c>
      <c r="EJ41" s="23">
        <v>0</v>
      </c>
      <c r="EK41" s="23">
        <v>0</v>
      </c>
      <c r="EL41" s="23">
        <v>0</v>
      </c>
      <c r="EM41" s="23">
        <v>0</v>
      </c>
      <c r="EN41" s="23">
        <v>0</v>
      </c>
    </row>
    <row r="42" spans="1:144" ht="13.5" customHeight="1" x14ac:dyDescent="0.55000000000000004">
      <c r="A42" s="21" t="s">
        <v>44</v>
      </c>
      <c r="B42" s="22" t="s">
        <v>115</v>
      </c>
      <c r="C42" s="21" t="s">
        <v>116</v>
      </c>
      <c r="D42" s="23">
        <v>12974</v>
      </c>
      <c r="E42" s="23">
        <v>7387</v>
      </c>
      <c r="F42" s="23">
        <v>7045</v>
      </c>
      <c r="G42" s="23">
        <v>0</v>
      </c>
      <c r="H42" s="23">
        <v>7045</v>
      </c>
      <c r="I42" s="23">
        <v>0</v>
      </c>
      <c r="J42" s="23">
        <v>0</v>
      </c>
      <c r="K42" s="23">
        <v>0</v>
      </c>
      <c r="L42" s="23">
        <v>0</v>
      </c>
      <c r="M42" s="23">
        <v>342</v>
      </c>
      <c r="N42" s="23">
        <v>0</v>
      </c>
      <c r="O42" s="23">
        <v>342</v>
      </c>
      <c r="P42" s="23">
        <v>0</v>
      </c>
      <c r="Q42" s="23">
        <v>0</v>
      </c>
      <c r="R42" s="23">
        <v>0</v>
      </c>
      <c r="S42" s="23">
        <v>0</v>
      </c>
      <c r="T42" s="23">
        <v>1302</v>
      </c>
      <c r="U42" s="23">
        <v>1015</v>
      </c>
      <c r="V42" s="23">
        <v>0</v>
      </c>
      <c r="W42" s="23">
        <v>0</v>
      </c>
      <c r="X42" s="23">
        <v>516</v>
      </c>
      <c r="Y42" s="23">
        <v>289</v>
      </c>
      <c r="Z42" s="23">
        <v>0</v>
      </c>
      <c r="AA42" s="23">
        <v>210</v>
      </c>
      <c r="AB42" s="23">
        <v>287</v>
      </c>
      <c r="AC42" s="23">
        <v>0</v>
      </c>
      <c r="AD42" s="23">
        <v>0</v>
      </c>
      <c r="AE42" s="23">
        <v>73</v>
      </c>
      <c r="AF42" s="23">
        <v>0</v>
      </c>
      <c r="AG42" s="23">
        <v>0</v>
      </c>
      <c r="AH42" s="23">
        <v>214</v>
      </c>
      <c r="AI42" s="23">
        <v>3027</v>
      </c>
      <c r="AJ42" s="23">
        <v>3027</v>
      </c>
      <c r="AK42" s="23">
        <v>0</v>
      </c>
      <c r="AL42" s="23">
        <v>0</v>
      </c>
      <c r="AM42" s="23">
        <v>0</v>
      </c>
      <c r="AN42" s="23">
        <v>3027</v>
      </c>
      <c r="AO42" s="23">
        <v>0</v>
      </c>
      <c r="AP42" s="23">
        <v>0</v>
      </c>
      <c r="AQ42" s="23">
        <v>0</v>
      </c>
      <c r="AR42" s="23">
        <v>0</v>
      </c>
      <c r="AS42" s="23">
        <v>0</v>
      </c>
      <c r="AT42" s="23">
        <v>0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0</v>
      </c>
      <c r="BE42" s="23">
        <v>0</v>
      </c>
      <c r="BF42" s="23">
        <v>0</v>
      </c>
      <c r="BG42" s="23">
        <v>0</v>
      </c>
      <c r="BH42" s="23">
        <v>0</v>
      </c>
      <c r="BI42" s="23">
        <v>0</v>
      </c>
      <c r="BJ42" s="23">
        <v>0</v>
      </c>
      <c r="BK42" s="23">
        <v>0</v>
      </c>
      <c r="BL42" s="23">
        <v>0</v>
      </c>
      <c r="BM42" s="23">
        <v>0</v>
      </c>
      <c r="BN42" s="23">
        <v>0</v>
      </c>
      <c r="BO42" s="23">
        <v>0</v>
      </c>
      <c r="BP42" s="23">
        <v>0</v>
      </c>
      <c r="BQ42" s="23">
        <v>0</v>
      </c>
      <c r="BR42" s="23">
        <v>0</v>
      </c>
      <c r="BS42" s="23">
        <v>0</v>
      </c>
      <c r="BT42" s="23">
        <v>0</v>
      </c>
      <c r="BU42" s="23">
        <v>0</v>
      </c>
      <c r="BV42" s="23">
        <v>0</v>
      </c>
      <c r="BW42" s="23">
        <v>0</v>
      </c>
      <c r="BX42" s="23">
        <v>0</v>
      </c>
      <c r="BY42" s="23">
        <v>0</v>
      </c>
      <c r="BZ42" s="23">
        <v>0</v>
      </c>
      <c r="CA42" s="23">
        <v>0</v>
      </c>
      <c r="CB42" s="23">
        <v>0</v>
      </c>
      <c r="CC42" s="23">
        <v>0</v>
      </c>
      <c r="CD42" s="23">
        <v>0</v>
      </c>
      <c r="CE42" s="23">
        <v>0</v>
      </c>
      <c r="CF42" s="23">
        <v>0</v>
      </c>
      <c r="CG42" s="23">
        <v>0</v>
      </c>
      <c r="CH42" s="23">
        <v>0</v>
      </c>
      <c r="CI42" s="23">
        <v>0</v>
      </c>
      <c r="CJ42" s="23">
        <v>0</v>
      </c>
      <c r="CK42" s="23">
        <v>0</v>
      </c>
      <c r="CL42" s="23">
        <v>0</v>
      </c>
      <c r="CM42" s="23">
        <v>0</v>
      </c>
      <c r="CN42" s="23">
        <v>0</v>
      </c>
      <c r="CO42" s="23">
        <v>0</v>
      </c>
      <c r="CP42" s="23">
        <v>0</v>
      </c>
      <c r="CQ42" s="23">
        <v>879</v>
      </c>
      <c r="CR42" s="23">
        <v>879</v>
      </c>
      <c r="CS42" s="23">
        <v>0</v>
      </c>
      <c r="CT42" s="23">
        <v>0</v>
      </c>
      <c r="CU42" s="23">
        <v>0</v>
      </c>
      <c r="CV42" s="23">
        <v>867</v>
      </c>
      <c r="CW42" s="23">
        <v>12</v>
      </c>
      <c r="CX42" s="23">
        <v>0</v>
      </c>
      <c r="CY42" s="23">
        <v>0</v>
      </c>
      <c r="CZ42" s="23">
        <v>0</v>
      </c>
      <c r="DA42" s="23">
        <v>0</v>
      </c>
      <c r="DB42" s="23">
        <v>0</v>
      </c>
      <c r="DC42" s="23">
        <v>0</v>
      </c>
      <c r="DD42" s="23">
        <v>0</v>
      </c>
      <c r="DE42" s="23">
        <v>0</v>
      </c>
      <c r="DF42" s="23">
        <v>0</v>
      </c>
      <c r="DG42" s="23">
        <v>0</v>
      </c>
      <c r="DH42" s="23">
        <v>0</v>
      </c>
      <c r="DI42" s="23">
        <v>0</v>
      </c>
      <c r="DJ42" s="23">
        <v>0</v>
      </c>
      <c r="DK42" s="23">
        <v>0</v>
      </c>
      <c r="DL42" s="23">
        <v>0</v>
      </c>
      <c r="DM42" s="23">
        <v>0</v>
      </c>
      <c r="DN42" s="23">
        <v>0</v>
      </c>
      <c r="DO42" s="23">
        <v>0</v>
      </c>
      <c r="DP42" s="23">
        <v>0</v>
      </c>
      <c r="DQ42" s="23">
        <v>0</v>
      </c>
      <c r="DR42" s="23">
        <v>0</v>
      </c>
      <c r="DS42" s="23">
        <v>0</v>
      </c>
      <c r="DT42" s="23">
        <v>0</v>
      </c>
      <c r="DU42" s="23">
        <v>379</v>
      </c>
      <c r="DV42" s="23">
        <v>379</v>
      </c>
      <c r="DW42" s="23">
        <v>0</v>
      </c>
      <c r="DX42" s="23">
        <v>0</v>
      </c>
      <c r="DY42" s="23">
        <v>0</v>
      </c>
      <c r="DZ42" s="23">
        <v>0</v>
      </c>
      <c r="EA42" s="23">
        <v>0</v>
      </c>
      <c r="EB42" s="23">
        <v>0</v>
      </c>
      <c r="EC42" s="23">
        <v>0</v>
      </c>
      <c r="ED42" s="23">
        <v>0</v>
      </c>
      <c r="EE42" s="23">
        <v>0</v>
      </c>
      <c r="EF42" s="23">
        <v>0</v>
      </c>
      <c r="EG42" s="23">
        <v>0</v>
      </c>
      <c r="EH42" s="23">
        <v>0</v>
      </c>
      <c r="EI42" s="23">
        <v>0</v>
      </c>
      <c r="EJ42" s="23">
        <v>0</v>
      </c>
      <c r="EK42" s="23">
        <v>0</v>
      </c>
      <c r="EL42" s="23">
        <v>0</v>
      </c>
      <c r="EM42" s="23">
        <v>0</v>
      </c>
      <c r="EN42" s="23">
        <v>0</v>
      </c>
    </row>
    <row r="43" spans="1:144" ht="13.5" customHeight="1" x14ac:dyDescent="0.55000000000000004">
      <c r="A43" s="21" t="s">
        <v>44</v>
      </c>
      <c r="B43" s="22" t="s">
        <v>117</v>
      </c>
      <c r="C43" s="21" t="s">
        <v>118</v>
      </c>
      <c r="D43" s="23">
        <v>3864</v>
      </c>
      <c r="E43" s="23">
        <v>2858</v>
      </c>
      <c r="F43" s="23">
        <v>2635</v>
      </c>
      <c r="G43" s="23">
        <v>0</v>
      </c>
      <c r="H43" s="23">
        <v>2635</v>
      </c>
      <c r="I43" s="23">
        <v>0</v>
      </c>
      <c r="J43" s="23">
        <v>0</v>
      </c>
      <c r="K43" s="23">
        <v>0</v>
      </c>
      <c r="L43" s="23">
        <v>0</v>
      </c>
      <c r="M43" s="23">
        <v>223</v>
      </c>
      <c r="N43" s="23">
        <v>0</v>
      </c>
      <c r="O43" s="23">
        <v>223</v>
      </c>
      <c r="P43" s="23">
        <v>0</v>
      </c>
      <c r="Q43" s="23">
        <v>0</v>
      </c>
      <c r="R43" s="23">
        <v>0</v>
      </c>
      <c r="S43" s="23">
        <v>0</v>
      </c>
      <c r="T43" s="23">
        <v>675</v>
      </c>
      <c r="U43" s="23">
        <v>518</v>
      </c>
      <c r="V43" s="23">
        <v>0</v>
      </c>
      <c r="W43" s="23">
        <v>0</v>
      </c>
      <c r="X43" s="23">
        <v>119</v>
      </c>
      <c r="Y43" s="23">
        <v>0</v>
      </c>
      <c r="Z43" s="23">
        <v>322</v>
      </c>
      <c r="AA43" s="23">
        <v>77</v>
      </c>
      <c r="AB43" s="23">
        <v>157</v>
      </c>
      <c r="AC43" s="23">
        <v>0</v>
      </c>
      <c r="AD43" s="23">
        <v>0</v>
      </c>
      <c r="AE43" s="23">
        <v>12</v>
      </c>
      <c r="AF43" s="23">
        <v>0</v>
      </c>
      <c r="AG43" s="23">
        <v>30</v>
      </c>
      <c r="AH43" s="23">
        <v>115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  <c r="AO43" s="23">
        <v>0</v>
      </c>
      <c r="AP43" s="23">
        <v>0</v>
      </c>
      <c r="AQ43" s="23">
        <v>0</v>
      </c>
      <c r="AR43" s="23">
        <v>0</v>
      </c>
      <c r="AS43" s="23">
        <v>0</v>
      </c>
      <c r="AT43" s="23">
        <v>0</v>
      </c>
      <c r="AU43" s="23">
        <v>0</v>
      </c>
      <c r="AV43" s="23">
        <v>0</v>
      </c>
      <c r="AW43" s="23">
        <v>0</v>
      </c>
      <c r="AX43" s="23">
        <v>0</v>
      </c>
      <c r="AY43" s="23">
        <v>0</v>
      </c>
      <c r="AZ43" s="23">
        <v>0</v>
      </c>
      <c r="BA43" s="23">
        <v>0</v>
      </c>
      <c r="BB43" s="23">
        <v>0</v>
      </c>
      <c r="BC43" s="23">
        <v>0</v>
      </c>
      <c r="BD43" s="23">
        <v>0</v>
      </c>
      <c r="BE43" s="23">
        <v>0</v>
      </c>
      <c r="BF43" s="23">
        <v>0</v>
      </c>
      <c r="BG43" s="23">
        <v>0</v>
      </c>
      <c r="BH43" s="23">
        <v>0</v>
      </c>
      <c r="BI43" s="23">
        <v>0</v>
      </c>
      <c r="BJ43" s="23">
        <v>0</v>
      </c>
      <c r="BK43" s="23">
        <v>0</v>
      </c>
      <c r="BL43" s="23">
        <v>0</v>
      </c>
      <c r="BM43" s="23">
        <v>0</v>
      </c>
      <c r="BN43" s="23">
        <v>0</v>
      </c>
      <c r="BO43" s="23">
        <v>0</v>
      </c>
      <c r="BP43" s="23">
        <v>0</v>
      </c>
      <c r="BQ43" s="23">
        <v>0</v>
      </c>
      <c r="BR43" s="23">
        <v>0</v>
      </c>
      <c r="BS43" s="23">
        <v>0</v>
      </c>
      <c r="BT43" s="23">
        <v>0</v>
      </c>
      <c r="BU43" s="23">
        <v>0</v>
      </c>
      <c r="BV43" s="23">
        <v>0</v>
      </c>
      <c r="BW43" s="23">
        <v>0</v>
      </c>
      <c r="BX43" s="23">
        <v>0</v>
      </c>
      <c r="BY43" s="23">
        <v>0</v>
      </c>
      <c r="BZ43" s="23">
        <v>0</v>
      </c>
      <c r="CA43" s="23">
        <v>0</v>
      </c>
      <c r="CB43" s="23">
        <v>0</v>
      </c>
      <c r="CC43" s="23">
        <v>0</v>
      </c>
      <c r="CD43" s="23">
        <v>0</v>
      </c>
      <c r="CE43" s="23">
        <v>0</v>
      </c>
      <c r="CF43" s="23">
        <v>0</v>
      </c>
      <c r="CG43" s="23">
        <v>0</v>
      </c>
      <c r="CH43" s="23">
        <v>0</v>
      </c>
      <c r="CI43" s="23">
        <v>0</v>
      </c>
      <c r="CJ43" s="23">
        <v>0</v>
      </c>
      <c r="CK43" s="23">
        <v>0</v>
      </c>
      <c r="CL43" s="23">
        <v>0</v>
      </c>
      <c r="CM43" s="23">
        <v>0</v>
      </c>
      <c r="CN43" s="23">
        <v>0</v>
      </c>
      <c r="CO43" s="23">
        <v>0</v>
      </c>
      <c r="CP43" s="23">
        <v>0</v>
      </c>
      <c r="CQ43" s="23">
        <v>0</v>
      </c>
      <c r="CR43" s="23">
        <v>0</v>
      </c>
      <c r="CS43" s="23">
        <v>0</v>
      </c>
      <c r="CT43" s="23">
        <v>0</v>
      </c>
      <c r="CU43" s="23">
        <v>0</v>
      </c>
      <c r="CV43" s="23">
        <v>0</v>
      </c>
      <c r="CW43" s="23">
        <v>0</v>
      </c>
      <c r="CX43" s="23">
        <v>0</v>
      </c>
      <c r="CY43" s="23">
        <v>0</v>
      </c>
      <c r="CZ43" s="23">
        <v>0</v>
      </c>
      <c r="DA43" s="23">
        <v>0</v>
      </c>
      <c r="DB43" s="23">
        <v>0</v>
      </c>
      <c r="DC43" s="23">
        <v>0</v>
      </c>
      <c r="DD43" s="23">
        <v>0</v>
      </c>
      <c r="DE43" s="23">
        <v>0</v>
      </c>
      <c r="DF43" s="23">
        <v>0</v>
      </c>
      <c r="DG43" s="23">
        <v>0</v>
      </c>
      <c r="DH43" s="23">
        <v>0</v>
      </c>
      <c r="DI43" s="23">
        <v>0</v>
      </c>
      <c r="DJ43" s="23">
        <v>0</v>
      </c>
      <c r="DK43" s="23">
        <v>0</v>
      </c>
      <c r="DL43" s="23">
        <v>0</v>
      </c>
      <c r="DM43" s="23">
        <v>0</v>
      </c>
      <c r="DN43" s="23">
        <v>0</v>
      </c>
      <c r="DO43" s="23">
        <v>0</v>
      </c>
      <c r="DP43" s="23">
        <v>0</v>
      </c>
      <c r="DQ43" s="23">
        <v>0</v>
      </c>
      <c r="DR43" s="23">
        <v>0</v>
      </c>
      <c r="DS43" s="23">
        <v>0</v>
      </c>
      <c r="DT43" s="23">
        <v>0</v>
      </c>
      <c r="DU43" s="23">
        <v>331</v>
      </c>
      <c r="DV43" s="23">
        <v>331</v>
      </c>
      <c r="DW43" s="23">
        <v>0</v>
      </c>
      <c r="DX43" s="23">
        <v>0</v>
      </c>
      <c r="DY43" s="23">
        <v>0</v>
      </c>
      <c r="DZ43" s="23">
        <v>0</v>
      </c>
      <c r="EA43" s="23">
        <v>0</v>
      </c>
      <c r="EB43" s="23">
        <v>0</v>
      </c>
      <c r="EC43" s="23">
        <v>0</v>
      </c>
      <c r="ED43" s="23">
        <v>0</v>
      </c>
      <c r="EE43" s="23">
        <v>0</v>
      </c>
      <c r="EF43" s="23">
        <v>0</v>
      </c>
      <c r="EG43" s="23">
        <v>0</v>
      </c>
      <c r="EH43" s="23">
        <v>0</v>
      </c>
      <c r="EI43" s="23">
        <v>0</v>
      </c>
      <c r="EJ43" s="23">
        <v>0</v>
      </c>
      <c r="EK43" s="23">
        <v>0</v>
      </c>
      <c r="EL43" s="23">
        <v>0</v>
      </c>
      <c r="EM43" s="23">
        <v>0</v>
      </c>
      <c r="EN43" s="23">
        <v>0</v>
      </c>
    </row>
    <row r="44" spans="1:144" ht="13.5" customHeight="1" x14ac:dyDescent="0.55000000000000004">
      <c r="A44" s="21" t="s">
        <v>44</v>
      </c>
      <c r="B44" s="22" t="s">
        <v>119</v>
      </c>
      <c r="C44" s="21" t="s">
        <v>120</v>
      </c>
      <c r="D44" s="23">
        <v>655</v>
      </c>
      <c r="E44" s="23">
        <v>581</v>
      </c>
      <c r="F44" s="23">
        <v>467</v>
      </c>
      <c r="G44" s="23">
        <v>0</v>
      </c>
      <c r="H44" s="23">
        <v>467</v>
      </c>
      <c r="I44" s="23">
        <v>0</v>
      </c>
      <c r="J44" s="23">
        <v>0</v>
      </c>
      <c r="K44" s="23">
        <v>0</v>
      </c>
      <c r="L44" s="23">
        <v>0</v>
      </c>
      <c r="M44" s="23">
        <v>114</v>
      </c>
      <c r="N44" s="23">
        <v>0</v>
      </c>
      <c r="O44" s="23">
        <v>114</v>
      </c>
      <c r="P44" s="23">
        <v>0</v>
      </c>
      <c r="Q44" s="23">
        <v>0</v>
      </c>
      <c r="R44" s="23">
        <v>0</v>
      </c>
      <c r="S44" s="23">
        <v>0</v>
      </c>
      <c r="T44" s="23">
        <v>71</v>
      </c>
      <c r="U44" s="23">
        <v>64</v>
      </c>
      <c r="V44" s="23">
        <v>0</v>
      </c>
      <c r="W44" s="23">
        <v>0</v>
      </c>
      <c r="X44" s="23">
        <v>64</v>
      </c>
      <c r="Y44" s="23">
        <v>0</v>
      </c>
      <c r="Z44" s="23">
        <v>0</v>
      </c>
      <c r="AA44" s="23">
        <v>0</v>
      </c>
      <c r="AB44" s="23">
        <v>7</v>
      </c>
      <c r="AC44" s="23">
        <v>0</v>
      </c>
      <c r="AD44" s="23">
        <v>0</v>
      </c>
      <c r="AE44" s="23">
        <v>7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0</v>
      </c>
      <c r="AP44" s="23">
        <v>0</v>
      </c>
      <c r="AQ44" s="23">
        <v>0</v>
      </c>
      <c r="AR44" s="23">
        <v>0</v>
      </c>
      <c r="AS44" s="23">
        <v>0</v>
      </c>
      <c r="AT44" s="23">
        <v>0</v>
      </c>
      <c r="AU44" s="23">
        <v>0</v>
      </c>
      <c r="AV44" s="23">
        <v>0</v>
      </c>
      <c r="AW44" s="23">
        <v>0</v>
      </c>
      <c r="AX44" s="23">
        <v>0</v>
      </c>
      <c r="AY44" s="23">
        <v>0</v>
      </c>
      <c r="AZ44" s="23">
        <v>0</v>
      </c>
      <c r="BA44" s="23">
        <v>0</v>
      </c>
      <c r="BB44" s="23">
        <v>0</v>
      </c>
      <c r="BC44" s="23">
        <v>0</v>
      </c>
      <c r="BD44" s="23">
        <v>0</v>
      </c>
      <c r="BE44" s="23">
        <v>0</v>
      </c>
      <c r="BF44" s="23">
        <v>0</v>
      </c>
      <c r="BG44" s="23">
        <v>0</v>
      </c>
      <c r="BH44" s="23">
        <v>0</v>
      </c>
      <c r="BI44" s="23">
        <v>0</v>
      </c>
      <c r="BJ44" s="23">
        <v>0</v>
      </c>
      <c r="BK44" s="23">
        <v>0</v>
      </c>
      <c r="BL44" s="23">
        <v>0</v>
      </c>
      <c r="BM44" s="23">
        <v>0</v>
      </c>
      <c r="BN44" s="23">
        <v>0</v>
      </c>
      <c r="BO44" s="23">
        <v>0</v>
      </c>
      <c r="BP44" s="23">
        <v>0</v>
      </c>
      <c r="BQ44" s="23">
        <v>0</v>
      </c>
      <c r="BR44" s="23">
        <v>0</v>
      </c>
      <c r="BS44" s="23">
        <v>0</v>
      </c>
      <c r="BT44" s="23">
        <v>0</v>
      </c>
      <c r="BU44" s="23">
        <v>0</v>
      </c>
      <c r="BV44" s="23">
        <v>0</v>
      </c>
      <c r="BW44" s="23">
        <v>0</v>
      </c>
      <c r="BX44" s="23">
        <v>0</v>
      </c>
      <c r="BY44" s="23">
        <v>0</v>
      </c>
      <c r="BZ44" s="23">
        <v>0</v>
      </c>
      <c r="CA44" s="23">
        <v>0</v>
      </c>
      <c r="CB44" s="23">
        <v>0</v>
      </c>
      <c r="CC44" s="23">
        <v>0</v>
      </c>
      <c r="CD44" s="23">
        <v>0</v>
      </c>
      <c r="CE44" s="23">
        <v>0</v>
      </c>
      <c r="CF44" s="23">
        <v>0</v>
      </c>
      <c r="CG44" s="23">
        <v>0</v>
      </c>
      <c r="CH44" s="23">
        <v>0</v>
      </c>
      <c r="CI44" s="23">
        <v>0</v>
      </c>
      <c r="CJ44" s="23">
        <v>0</v>
      </c>
      <c r="CK44" s="23">
        <v>0</v>
      </c>
      <c r="CL44" s="23">
        <v>0</v>
      </c>
      <c r="CM44" s="23">
        <v>0</v>
      </c>
      <c r="CN44" s="23">
        <v>0</v>
      </c>
      <c r="CO44" s="23">
        <v>0</v>
      </c>
      <c r="CP44" s="23">
        <v>0</v>
      </c>
      <c r="CQ44" s="23">
        <v>0</v>
      </c>
      <c r="CR44" s="23">
        <v>0</v>
      </c>
      <c r="CS44" s="23">
        <v>0</v>
      </c>
      <c r="CT44" s="23">
        <v>0</v>
      </c>
      <c r="CU44" s="23">
        <v>0</v>
      </c>
      <c r="CV44" s="23">
        <v>0</v>
      </c>
      <c r="CW44" s="23">
        <v>0</v>
      </c>
      <c r="CX44" s="23">
        <v>0</v>
      </c>
      <c r="CY44" s="23">
        <v>0</v>
      </c>
      <c r="CZ44" s="23">
        <v>0</v>
      </c>
      <c r="DA44" s="23">
        <v>0</v>
      </c>
      <c r="DB44" s="23">
        <v>0</v>
      </c>
      <c r="DC44" s="23">
        <v>0</v>
      </c>
      <c r="DD44" s="23">
        <v>0</v>
      </c>
      <c r="DE44" s="23">
        <v>0</v>
      </c>
      <c r="DF44" s="23">
        <v>0</v>
      </c>
      <c r="DG44" s="23">
        <v>0</v>
      </c>
      <c r="DH44" s="23">
        <v>0</v>
      </c>
      <c r="DI44" s="23">
        <v>0</v>
      </c>
      <c r="DJ44" s="23">
        <v>0</v>
      </c>
      <c r="DK44" s="23">
        <v>0</v>
      </c>
      <c r="DL44" s="23">
        <v>0</v>
      </c>
      <c r="DM44" s="23">
        <v>0</v>
      </c>
      <c r="DN44" s="23">
        <v>0</v>
      </c>
      <c r="DO44" s="23">
        <v>0</v>
      </c>
      <c r="DP44" s="23">
        <v>0</v>
      </c>
      <c r="DQ44" s="23">
        <v>0</v>
      </c>
      <c r="DR44" s="23">
        <v>0</v>
      </c>
      <c r="DS44" s="23">
        <v>0</v>
      </c>
      <c r="DT44" s="23">
        <v>0</v>
      </c>
      <c r="DU44" s="23">
        <v>0</v>
      </c>
      <c r="DV44" s="23">
        <v>0</v>
      </c>
      <c r="DW44" s="23">
        <v>0</v>
      </c>
      <c r="DX44" s="23">
        <v>0</v>
      </c>
      <c r="DY44" s="23">
        <v>0</v>
      </c>
      <c r="DZ44" s="23">
        <v>3</v>
      </c>
      <c r="EA44" s="23">
        <v>3</v>
      </c>
      <c r="EB44" s="23">
        <v>0</v>
      </c>
      <c r="EC44" s="23">
        <v>0</v>
      </c>
      <c r="ED44" s="23">
        <v>0</v>
      </c>
      <c r="EE44" s="23">
        <v>3</v>
      </c>
      <c r="EF44" s="23">
        <v>0</v>
      </c>
      <c r="EG44" s="23">
        <v>0</v>
      </c>
      <c r="EH44" s="23">
        <v>0</v>
      </c>
      <c r="EI44" s="23">
        <v>0</v>
      </c>
      <c r="EJ44" s="23">
        <v>0</v>
      </c>
      <c r="EK44" s="23">
        <v>0</v>
      </c>
      <c r="EL44" s="23">
        <v>0</v>
      </c>
      <c r="EM44" s="23">
        <v>0</v>
      </c>
      <c r="EN44" s="23">
        <v>0</v>
      </c>
    </row>
    <row r="45" spans="1:144" ht="13.5" customHeight="1" x14ac:dyDescent="0.55000000000000004">
      <c r="A45" s="21" t="s">
        <v>44</v>
      </c>
      <c r="B45" s="22" t="s">
        <v>121</v>
      </c>
      <c r="C45" s="21" t="s">
        <v>122</v>
      </c>
      <c r="D45" s="23">
        <v>1875</v>
      </c>
      <c r="E45" s="23">
        <v>1582</v>
      </c>
      <c r="F45" s="23">
        <v>1261</v>
      </c>
      <c r="G45" s="23">
        <v>0</v>
      </c>
      <c r="H45" s="23">
        <v>1199</v>
      </c>
      <c r="I45" s="23">
        <v>0</v>
      </c>
      <c r="J45" s="23">
        <v>0</v>
      </c>
      <c r="K45" s="23">
        <v>0</v>
      </c>
      <c r="L45" s="23">
        <v>62</v>
      </c>
      <c r="M45" s="23">
        <v>321</v>
      </c>
      <c r="N45" s="23">
        <v>0</v>
      </c>
      <c r="O45" s="23">
        <v>321</v>
      </c>
      <c r="P45" s="23">
        <v>0</v>
      </c>
      <c r="Q45" s="23">
        <v>0</v>
      </c>
      <c r="R45" s="23">
        <v>0</v>
      </c>
      <c r="S45" s="23">
        <v>0</v>
      </c>
      <c r="T45" s="23">
        <v>160</v>
      </c>
      <c r="U45" s="23">
        <v>104</v>
      </c>
      <c r="V45" s="23">
        <v>0</v>
      </c>
      <c r="W45" s="23">
        <v>0</v>
      </c>
      <c r="X45" s="23">
        <v>74</v>
      </c>
      <c r="Y45" s="23">
        <v>0</v>
      </c>
      <c r="Z45" s="23">
        <v>0</v>
      </c>
      <c r="AA45" s="23">
        <v>30</v>
      </c>
      <c r="AB45" s="23">
        <v>56</v>
      </c>
      <c r="AC45" s="23">
        <v>56</v>
      </c>
      <c r="AD45" s="23">
        <v>0</v>
      </c>
      <c r="AE45" s="23">
        <v>0</v>
      </c>
      <c r="AF45" s="23">
        <v>0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  <c r="AO45" s="23">
        <v>0</v>
      </c>
      <c r="AP45" s="23">
        <v>0</v>
      </c>
      <c r="AQ45" s="23">
        <v>0</v>
      </c>
      <c r="AR45" s="23">
        <v>0</v>
      </c>
      <c r="AS45" s="23">
        <v>0</v>
      </c>
      <c r="AT45" s="23">
        <v>0</v>
      </c>
      <c r="AU45" s="23">
        <v>0</v>
      </c>
      <c r="AV45" s="23">
        <v>0</v>
      </c>
      <c r="AW45" s="23">
        <v>0</v>
      </c>
      <c r="AX45" s="23">
        <v>0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3">
        <v>0</v>
      </c>
      <c r="BG45" s="23">
        <v>0</v>
      </c>
      <c r="BH45" s="23">
        <v>0</v>
      </c>
      <c r="BI45" s="23">
        <v>0</v>
      </c>
      <c r="BJ45" s="23">
        <v>0</v>
      </c>
      <c r="BK45" s="23">
        <v>0</v>
      </c>
      <c r="BL45" s="23">
        <v>0</v>
      </c>
      <c r="BM45" s="23">
        <v>0</v>
      </c>
      <c r="BN45" s="23">
        <v>0</v>
      </c>
      <c r="BO45" s="23">
        <v>0</v>
      </c>
      <c r="BP45" s="23">
        <v>0</v>
      </c>
      <c r="BQ45" s="23">
        <v>0</v>
      </c>
      <c r="BR45" s="23">
        <v>0</v>
      </c>
      <c r="BS45" s="23">
        <v>0</v>
      </c>
      <c r="BT45" s="23">
        <v>0</v>
      </c>
      <c r="BU45" s="23">
        <v>0</v>
      </c>
      <c r="BV45" s="23">
        <v>0</v>
      </c>
      <c r="BW45" s="23">
        <v>0</v>
      </c>
      <c r="BX45" s="23">
        <v>0</v>
      </c>
      <c r="BY45" s="23">
        <v>0</v>
      </c>
      <c r="BZ45" s="23">
        <v>0</v>
      </c>
      <c r="CA45" s="23">
        <v>0</v>
      </c>
      <c r="CB45" s="23">
        <v>0</v>
      </c>
      <c r="CC45" s="23">
        <v>0</v>
      </c>
      <c r="CD45" s="23">
        <v>0</v>
      </c>
      <c r="CE45" s="23">
        <v>0</v>
      </c>
      <c r="CF45" s="23">
        <v>0</v>
      </c>
      <c r="CG45" s="23">
        <v>0</v>
      </c>
      <c r="CH45" s="23">
        <v>0</v>
      </c>
      <c r="CI45" s="23">
        <v>0</v>
      </c>
      <c r="CJ45" s="23">
        <v>0</v>
      </c>
      <c r="CK45" s="23">
        <v>0</v>
      </c>
      <c r="CL45" s="23">
        <v>0</v>
      </c>
      <c r="CM45" s="23">
        <v>0</v>
      </c>
      <c r="CN45" s="23">
        <v>0</v>
      </c>
      <c r="CO45" s="23">
        <v>0</v>
      </c>
      <c r="CP45" s="23">
        <v>0</v>
      </c>
      <c r="CQ45" s="23">
        <v>133</v>
      </c>
      <c r="CR45" s="23">
        <v>133</v>
      </c>
      <c r="CS45" s="23">
        <v>0</v>
      </c>
      <c r="CT45" s="23">
        <v>0</v>
      </c>
      <c r="CU45" s="23">
        <v>0</v>
      </c>
      <c r="CV45" s="23">
        <v>133</v>
      </c>
      <c r="CW45" s="23">
        <v>0</v>
      </c>
      <c r="CX45" s="23">
        <v>0</v>
      </c>
      <c r="CY45" s="23">
        <v>0</v>
      </c>
      <c r="CZ45" s="23">
        <v>0</v>
      </c>
      <c r="DA45" s="23">
        <v>0</v>
      </c>
      <c r="DB45" s="23">
        <v>0</v>
      </c>
      <c r="DC45" s="23">
        <v>0</v>
      </c>
      <c r="DD45" s="23">
        <v>0</v>
      </c>
      <c r="DE45" s="23">
        <v>0</v>
      </c>
      <c r="DF45" s="23">
        <v>0</v>
      </c>
      <c r="DG45" s="23">
        <v>0</v>
      </c>
      <c r="DH45" s="23">
        <v>0</v>
      </c>
      <c r="DI45" s="23">
        <v>0</v>
      </c>
      <c r="DJ45" s="23">
        <v>0</v>
      </c>
      <c r="DK45" s="23">
        <v>0</v>
      </c>
      <c r="DL45" s="23">
        <v>0</v>
      </c>
      <c r="DM45" s="23">
        <v>0</v>
      </c>
      <c r="DN45" s="23">
        <v>0</v>
      </c>
      <c r="DO45" s="23">
        <v>0</v>
      </c>
      <c r="DP45" s="23">
        <v>0</v>
      </c>
      <c r="DQ45" s="23">
        <v>0</v>
      </c>
      <c r="DR45" s="23">
        <v>0</v>
      </c>
      <c r="DS45" s="23">
        <v>0</v>
      </c>
      <c r="DT45" s="23">
        <v>0</v>
      </c>
      <c r="DU45" s="23">
        <v>0</v>
      </c>
      <c r="DV45" s="23">
        <v>0</v>
      </c>
      <c r="DW45" s="23">
        <v>0</v>
      </c>
      <c r="DX45" s="23">
        <v>0</v>
      </c>
      <c r="DY45" s="23">
        <v>0</v>
      </c>
      <c r="DZ45" s="23">
        <v>0</v>
      </c>
      <c r="EA45" s="23">
        <v>0</v>
      </c>
      <c r="EB45" s="23">
        <v>0</v>
      </c>
      <c r="EC45" s="23">
        <v>0</v>
      </c>
      <c r="ED45" s="23">
        <v>0</v>
      </c>
      <c r="EE45" s="23">
        <v>0</v>
      </c>
      <c r="EF45" s="23">
        <v>0</v>
      </c>
      <c r="EG45" s="23">
        <v>0</v>
      </c>
      <c r="EH45" s="23">
        <v>0</v>
      </c>
      <c r="EI45" s="23">
        <v>0</v>
      </c>
      <c r="EJ45" s="23">
        <v>0</v>
      </c>
      <c r="EK45" s="23">
        <v>0</v>
      </c>
      <c r="EL45" s="23">
        <v>0</v>
      </c>
      <c r="EM45" s="23">
        <v>0</v>
      </c>
      <c r="EN45" s="23">
        <v>0</v>
      </c>
    </row>
    <row r="46" spans="1:144" ht="13.5" customHeight="1" x14ac:dyDescent="0.55000000000000004">
      <c r="A46" s="21" t="s">
        <v>44</v>
      </c>
      <c r="B46" s="22" t="s">
        <v>123</v>
      </c>
      <c r="C46" s="21" t="s">
        <v>124</v>
      </c>
      <c r="D46" s="23">
        <v>1232</v>
      </c>
      <c r="E46" s="23">
        <v>1032</v>
      </c>
      <c r="F46" s="23">
        <v>903</v>
      </c>
      <c r="G46" s="23">
        <v>0</v>
      </c>
      <c r="H46" s="23">
        <v>851</v>
      </c>
      <c r="I46" s="23">
        <v>0</v>
      </c>
      <c r="J46" s="23">
        <v>0</v>
      </c>
      <c r="K46" s="23">
        <v>0</v>
      </c>
      <c r="L46" s="23">
        <v>52</v>
      </c>
      <c r="M46" s="23">
        <v>129</v>
      </c>
      <c r="N46" s="23">
        <v>0</v>
      </c>
      <c r="O46" s="23">
        <v>129</v>
      </c>
      <c r="P46" s="23">
        <v>0</v>
      </c>
      <c r="Q46" s="23">
        <v>0</v>
      </c>
      <c r="R46" s="23">
        <v>0</v>
      </c>
      <c r="S46" s="23">
        <v>0</v>
      </c>
      <c r="T46" s="23">
        <v>136</v>
      </c>
      <c r="U46" s="23">
        <v>105</v>
      </c>
      <c r="V46" s="23">
        <v>0</v>
      </c>
      <c r="W46" s="23">
        <v>0</v>
      </c>
      <c r="X46" s="23">
        <v>73</v>
      </c>
      <c r="Y46" s="23">
        <v>0</v>
      </c>
      <c r="Z46" s="23">
        <v>0</v>
      </c>
      <c r="AA46" s="23">
        <v>32</v>
      </c>
      <c r="AB46" s="23">
        <v>31</v>
      </c>
      <c r="AC46" s="23">
        <v>31</v>
      </c>
      <c r="AD46" s="23">
        <v>0</v>
      </c>
      <c r="AE46" s="23">
        <v>0</v>
      </c>
      <c r="AF46" s="23">
        <v>0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0</v>
      </c>
      <c r="AM46" s="23">
        <v>0</v>
      </c>
      <c r="AN46" s="23">
        <v>0</v>
      </c>
      <c r="AO46" s="23">
        <v>0</v>
      </c>
      <c r="AP46" s="23">
        <v>0</v>
      </c>
      <c r="AQ46" s="23">
        <v>0</v>
      </c>
      <c r="AR46" s="23">
        <v>0</v>
      </c>
      <c r="AS46" s="23">
        <v>0</v>
      </c>
      <c r="AT46" s="23">
        <v>0</v>
      </c>
      <c r="AU46" s="23">
        <v>0</v>
      </c>
      <c r="AV46" s="23">
        <v>0</v>
      </c>
      <c r="AW46" s="23">
        <v>0</v>
      </c>
      <c r="AX46" s="23">
        <v>0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  <c r="BF46" s="23">
        <v>0</v>
      </c>
      <c r="BG46" s="23">
        <v>0</v>
      </c>
      <c r="BH46" s="23">
        <v>0</v>
      </c>
      <c r="BI46" s="23">
        <v>0</v>
      </c>
      <c r="BJ46" s="23">
        <v>0</v>
      </c>
      <c r="BK46" s="23">
        <v>0</v>
      </c>
      <c r="BL46" s="23">
        <v>0</v>
      </c>
      <c r="BM46" s="23">
        <v>0</v>
      </c>
      <c r="BN46" s="23">
        <v>0</v>
      </c>
      <c r="BO46" s="23">
        <v>0</v>
      </c>
      <c r="BP46" s="23">
        <v>0</v>
      </c>
      <c r="BQ46" s="23">
        <v>0</v>
      </c>
      <c r="BR46" s="23">
        <v>0</v>
      </c>
      <c r="BS46" s="23">
        <v>0</v>
      </c>
      <c r="BT46" s="23">
        <v>0</v>
      </c>
      <c r="BU46" s="23">
        <v>0</v>
      </c>
      <c r="BV46" s="23">
        <v>0</v>
      </c>
      <c r="BW46" s="23">
        <v>0</v>
      </c>
      <c r="BX46" s="23">
        <v>0</v>
      </c>
      <c r="BY46" s="23">
        <v>0</v>
      </c>
      <c r="BZ46" s="23">
        <v>0</v>
      </c>
      <c r="CA46" s="23">
        <v>0</v>
      </c>
      <c r="CB46" s="23">
        <v>0</v>
      </c>
      <c r="CC46" s="23">
        <v>0</v>
      </c>
      <c r="CD46" s="23">
        <v>0</v>
      </c>
      <c r="CE46" s="23">
        <v>0</v>
      </c>
      <c r="CF46" s="23">
        <v>0</v>
      </c>
      <c r="CG46" s="23">
        <v>0</v>
      </c>
      <c r="CH46" s="23">
        <v>0</v>
      </c>
      <c r="CI46" s="23">
        <v>0</v>
      </c>
      <c r="CJ46" s="23">
        <v>0</v>
      </c>
      <c r="CK46" s="23">
        <v>0</v>
      </c>
      <c r="CL46" s="23">
        <v>0</v>
      </c>
      <c r="CM46" s="23">
        <v>0</v>
      </c>
      <c r="CN46" s="23">
        <v>0</v>
      </c>
      <c r="CO46" s="23">
        <v>0</v>
      </c>
      <c r="CP46" s="23">
        <v>0</v>
      </c>
      <c r="CQ46" s="23">
        <v>64</v>
      </c>
      <c r="CR46" s="23">
        <v>64</v>
      </c>
      <c r="CS46" s="23">
        <v>0</v>
      </c>
      <c r="CT46" s="23">
        <v>0</v>
      </c>
      <c r="CU46" s="23">
        <v>0</v>
      </c>
      <c r="CV46" s="23">
        <v>64</v>
      </c>
      <c r="CW46" s="23">
        <v>0</v>
      </c>
      <c r="CX46" s="23">
        <v>0</v>
      </c>
      <c r="CY46" s="23">
        <v>0</v>
      </c>
      <c r="CZ46" s="23">
        <v>0</v>
      </c>
      <c r="DA46" s="23">
        <v>0</v>
      </c>
      <c r="DB46" s="23">
        <v>0</v>
      </c>
      <c r="DC46" s="23">
        <v>0</v>
      </c>
      <c r="DD46" s="23">
        <v>0</v>
      </c>
      <c r="DE46" s="23">
        <v>0</v>
      </c>
      <c r="DF46" s="23">
        <v>0</v>
      </c>
      <c r="DG46" s="23">
        <v>0</v>
      </c>
      <c r="DH46" s="23">
        <v>0</v>
      </c>
      <c r="DI46" s="23">
        <v>0</v>
      </c>
      <c r="DJ46" s="23">
        <v>0</v>
      </c>
      <c r="DK46" s="23">
        <v>0</v>
      </c>
      <c r="DL46" s="23">
        <v>0</v>
      </c>
      <c r="DM46" s="23">
        <v>0</v>
      </c>
      <c r="DN46" s="23">
        <v>0</v>
      </c>
      <c r="DO46" s="23">
        <v>0</v>
      </c>
      <c r="DP46" s="23">
        <v>0</v>
      </c>
      <c r="DQ46" s="23">
        <v>0</v>
      </c>
      <c r="DR46" s="23">
        <v>0</v>
      </c>
      <c r="DS46" s="23">
        <v>0</v>
      </c>
      <c r="DT46" s="23">
        <v>0</v>
      </c>
      <c r="DU46" s="23">
        <v>0</v>
      </c>
      <c r="DV46" s="23">
        <v>0</v>
      </c>
      <c r="DW46" s="23">
        <v>0</v>
      </c>
      <c r="DX46" s="23">
        <v>0</v>
      </c>
      <c r="DY46" s="23">
        <v>0</v>
      </c>
      <c r="DZ46" s="23">
        <v>0</v>
      </c>
      <c r="EA46" s="23">
        <v>0</v>
      </c>
      <c r="EB46" s="23">
        <v>0</v>
      </c>
      <c r="EC46" s="23">
        <v>0</v>
      </c>
      <c r="ED46" s="23">
        <v>0</v>
      </c>
      <c r="EE46" s="23">
        <v>0</v>
      </c>
      <c r="EF46" s="23">
        <v>0</v>
      </c>
      <c r="EG46" s="23">
        <v>0</v>
      </c>
      <c r="EH46" s="23">
        <v>0</v>
      </c>
      <c r="EI46" s="23">
        <v>0</v>
      </c>
      <c r="EJ46" s="23">
        <v>0</v>
      </c>
      <c r="EK46" s="23">
        <v>0</v>
      </c>
      <c r="EL46" s="23">
        <v>0</v>
      </c>
      <c r="EM46" s="23">
        <v>0</v>
      </c>
      <c r="EN46" s="23">
        <v>0</v>
      </c>
    </row>
    <row r="47" spans="1:144" ht="13.5" customHeight="1" x14ac:dyDescent="0.55000000000000004">
      <c r="A47" s="21" t="s">
        <v>44</v>
      </c>
      <c r="B47" s="22" t="s">
        <v>125</v>
      </c>
      <c r="C47" s="21" t="s">
        <v>126</v>
      </c>
      <c r="D47" s="23">
        <v>1161</v>
      </c>
      <c r="E47" s="23">
        <v>944</v>
      </c>
      <c r="F47" s="23">
        <v>853</v>
      </c>
      <c r="G47" s="23">
        <v>0</v>
      </c>
      <c r="H47" s="23">
        <v>802</v>
      </c>
      <c r="I47" s="23">
        <v>0</v>
      </c>
      <c r="J47" s="23">
        <v>0</v>
      </c>
      <c r="K47" s="23">
        <v>0</v>
      </c>
      <c r="L47" s="23">
        <v>51</v>
      </c>
      <c r="M47" s="23">
        <v>91</v>
      </c>
      <c r="N47" s="23">
        <v>0</v>
      </c>
      <c r="O47" s="23">
        <v>91</v>
      </c>
      <c r="P47" s="23">
        <v>0</v>
      </c>
      <c r="Q47" s="23">
        <v>0</v>
      </c>
      <c r="R47" s="23">
        <v>0</v>
      </c>
      <c r="S47" s="23">
        <v>0</v>
      </c>
      <c r="T47" s="23">
        <v>124</v>
      </c>
      <c r="U47" s="23">
        <v>84</v>
      </c>
      <c r="V47" s="23">
        <v>0</v>
      </c>
      <c r="W47" s="23">
        <v>0</v>
      </c>
      <c r="X47" s="23">
        <v>40</v>
      </c>
      <c r="Y47" s="23">
        <v>0</v>
      </c>
      <c r="Z47" s="23">
        <v>0</v>
      </c>
      <c r="AA47" s="23">
        <v>44</v>
      </c>
      <c r="AB47" s="23">
        <v>40</v>
      </c>
      <c r="AC47" s="23">
        <v>40</v>
      </c>
      <c r="AD47" s="23">
        <v>0</v>
      </c>
      <c r="AE47" s="23">
        <v>0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0</v>
      </c>
      <c r="AR47" s="23">
        <v>0</v>
      </c>
      <c r="AS47" s="23">
        <v>0</v>
      </c>
      <c r="AT47" s="23">
        <v>0</v>
      </c>
      <c r="AU47" s="23">
        <v>0</v>
      </c>
      <c r="AV47" s="23">
        <v>0</v>
      </c>
      <c r="AW47" s="23">
        <v>0</v>
      </c>
      <c r="AX47" s="23">
        <v>0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  <c r="BF47" s="23">
        <v>0</v>
      </c>
      <c r="BG47" s="23">
        <v>0</v>
      </c>
      <c r="BH47" s="23">
        <v>0</v>
      </c>
      <c r="BI47" s="23">
        <v>0</v>
      </c>
      <c r="BJ47" s="23">
        <v>0</v>
      </c>
      <c r="BK47" s="23">
        <v>0</v>
      </c>
      <c r="BL47" s="23">
        <v>0</v>
      </c>
      <c r="BM47" s="23">
        <v>0</v>
      </c>
      <c r="BN47" s="23">
        <v>0</v>
      </c>
      <c r="BO47" s="23">
        <v>0</v>
      </c>
      <c r="BP47" s="23">
        <v>0</v>
      </c>
      <c r="BQ47" s="23">
        <v>0</v>
      </c>
      <c r="BR47" s="23">
        <v>0</v>
      </c>
      <c r="BS47" s="23">
        <v>0</v>
      </c>
      <c r="BT47" s="23">
        <v>0</v>
      </c>
      <c r="BU47" s="23">
        <v>0</v>
      </c>
      <c r="BV47" s="23">
        <v>0</v>
      </c>
      <c r="BW47" s="23">
        <v>0</v>
      </c>
      <c r="BX47" s="23">
        <v>0</v>
      </c>
      <c r="BY47" s="23">
        <v>0</v>
      </c>
      <c r="BZ47" s="23">
        <v>0</v>
      </c>
      <c r="CA47" s="23">
        <v>0</v>
      </c>
      <c r="CB47" s="23">
        <v>0</v>
      </c>
      <c r="CC47" s="23">
        <v>0</v>
      </c>
      <c r="CD47" s="23">
        <v>0</v>
      </c>
      <c r="CE47" s="23">
        <v>0</v>
      </c>
      <c r="CF47" s="23">
        <v>0</v>
      </c>
      <c r="CG47" s="23">
        <v>0</v>
      </c>
      <c r="CH47" s="23">
        <v>0</v>
      </c>
      <c r="CI47" s="23">
        <v>0</v>
      </c>
      <c r="CJ47" s="23">
        <v>0</v>
      </c>
      <c r="CK47" s="23">
        <v>0</v>
      </c>
      <c r="CL47" s="23">
        <v>0</v>
      </c>
      <c r="CM47" s="23">
        <v>0</v>
      </c>
      <c r="CN47" s="23">
        <v>0</v>
      </c>
      <c r="CO47" s="23">
        <v>0</v>
      </c>
      <c r="CP47" s="23">
        <v>0</v>
      </c>
      <c r="CQ47" s="23">
        <v>93</v>
      </c>
      <c r="CR47" s="23">
        <v>93</v>
      </c>
      <c r="CS47" s="23">
        <v>0</v>
      </c>
      <c r="CT47" s="23">
        <v>0</v>
      </c>
      <c r="CU47" s="23">
        <v>0</v>
      </c>
      <c r="CV47" s="23">
        <v>93</v>
      </c>
      <c r="CW47" s="23">
        <v>0</v>
      </c>
      <c r="CX47" s="23">
        <v>0</v>
      </c>
      <c r="CY47" s="23">
        <v>0</v>
      </c>
      <c r="CZ47" s="23">
        <v>0</v>
      </c>
      <c r="DA47" s="23">
        <v>0</v>
      </c>
      <c r="DB47" s="23">
        <v>0</v>
      </c>
      <c r="DC47" s="23">
        <v>0</v>
      </c>
      <c r="DD47" s="23">
        <v>0</v>
      </c>
      <c r="DE47" s="23">
        <v>0</v>
      </c>
      <c r="DF47" s="23">
        <v>0</v>
      </c>
      <c r="DG47" s="23">
        <v>0</v>
      </c>
      <c r="DH47" s="23">
        <v>0</v>
      </c>
      <c r="DI47" s="23">
        <v>0</v>
      </c>
      <c r="DJ47" s="23">
        <v>0</v>
      </c>
      <c r="DK47" s="23">
        <v>0</v>
      </c>
      <c r="DL47" s="23">
        <v>0</v>
      </c>
      <c r="DM47" s="23">
        <v>0</v>
      </c>
      <c r="DN47" s="23">
        <v>0</v>
      </c>
      <c r="DO47" s="23">
        <v>0</v>
      </c>
      <c r="DP47" s="23">
        <v>0</v>
      </c>
      <c r="DQ47" s="23">
        <v>0</v>
      </c>
      <c r="DR47" s="23">
        <v>0</v>
      </c>
      <c r="DS47" s="23">
        <v>0</v>
      </c>
      <c r="DT47" s="23">
        <v>0</v>
      </c>
      <c r="DU47" s="23">
        <v>0</v>
      </c>
      <c r="DV47" s="23">
        <v>0</v>
      </c>
      <c r="DW47" s="23">
        <v>0</v>
      </c>
      <c r="DX47" s="23">
        <v>0</v>
      </c>
      <c r="DY47" s="23">
        <v>0</v>
      </c>
      <c r="DZ47" s="23">
        <v>0</v>
      </c>
      <c r="EA47" s="23">
        <v>0</v>
      </c>
      <c r="EB47" s="23">
        <v>0</v>
      </c>
      <c r="EC47" s="23">
        <v>0</v>
      </c>
      <c r="ED47" s="23">
        <v>0</v>
      </c>
      <c r="EE47" s="23">
        <v>0</v>
      </c>
      <c r="EF47" s="23">
        <v>0</v>
      </c>
      <c r="EG47" s="23">
        <v>0</v>
      </c>
      <c r="EH47" s="23">
        <v>0</v>
      </c>
      <c r="EI47" s="23">
        <v>0</v>
      </c>
      <c r="EJ47" s="23">
        <v>0</v>
      </c>
      <c r="EK47" s="23">
        <v>0</v>
      </c>
      <c r="EL47" s="23">
        <v>0</v>
      </c>
      <c r="EM47" s="23">
        <v>0</v>
      </c>
      <c r="EN47" s="23">
        <v>0</v>
      </c>
    </row>
    <row r="48" spans="1:144" ht="13.5" customHeight="1" x14ac:dyDescent="0.55000000000000004">
      <c r="A48" s="21" t="s">
        <v>44</v>
      </c>
      <c r="B48" s="22" t="s">
        <v>127</v>
      </c>
      <c r="C48" s="21" t="s">
        <v>128</v>
      </c>
      <c r="D48" s="23">
        <v>1150</v>
      </c>
      <c r="E48" s="23">
        <v>1006</v>
      </c>
      <c r="F48" s="23">
        <v>706</v>
      </c>
      <c r="G48" s="23">
        <v>0</v>
      </c>
      <c r="H48" s="23">
        <v>664</v>
      </c>
      <c r="I48" s="23">
        <v>0</v>
      </c>
      <c r="J48" s="23">
        <v>0</v>
      </c>
      <c r="K48" s="23">
        <v>0</v>
      </c>
      <c r="L48" s="23">
        <v>42</v>
      </c>
      <c r="M48" s="23">
        <v>300</v>
      </c>
      <c r="N48" s="23">
        <v>0</v>
      </c>
      <c r="O48" s="23">
        <v>300</v>
      </c>
      <c r="P48" s="23">
        <v>0</v>
      </c>
      <c r="Q48" s="23">
        <v>0</v>
      </c>
      <c r="R48" s="23">
        <v>0</v>
      </c>
      <c r="S48" s="23">
        <v>0</v>
      </c>
      <c r="T48" s="23">
        <v>92</v>
      </c>
      <c r="U48" s="23">
        <v>72</v>
      </c>
      <c r="V48" s="23">
        <v>0</v>
      </c>
      <c r="W48" s="23">
        <v>0</v>
      </c>
      <c r="X48" s="23">
        <v>47</v>
      </c>
      <c r="Y48" s="23">
        <v>0</v>
      </c>
      <c r="Z48" s="23">
        <v>0</v>
      </c>
      <c r="AA48" s="23">
        <v>25</v>
      </c>
      <c r="AB48" s="23">
        <v>20</v>
      </c>
      <c r="AC48" s="23">
        <v>20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0</v>
      </c>
      <c r="AR48" s="23">
        <v>0</v>
      </c>
      <c r="AS48" s="23">
        <v>0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3">
        <v>0</v>
      </c>
      <c r="AZ48" s="23">
        <v>0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  <c r="BF48" s="23">
        <v>0</v>
      </c>
      <c r="BG48" s="23">
        <v>0</v>
      </c>
      <c r="BH48" s="23">
        <v>0</v>
      </c>
      <c r="BI48" s="23">
        <v>0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0</v>
      </c>
      <c r="BS48" s="23">
        <v>0</v>
      </c>
      <c r="BT48" s="23">
        <v>0</v>
      </c>
      <c r="BU48" s="23">
        <v>0</v>
      </c>
      <c r="BV48" s="23">
        <v>0</v>
      </c>
      <c r="BW48" s="23">
        <v>0</v>
      </c>
      <c r="BX48" s="23">
        <v>0</v>
      </c>
      <c r="BY48" s="23">
        <v>0</v>
      </c>
      <c r="BZ48" s="23">
        <v>0</v>
      </c>
      <c r="CA48" s="23">
        <v>0</v>
      </c>
      <c r="CB48" s="23">
        <v>0</v>
      </c>
      <c r="CC48" s="23">
        <v>0</v>
      </c>
      <c r="CD48" s="23">
        <v>0</v>
      </c>
      <c r="CE48" s="23">
        <v>0</v>
      </c>
      <c r="CF48" s="23">
        <v>0</v>
      </c>
      <c r="CG48" s="23">
        <v>0</v>
      </c>
      <c r="CH48" s="23">
        <v>0</v>
      </c>
      <c r="CI48" s="23">
        <v>0</v>
      </c>
      <c r="CJ48" s="23">
        <v>0</v>
      </c>
      <c r="CK48" s="23">
        <v>0</v>
      </c>
      <c r="CL48" s="23">
        <v>0</v>
      </c>
      <c r="CM48" s="23">
        <v>0</v>
      </c>
      <c r="CN48" s="23">
        <v>0</v>
      </c>
      <c r="CO48" s="23">
        <v>0</v>
      </c>
      <c r="CP48" s="23">
        <v>0</v>
      </c>
      <c r="CQ48" s="23">
        <v>52</v>
      </c>
      <c r="CR48" s="23">
        <v>52</v>
      </c>
      <c r="CS48" s="23">
        <v>0</v>
      </c>
      <c r="CT48" s="23">
        <v>0</v>
      </c>
      <c r="CU48" s="23">
        <v>0</v>
      </c>
      <c r="CV48" s="23">
        <v>52</v>
      </c>
      <c r="CW48" s="23">
        <v>0</v>
      </c>
      <c r="CX48" s="23">
        <v>0</v>
      </c>
      <c r="CY48" s="23">
        <v>0</v>
      </c>
      <c r="CZ48" s="23">
        <v>0</v>
      </c>
      <c r="DA48" s="23">
        <v>0</v>
      </c>
      <c r="DB48" s="23">
        <v>0</v>
      </c>
      <c r="DC48" s="23">
        <v>0</v>
      </c>
      <c r="DD48" s="23">
        <v>0</v>
      </c>
      <c r="DE48" s="23">
        <v>0</v>
      </c>
      <c r="DF48" s="23">
        <v>0</v>
      </c>
      <c r="DG48" s="23">
        <v>0</v>
      </c>
      <c r="DH48" s="23">
        <v>0</v>
      </c>
      <c r="DI48" s="23">
        <v>0</v>
      </c>
      <c r="DJ48" s="23">
        <v>0</v>
      </c>
      <c r="DK48" s="23">
        <v>0</v>
      </c>
      <c r="DL48" s="23">
        <v>0</v>
      </c>
      <c r="DM48" s="23">
        <v>0</v>
      </c>
      <c r="DN48" s="23">
        <v>0</v>
      </c>
      <c r="DO48" s="23">
        <v>0</v>
      </c>
      <c r="DP48" s="23">
        <v>0</v>
      </c>
      <c r="DQ48" s="23">
        <v>0</v>
      </c>
      <c r="DR48" s="23">
        <v>0</v>
      </c>
      <c r="DS48" s="23">
        <v>0</v>
      </c>
      <c r="DT48" s="23">
        <v>0</v>
      </c>
      <c r="DU48" s="23">
        <v>0</v>
      </c>
      <c r="DV48" s="23">
        <v>0</v>
      </c>
      <c r="DW48" s="23">
        <v>0</v>
      </c>
      <c r="DX48" s="23">
        <v>0</v>
      </c>
      <c r="DY48" s="23">
        <v>0</v>
      </c>
      <c r="DZ48" s="23">
        <v>0</v>
      </c>
      <c r="EA48" s="23">
        <v>0</v>
      </c>
      <c r="EB48" s="23">
        <v>0</v>
      </c>
      <c r="EC48" s="23">
        <v>0</v>
      </c>
      <c r="ED48" s="23">
        <v>0</v>
      </c>
      <c r="EE48" s="23">
        <v>0</v>
      </c>
      <c r="EF48" s="23">
        <v>0</v>
      </c>
      <c r="EG48" s="23">
        <v>0</v>
      </c>
      <c r="EH48" s="23">
        <v>0</v>
      </c>
      <c r="EI48" s="23">
        <v>0</v>
      </c>
      <c r="EJ48" s="23">
        <v>0</v>
      </c>
      <c r="EK48" s="23">
        <v>0</v>
      </c>
      <c r="EL48" s="23">
        <v>0</v>
      </c>
      <c r="EM48" s="23">
        <v>0</v>
      </c>
      <c r="EN48" s="23">
        <v>0</v>
      </c>
    </row>
    <row r="49" spans="1:144" ht="13.5" customHeight="1" x14ac:dyDescent="0.55000000000000004">
      <c r="A49" s="21" t="s">
        <v>44</v>
      </c>
      <c r="B49" s="22" t="s">
        <v>129</v>
      </c>
      <c r="C49" s="21" t="s">
        <v>130</v>
      </c>
      <c r="D49" s="23">
        <v>7973</v>
      </c>
      <c r="E49" s="23">
        <v>6760</v>
      </c>
      <c r="F49" s="23">
        <v>4652</v>
      </c>
      <c r="G49" s="23">
        <v>0</v>
      </c>
      <c r="H49" s="23">
        <v>4652</v>
      </c>
      <c r="I49" s="23">
        <v>0</v>
      </c>
      <c r="J49" s="23">
        <v>0</v>
      </c>
      <c r="K49" s="23">
        <v>0</v>
      </c>
      <c r="L49" s="23">
        <v>0</v>
      </c>
      <c r="M49" s="23">
        <v>2108</v>
      </c>
      <c r="N49" s="23">
        <v>0</v>
      </c>
      <c r="O49" s="23">
        <v>2108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0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  <c r="AO49" s="23">
        <v>0</v>
      </c>
      <c r="AP49" s="23">
        <v>0</v>
      </c>
      <c r="AQ49" s="23">
        <v>0</v>
      </c>
      <c r="AR49" s="23">
        <v>0</v>
      </c>
      <c r="AS49" s="23">
        <v>0</v>
      </c>
      <c r="AT49" s="23">
        <v>0</v>
      </c>
      <c r="AU49" s="23">
        <v>0</v>
      </c>
      <c r="AV49" s="23">
        <v>0</v>
      </c>
      <c r="AW49" s="23">
        <v>0</v>
      </c>
      <c r="AX49" s="23">
        <v>0</v>
      </c>
      <c r="AY49" s="23">
        <v>0</v>
      </c>
      <c r="AZ49" s="23">
        <v>0</v>
      </c>
      <c r="BA49" s="23">
        <v>0</v>
      </c>
      <c r="BB49" s="23">
        <v>0</v>
      </c>
      <c r="BC49" s="23">
        <v>0</v>
      </c>
      <c r="BD49" s="23">
        <v>0</v>
      </c>
      <c r="BE49" s="23">
        <v>0</v>
      </c>
      <c r="BF49" s="23">
        <v>0</v>
      </c>
      <c r="BG49" s="23">
        <v>0</v>
      </c>
      <c r="BH49" s="23">
        <v>0</v>
      </c>
      <c r="BI49" s="23">
        <v>0</v>
      </c>
      <c r="BJ49" s="23">
        <v>0</v>
      </c>
      <c r="BK49" s="23">
        <v>0</v>
      </c>
      <c r="BL49" s="23">
        <v>0</v>
      </c>
      <c r="BM49" s="23">
        <v>0</v>
      </c>
      <c r="BN49" s="23">
        <v>0</v>
      </c>
      <c r="BO49" s="23">
        <v>0</v>
      </c>
      <c r="BP49" s="23">
        <v>0</v>
      </c>
      <c r="BQ49" s="23">
        <v>0</v>
      </c>
      <c r="BR49" s="23">
        <v>0</v>
      </c>
      <c r="BS49" s="23">
        <v>0</v>
      </c>
      <c r="BT49" s="23">
        <v>0</v>
      </c>
      <c r="BU49" s="23">
        <v>0</v>
      </c>
      <c r="BV49" s="23">
        <v>0</v>
      </c>
      <c r="BW49" s="23">
        <v>0</v>
      </c>
      <c r="BX49" s="23">
        <v>0</v>
      </c>
      <c r="BY49" s="23">
        <v>0</v>
      </c>
      <c r="BZ49" s="23">
        <v>0</v>
      </c>
      <c r="CA49" s="23">
        <v>0</v>
      </c>
      <c r="CB49" s="23">
        <v>0</v>
      </c>
      <c r="CC49" s="23">
        <v>0</v>
      </c>
      <c r="CD49" s="23">
        <v>0</v>
      </c>
      <c r="CE49" s="23">
        <v>0</v>
      </c>
      <c r="CF49" s="23">
        <v>0</v>
      </c>
      <c r="CG49" s="23">
        <v>0</v>
      </c>
      <c r="CH49" s="23">
        <v>0</v>
      </c>
      <c r="CI49" s="23">
        <v>0</v>
      </c>
      <c r="CJ49" s="23">
        <v>0</v>
      </c>
      <c r="CK49" s="23">
        <v>0</v>
      </c>
      <c r="CL49" s="23">
        <v>0</v>
      </c>
      <c r="CM49" s="23">
        <v>0</v>
      </c>
      <c r="CN49" s="23">
        <v>0</v>
      </c>
      <c r="CO49" s="23">
        <v>0</v>
      </c>
      <c r="CP49" s="23">
        <v>0</v>
      </c>
      <c r="CQ49" s="23">
        <v>597</v>
      </c>
      <c r="CR49" s="23">
        <v>533</v>
      </c>
      <c r="CS49" s="23">
        <v>0</v>
      </c>
      <c r="CT49" s="23">
        <v>0</v>
      </c>
      <c r="CU49" s="23">
        <v>0</v>
      </c>
      <c r="CV49" s="23">
        <v>533</v>
      </c>
      <c r="CW49" s="23">
        <v>0</v>
      </c>
      <c r="CX49" s="23">
        <v>0</v>
      </c>
      <c r="CY49" s="23">
        <v>64</v>
      </c>
      <c r="CZ49" s="23">
        <v>0</v>
      </c>
      <c r="DA49" s="23">
        <v>0</v>
      </c>
      <c r="DB49" s="23">
        <v>0</v>
      </c>
      <c r="DC49" s="23">
        <v>64</v>
      </c>
      <c r="DD49" s="23">
        <v>0</v>
      </c>
      <c r="DE49" s="23">
        <v>0</v>
      </c>
      <c r="DF49" s="23">
        <v>0</v>
      </c>
      <c r="DG49" s="23">
        <v>0</v>
      </c>
      <c r="DH49" s="23">
        <v>0</v>
      </c>
      <c r="DI49" s="23">
        <v>0</v>
      </c>
      <c r="DJ49" s="23">
        <v>0</v>
      </c>
      <c r="DK49" s="23">
        <v>0</v>
      </c>
      <c r="DL49" s="23">
        <v>0</v>
      </c>
      <c r="DM49" s="23">
        <v>0</v>
      </c>
      <c r="DN49" s="23">
        <v>0</v>
      </c>
      <c r="DO49" s="23">
        <v>0</v>
      </c>
      <c r="DP49" s="23">
        <v>0</v>
      </c>
      <c r="DQ49" s="23">
        <v>0</v>
      </c>
      <c r="DR49" s="23">
        <v>0</v>
      </c>
      <c r="DS49" s="23">
        <v>0</v>
      </c>
      <c r="DT49" s="23">
        <v>0</v>
      </c>
      <c r="DU49" s="23">
        <v>140</v>
      </c>
      <c r="DV49" s="23">
        <v>105</v>
      </c>
      <c r="DW49" s="23">
        <v>0</v>
      </c>
      <c r="DX49" s="23">
        <v>35</v>
      </c>
      <c r="DY49" s="23">
        <v>0</v>
      </c>
      <c r="DZ49" s="23">
        <v>476</v>
      </c>
      <c r="EA49" s="23">
        <v>366</v>
      </c>
      <c r="EB49" s="23">
        <v>0</v>
      </c>
      <c r="EC49" s="23">
        <v>0</v>
      </c>
      <c r="ED49" s="23">
        <v>366</v>
      </c>
      <c r="EE49" s="23">
        <v>0</v>
      </c>
      <c r="EF49" s="23">
        <v>0</v>
      </c>
      <c r="EG49" s="23">
        <v>0</v>
      </c>
      <c r="EH49" s="23">
        <v>110</v>
      </c>
      <c r="EI49" s="23">
        <v>0</v>
      </c>
      <c r="EJ49" s="23">
        <v>0</v>
      </c>
      <c r="EK49" s="23">
        <v>110</v>
      </c>
      <c r="EL49" s="23">
        <v>0</v>
      </c>
      <c r="EM49" s="23">
        <v>0</v>
      </c>
      <c r="EN49" s="23">
        <v>0</v>
      </c>
    </row>
    <row r="50" spans="1:144" ht="13.5" customHeight="1" x14ac:dyDescent="0.55000000000000004">
      <c r="A50" s="21" t="s">
        <v>44</v>
      </c>
      <c r="B50" s="22" t="s">
        <v>131</v>
      </c>
      <c r="C50" s="21" t="s">
        <v>132</v>
      </c>
      <c r="D50" s="23">
        <v>1060</v>
      </c>
      <c r="E50" s="23">
        <v>827</v>
      </c>
      <c r="F50" s="23">
        <v>791</v>
      </c>
      <c r="G50" s="23">
        <v>0</v>
      </c>
      <c r="H50" s="23">
        <v>740</v>
      </c>
      <c r="I50" s="23">
        <v>0</v>
      </c>
      <c r="J50" s="23">
        <v>0</v>
      </c>
      <c r="K50" s="23">
        <v>0</v>
      </c>
      <c r="L50" s="23">
        <v>51</v>
      </c>
      <c r="M50" s="23">
        <v>36</v>
      </c>
      <c r="N50" s="23">
        <v>0</v>
      </c>
      <c r="O50" s="23">
        <v>36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>
        <v>0</v>
      </c>
      <c r="AN50" s="23">
        <v>0</v>
      </c>
      <c r="AO50" s="23">
        <v>0</v>
      </c>
      <c r="AP50" s="23">
        <v>0</v>
      </c>
      <c r="AQ50" s="23">
        <v>0</v>
      </c>
      <c r="AR50" s="23">
        <v>0</v>
      </c>
      <c r="AS50" s="23">
        <v>0</v>
      </c>
      <c r="AT50" s="23">
        <v>0</v>
      </c>
      <c r="AU50" s="23">
        <v>0</v>
      </c>
      <c r="AV50" s="23">
        <v>0</v>
      </c>
      <c r="AW50" s="23">
        <v>0</v>
      </c>
      <c r="AX50" s="23">
        <v>0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3">
        <v>0</v>
      </c>
      <c r="BG50" s="23">
        <v>0</v>
      </c>
      <c r="BH50" s="23">
        <v>0</v>
      </c>
      <c r="BI50" s="23">
        <v>0</v>
      </c>
      <c r="BJ50" s="23">
        <v>0</v>
      </c>
      <c r="BK50" s="23">
        <v>0</v>
      </c>
      <c r="BL50" s="23">
        <v>0</v>
      </c>
      <c r="BM50" s="23">
        <v>0</v>
      </c>
      <c r="BN50" s="23">
        <v>0</v>
      </c>
      <c r="BO50" s="23">
        <v>0</v>
      </c>
      <c r="BP50" s="23">
        <v>0</v>
      </c>
      <c r="BQ50" s="23">
        <v>0</v>
      </c>
      <c r="BR50" s="23">
        <v>0</v>
      </c>
      <c r="BS50" s="23">
        <v>0</v>
      </c>
      <c r="BT50" s="23">
        <v>0</v>
      </c>
      <c r="BU50" s="23">
        <v>0</v>
      </c>
      <c r="BV50" s="23">
        <v>0</v>
      </c>
      <c r="BW50" s="23">
        <v>0</v>
      </c>
      <c r="BX50" s="23">
        <v>0</v>
      </c>
      <c r="BY50" s="23">
        <v>0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3">
        <v>0</v>
      </c>
      <c r="CF50" s="23">
        <v>0</v>
      </c>
      <c r="CG50" s="23">
        <v>0</v>
      </c>
      <c r="CH50" s="23">
        <v>0</v>
      </c>
      <c r="CI50" s="23">
        <v>0</v>
      </c>
      <c r="CJ50" s="23">
        <v>0</v>
      </c>
      <c r="CK50" s="23">
        <v>0</v>
      </c>
      <c r="CL50" s="23">
        <v>0</v>
      </c>
      <c r="CM50" s="23">
        <v>0</v>
      </c>
      <c r="CN50" s="23">
        <v>0</v>
      </c>
      <c r="CO50" s="23">
        <v>0</v>
      </c>
      <c r="CP50" s="23">
        <v>0</v>
      </c>
      <c r="CQ50" s="23">
        <v>187</v>
      </c>
      <c r="CR50" s="23">
        <v>183</v>
      </c>
      <c r="CS50" s="23">
        <v>0</v>
      </c>
      <c r="CT50" s="23">
        <v>0</v>
      </c>
      <c r="CU50" s="23">
        <v>33</v>
      </c>
      <c r="CV50" s="23">
        <v>150</v>
      </c>
      <c r="CW50" s="23">
        <v>0</v>
      </c>
      <c r="CX50" s="23">
        <v>0</v>
      </c>
      <c r="CY50" s="23">
        <v>4</v>
      </c>
      <c r="CZ50" s="23">
        <v>0</v>
      </c>
      <c r="DA50" s="23">
        <v>0</v>
      </c>
      <c r="DB50" s="23">
        <v>0</v>
      </c>
      <c r="DC50" s="23">
        <v>4</v>
      </c>
      <c r="DD50" s="23">
        <v>0</v>
      </c>
      <c r="DE50" s="23">
        <v>0</v>
      </c>
      <c r="DF50" s="23">
        <v>0</v>
      </c>
      <c r="DG50" s="23">
        <v>0</v>
      </c>
      <c r="DH50" s="23">
        <v>0</v>
      </c>
      <c r="DI50" s="23">
        <v>0</v>
      </c>
      <c r="DJ50" s="23">
        <v>0</v>
      </c>
      <c r="DK50" s="23">
        <v>0</v>
      </c>
      <c r="DL50" s="23">
        <v>0</v>
      </c>
      <c r="DM50" s="23">
        <v>0</v>
      </c>
      <c r="DN50" s="23">
        <v>0</v>
      </c>
      <c r="DO50" s="23">
        <v>0</v>
      </c>
      <c r="DP50" s="23">
        <v>0</v>
      </c>
      <c r="DQ50" s="23">
        <v>0</v>
      </c>
      <c r="DR50" s="23">
        <v>0</v>
      </c>
      <c r="DS50" s="23">
        <v>0</v>
      </c>
      <c r="DT50" s="23">
        <v>0</v>
      </c>
      <c r="DU50" s="23">
        <v>0</v>
      </c>
      <c r="DV50" s="23">
        <v>0</v>
      </c>
      <c r="DW50" s="23">
        <v>0</v>
      </c>
      <c r="DX50" s="23">
        <v>0</v>
      </c>
      <c r="DY50" s="23">
        <v>0</v>
      </c>
      <c r="DZ50" s="23">
        <v>46</v>
      </c>
      <c r="EA50" s="23">
        <v>46</v>
      </c>
      <c r="EB50" s="23">
        <v>0</v>
      </c>
      <c r="EC50" s="23">
        <v>0</v>
      </c>
      <c r="ED50" s="23">
        <v>0</v>
      </c>
      <c r="EE50" s="23">
        <v>0</v>
      </c>
      <c r="EF50" s="23">
        <v>0</v>
      </c>
      <c r="EG50" s="23">
        <v>46</v>
      </c>
      <c r="EH50" s="23">
        <v>0</v>
      </c>
      <c r="EI50" s="23">
        <v>0</v>
      </c>
      <c r="EJ50" s="23">
        <v>0</v>
      </c>
      <c r="EK50" s="23">
        <v>0</v>
      </c>
      <c r="EL50" s="23">
        <v>0</v>
      </c>
      <c r="EM50" s="23">
        <v>0</v>
      </c>
      <c r="EN50" s="23">
        <v>0</v>
      </c>
    </row>
    <row r="51" spans="1:144" ht="13.5" customHeight="1" x14ac:dyDescent="0.55000000000000004">
      <c r="A51" s="21" t="s">
        <v>44</v>
      </c>
      <c r="B51" s="22" t="s">
        <v>133</v>
      </c>
      <c r="C51" s="21" t="s">
        <v>134</v>
      </c>
      <c r="D51" s="23">
        <v>4146</v>
      </c>
      <c r="E51" s="23">
        <v>2865</v>
      </c>
      <c r="F51" s="23">
        <v>2786</v>
      </c>
      <c r="G51" s="23">
        <v>0</v>
      </c>
      <c r="H51" s="23">
        <v>2786</v>
      </c>
      <c r="I51" s="23">
        <v>0</v>
      </c>
      <c r="J51" s="23">
        <v>0</v>
      </c>
      <c r="K51" s="23">
        <v>0</v>
      </c>
      <c r="L51" s="23">
        <v>0</v>
      </c>
      <c r="M51" s="23">
        <v>79</v>
      </c>
      <c r="N51" s="23">
        <v>0</v>
      </c>
      <c r="O51" s="23">
        <v>79</v>
      </c>
      <c r="P51" s="23">
        <v>0</v>
      </c>
      <c r="Q51" s="23">
        <v>0</v>
      </c>
      <c r="R51" s="23">
        <v>0</v>
      </c>
      <c r="S51" s="23">
        <v>0</v>
      </c>
      <c r="T51" s="23">
        <v>543</v>
      </c>
      <c r="U51" s="23">
        <v>477</v>
      </c>
      <c r="V51" s="23">
        <v>0</v>
      </c>
      <c r="W51" s="23">
        <v>0</v>
      </c>
      <c r="X51" s="23">
        <v>184</v>
      </c>
      <c r="Y51" s="23">
        <v>0</v>
      </c>
      <c r="Z51" s="23">
        <v>0</v>
      </c>
      <c r="AA51" s="23">
        <v>293</v>
      </c>
      <c r="AB51" s="23">
        <v>66</v>
      </c>
      <c r="AC51" s="23">
        <v>0</v>
      </c>
      <c r="AD51" s="23">
        <v>0</v>
      </c>
      <c r="AE51" s="23">
        <v>5</v>
      </c>
      <c r="AF51" s="23">
        <v>0</v>
      </c>
      <c r="AG51" s="23">
        <v>0</v>
      </c>
      <c r="AH51" s="23">
        <v>61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  <c r="AO51" s="23">
        <v>0</v>
      </c>
      <c r="AP51" s="23">
        <v>0</v>
      </c>
      <c r="AQ51" s="23">
        <v>0</v>
      </c>
      <c r="AR51" s="23">
        <v>0</v>
      </c>
      <c r="AS51" s="23">
        <v>0</v>
      </c>
      <c r="AT51" s="23">
        <v>0</v>
      </c>
      <c r="AU51" s="23">
        <v>0</v>
      </c>
      <c r="AV51" s="23">
        <v>0</v>
      </c>
      <c r="AW51" s="23">
        <v>0</v>
      </c>
      <c r="AX51" s="23">
        <v>0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3">
        <v>0</v>
      </c>
      <c r="BG51" s="23">
        <v>0</v>
      </c>
      <c r="BH51" s="23">
        <v>0</v>
      </c>
      <c r="BI51" s="23">
        <v>0</v>
      </c>
      <c r="BJ51" s="23">
        <v>0</v>
      </c>
      <c r="BK51" s="23">
        <v>0</v>
      </c>
      <c r="BL51" s="23">
        <v>0</v>
      </c>
      <c r="BM51" s="23">
        <v>0</v>
      </c>
      <c r="BN51" s="23">
        <v>0</v>
      </c>
      <c r="BO51" s="23">
        <v>0</v>
      </c>
      <c r="BP51" s="23">
        <v>0</v>
      </c>
      <c r="BQ51" s="23">
        <v>0</v>
      </c>
      <c r="BR51" s="23">
        <v>0</v>
      </c>
      <c r="BS51" s="23">
        <v>0</v>
      </c>
      <c r="BT51" s="23">
        <v>0</v>
      </c>
      <c r="BU51" s="23">
        <v>0</v>
      </c>
      <c r="BV51" s="23">
        <v>0</v>
      </c>
      <c r="BW51" s="23">
        <v>0</v>
      </c>
      <c r="BX51" s="23">
        <v>0</v>
      </c>
      <c r="BY51" s="23">
        <v>0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3">
        <v>0</v>
      </c>
      <c r="CF51" s="23">
        <v>0</v>
      </c>
      <c r="CG51" s="23">
        <v>0</v>
      </c>
      <c r="CH51" s="23">
        <v>0</v>
      </c>
      <c r="CI51" s="23">
        <v>0</v>
      </c>
      <c r="CJ51" s="23">
        <v>0</v>
      </c>
      <c r="CK51" s="23">
        <v>0</v>
      </c>
      <c r="CL51" s="23">
        <v>0</v>
      </c>
      <c r="CM51" s="23">
        <v>0</v>
      </c>
      <c r="CN51" s="23">
        <v>0</v>
      </c>
      <c r="CO51" s="23">
        <v>0</v>
      </c>
      <c r="CP51" s="23">
        <v>0</v>
      </c>
      <c r="CQ51" s="23">
        <v>738</v>
      </c>
      <c r="CR51" s="23">
        <v>725</v>
      </c>
      <c r="CS51" s="23">
        <v>0</v>
      </c>
      <c r="CT51" s="23">
        <v>0</v>
      </c>
      <c r="CU51" s="23">
        <v>0</v>
      </c>
      <c r="CV51" s="23">
        <v>725</v>
      </c>
      <c r="CW51" s="23">
        <v>0</v>
      </c>
      <c r="CX51" s="23">
        <v>0</v>
      </c>
      <c r="CY51" s="23">
        <v>13</v>
      </c>
      <c r="CZ51" s="23">
        <v>0</v>
      </c>
      <c r="DA51" s="23">
        <v>0</v>
      </c>
      <c r="DB51" s="23">
        <v>0</v>
      </c>
      <c r="DC51" s="23">
        <v>13</v>
      </c>
      <c r="DD51" s="23">
        <v>0</v>
      </c>
      <c r="DE51" s="23">
        <v>0</v>
      </c>
      <c r="DF51" s="23">
        <v>0</v>
      </c>
      <c r="DG51" s="23">
        <v>0</v>
      </c>
      <c r="DH51" s="23">
        <v>0</v>
      </c>
      <c r="DI51" s="23">
        <v>0</v>
      </c>
      <c r="DJ51" s="23">
        <v>0</v>
      </c>
      <c r="DK51" s="23">
        <v>0</v>
      </c>
      <c r="DL51" s="23">
        <v>0</v>
      </c>
      <c r="DM51" s="23">
        <v>0</v>
      </c>
      <c r="DN51" s="23">
        <v>0</v>
      </c>
      <c r="DO51" s="23">
        <v>0</v>
      </c>
      <c r="DP51" s="23">
        <v>0</v>
      </c>
      <c r="DQ51" s="23">
        <v>0</v>
      </c>
      <c r="DR51" s="23">
        <v>0</v>
      </c>
      <c r="DS51" s="23">
        <v>0</v>
      </c>
      <c r="DT51" s="23">
        <v>0</v>
      </c>
      <c r="DU51" s="23">
        <v>0</v>
      </c>
      <c r="DV51" s="23">
        <v>0</v>
      </c>
      <c r="DW51" s="23">
        <v>0</v>
      </c>
      <c r="DX51" s="23">
        <v>0</v>
      </c>
      <c r="DY51" s="23">
        <v>0</v>
      </c>
      <c r="DZ51" s="23">
        <v>0</v>
      </c>
      <c r="EA51" s="23">
        <v>0</v>
      </c>
      <c r="EB51" s="23">
        <v>0</v>
      </c>
      <c r="EC51" s="23">
        <v>0</v>
      </c>
      <c r="ED51" s="23">
        <v>0</v>
      </c>
      <c r="EE51" s="23">
        <v>0</v>
      </c>
      <c r="EF51" s="23">
        <v>0</v>
      </c>
      <c r="EG51" s="23">
        <v>0</v>
      </c>
      <c r="EH51" s="23">
        <v>0</v>
      </c>
      <c r="EI51" s="23">
        <v>0</v>
      </c>
      <c r="EJ51" s="23">
        <v>0</v>
      </c>
      <c r="EK51" s="23">
        <v>0</v>
      </c>
      <c r="EL51" s="23">
        <v>0</v>
      </c>
      <c r="EM51" s="23">
        <v>0</v>
      </c>
      <c r="EN51" s="23">
        <v>0</v>
      </c>
    </row>
    <row r="52" spans="1:144" ht="13.5" customHeight="1" x14ac:dyDescent="0.55000000000000004">
      <c r="A52" s="21" t="s">
        <v>44</v>
      </c>
      <c r="B52" s="22" t="s">
        <v>135</v>
      </c>
      <c r="C52" s="21" t="s">
        <v>136</v>
      </c>
      <c r="D52" s="23">
        <v>5814</v>
      </c>
      <c r="E52" s="23">
        <v>3331</v>
      </c>
      <c r="F52" s="23">
        <v>3008</v>
      </c>
      <c r="G52" s="23">
        <v>0</v>
      </c>
      <c r="H52" s="23">
        <v>2990</v>
      </c>
      <c r="I52" s="23">
        <v>0</v>
      </c>
      <c r="J52" s="23">
        <v>0</v>
      </c>
      <c r="K52" s="23">
        <v>0</v>
      </c>
      <c r="L52" s="23">
        <v>18</v>
      </c>
      <c r="M52" s="23">
        <v>323</v>
      </c>
      <c r="N52" s="23">
        <v>0</v>
      </c>
      <c r="O52" s="23">
        <v>314</v>
      </c>
      <c r="P52" s="23">
        <v>0</v>
      </c>
      <c r="Q52" s="23">
        <v>0</v>
      </c>
      <c r="R52" s="23">
        <v>0</v>
      </c>
      <c r="S52" s="23">
        <v>9</v>
      </c>
      <c r="T52" s="23">
        <v>1386</v>
      </c>
      <c r="U52" s="23">
        <v>1039</v>
      </c>
      <c r="V52" s="23">
        <v>0</v>
      </c>
      <c r="W52" s="23">
        <v>560</v>
      </c>
      <c r="X52" s="23">
        <v>472</v>
      </c>
      <c r="Y52" s="23">
        <v>0</v>
      </c>
      <c r="Z52" s="23">
        <v>0</v>
      </c>
      <c r="AA52" s="23">
        <v>7</v>
      </c>
      <c r="AB52" s="23">
        <v>347</v>
      </c>
      <c r="AC52" s="23">
        <v>0</v>
      </c>
      <c r="AD52" s="23">
        <v>0</v>
      </c>
      <c r="AE52" s="23">
        <v>330</v>
      </c>
      <c r="AF52" s="23">
        <v>0</v>
      </c>
      <c r="AG52" s="23">
        <v>0</v>
      </c>
      <c r="AH52" s="23">
        <v>17</v>
      </c>
      <c r="AI52" s="23">
        <v>151</v>
      </c>
      <c r="AJ52" s="23">
        <v>151</v>
      </c>
      <c r="AK52" s="23">
        <v>0</v>
      </c>
      <c r="AL52" s="23">
        <v>0</v>
      </c>
      <c r="AM52" s="23">
        <v>0</v>
      </c>
      <c r="AN52" s="23">
        <v>151</v>
      </c>
      <c r="AO52" s="23">
        <v>0</v>
      </c>
      <c r="AP52" s="23">
        <v>0</v>
      </c>
      <c r="AQ52" s="23">
        <v>0</v>
      </c>
      <c r="AR52" s="23">
        <v>0</v>
      </c>
      <c r="AS52" s="23">
        <v>0</v>
      </c>
      <c r="AT52" s="23">
        <v>0</v>
      </c>
      <c r="AU52" s="23">
        <v>0</v>
      </c>
      <c r="AV52" s="23">
        <v>0</v>
      </c>
      <c r="AW52" s="23">
        <v>0</v>
      </c>
      <c r="AX52" s="23">
        <v>0</v>
      </c>
      <c r="AY52" s="23">
        <v>0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3">
        <v>0</v>
      </c>
      <c r="BG52" s="23">
        <v>0</v>
      </c>
      <c r="BH52" s="23">
        <v>0</v>
      </c>
      <c r="BI52" s="23">
        <v>0</v>
      </c>
      <c r="BJ52" s="23">
        <v>0</v>
      </c>
      <c r="BK52" s="23">
        <v>0</v>
      </c>
      <c r="BL52" s="23">
        <v>0</v>
      </c>
      <c r="BM52" s="23">
        <v>0</v>
      </c>
      <c r="BN52" s="23">
        <v>0</v>
      </c>
      <c r="BO52" s="23">
        <v>0</v>
      </c>
      <c r="BP52" s="23">
        <v>0</v>
      </c>
      <c r="BQ52" s="23">
        <v>0</v>
      </c>
      <c r="BR52" s="23">
        <v>0</v>
      </c>
      <c r="BS52" s="23">
        <v>0</v>
      </c>
      <c r="BT52" s="23">
        <v>0</v>
      </c>
      <c r="BU52" s="23">
        <v>0</v>
      </c>
      <c r="BV52" s="23">
        <v>0</v>
      </c>
      <c r="BW52" s="23">
        <v>0</v>
      </c>
      <c r="BX52" s="23">
        <v>0</v>
      </c>
      <c r="BY52" s="23">
        <v>0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3">
        <v>0</v>
      </c>
      <c r="CF52" s="23">
        <v>0</v>
      </c>
      <c r="CG52" s="23">
        <v>0</v>
      </c>
      <c r="CH52" s="23">
        <v>0</v>
      </c>
      <c r="CI52" s="23">
        <v>0</v>
      </c>
      <c r="CJ52" s="23">
        <v>0</v>
      </c>
      <c r="CK52" s="23">
        <v>0</v>
      </c>
      <c r="CL52" s="23">
        <v>0</v>
      </c>
      <c r="CM52" s="23">
        <v>0</v>
      </c>
      <c r="CN52" s="23">
        <v>0</v>
      </c>
      <c r="CO52" s="23">
        <v>0</v>
      </c>
      <c r="CP52" s="23">
        <v>0</v>
      </c>
      <c r="CQ52" s="23">
        <v>929</v>
      </c>
      <c r="CR52" s="23">
        <v>887</v>
      </c>
      <c r="CS52" s="23">
        <v>0</v>
      </c>
      <c r="CT52" s="23">
        <v>0</v>
      </c>
      <c r="CU52" s="23">
        <v>0</v>
      </c>
      <c r="CV52" s="23">
        <v>887</v>
      </c>
      <c r="CW52" s="23">
        <v>0</v>
      </c>
      <c r="CX52" s="23">
        <v>0</v>
      </c>
      <c r="CY52" s="23">
        <v>42</v>
      </c>
      <c r="CZ52" s="23">
        <v>0</v>
      </c>
      <c r="DA52" s="23">
        <v>0</v>
      </c>
      <c r="DB52" s="23">
        <v>0</v>
      </c>
      <c r="DC52" s="23">
        <v>42</v>
      </c>
      <c r="DD52" s="23">
        <v>0</v>
      </c>
      <c r="DE52" s="23">
        <v>0</v>
      </c>
      <c r="DF52" s="23">
        <v>0</v>
      </c>
      <c r="DG52" s="23">
        <v>0</v>
      </c>
      <c r="DH52" s="23">
        <v>0</v>
      </c>
      <c r="DI52" s="23">
        <v>0</v>
      </c>
      <c r="DJ52" s="23">
        <v>0</v>
      </c>
      <c r="DK52" s="23">
        <v>0</v>
      </c>
      <c r="DL52" s="23">
        <v>0</v>
      </c>
      <c r="DM52" s="23">
        <v>0</v>
      </c>
      <c r="DN52" s="23">
        <v>0</v>
      </c>
      <c r="DO52" s="23">
        <v>0</v>
      </c>
      <c r="DP52" s="23">
        <v>0</v>
      </c>
      <c r="DQ52" s="23">
        <v>0</v>
      </c>
      <c r="DR52" s="23">
        <v>0</v>
      </c>
      <c r="DS52" s="23">
        <v>0</v>
      </c>
      <c r="DT52" s="23">
        <v>0</v>
      </c>
      <c r="DU52" s="23">
        <v>6</v>
      </c>
      <c r="DV52" s="23">
        <v>5</v>
      </c>
      <c r="DW52" s="23">
        <v>1</v>
      </c>
      <c r="DX52" s="23">
        <v>0</v>
      </c>
      <c r="DY52" s="23">
        <v>0</v>
      </c>
      <c r="DZ52" s="23">
        <v>11</v>
      </c>
      <c r="EA52" s="23">
        <v>9</v>
      </c>
      <c r="EB52" s="23">
        <v>0</v>
      </c>
      <c r="EC52" s="23">
        <v>0</v>
      </c>
      <c r="ED52" s="23">
        <v>9</v>
      </c>
      <c r="EE52" s="23">
        <v>0</v>
      </c>
      <c r="EF52" s="23">
        <v>0</v>
      </c>
      <c r="EG52" s="23">
        <v>0</v>
      </c>
      <c r="EH52" s="23">
        <v>2</v>
      </c>
      <c r="EI52" s="23">
        <v>0</v>
      </c>
      <c r="EJ52" s="23">
        <v>1</v>
      </c>
      <c r="EK52" s="23">
        <v>1</v>
      </c>
      <c r="EL52" s="23">
        <v>0</v>
      </c>
      <c r="EM52" s="23">
        <v>0</v>
      </c>
      <c r="EN52" s="23">
        <v>0</v>
      </c>
    </row>
    <row r="53" spans="1:144" ht="13.5" customHeight="1" x14ac:dyDescent="0.55000000000000004">
      <c r="A53" s="21" t="s">
        <v>44</v>
      </c>
      <c r="B53" s="22" t="s">
        <v>137</v>
      </c>
      <c r="C53" s="21" t="s">
        <v>138</v>
      </c>
      <c r="D53" s="23">
        <v>1884</v>
      </c>
      <c r="E53" s="23">
        <v>1543</v>
      </c>
      <c r="F53" s="23">
        <v>1394</v>
      </c>
      <c r="G53" s="23">
        <v>0</v>
      </c>
      <c r="H53" s="23">
        <v>1259</v>
      </c>
      <c r="I53" s="23">
        <v>0</v>
      </c>
      <c r="J53" s="23">
        <v>0</v>
      </c>
      <c r="K53" s="23">
        <v>0</v>
      </c>
      <c r="L53" s="23">
        <v>135</v>
      </c>
      <c r="M53" s="23">
        <v>149</v>
      </c>
      <c r="N53" s="23">
        <v>0</v>
      </c>
      <c r="O53" s="23">
        <v>48</v>
      </c>
      <c r="P53" s="23">
        <v>0</v>
      </c>
      <c r="Q53" s="23">
        <v>0</v>
      </c>
      <c r="R53" s="23">
        <v>0</v>
      </c>
      <c r="S53" s="23">
        <v>101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  <c r="AO53" s="23">
        <v>0</v>
      </c>
      <c r="AP53" s="23">
        <v>0</v>
      </c>
      <c r="AQ53" s="23">
        <v>0</v>
      </c>
      <c r="AR53" s="23">
        <v>0</v>
      </c>
      <c r="AS53" s="23">
        <v>0</v>
      </c>
      <c r="AT53" s="23">
        <v>0</v>
      </c>
      <c r="AU53" s="23">
        <v>0</v>
      </c>
      <c r="AV53" s="23">
        <v>0</v>
      </c>
      <c r="AW53" s="23">
        <v>0</v>
      </c>
      <c r="AX53" s="23">
        <v>0</v>
      </c>
      <c r="AY53" s="23">
        <v>0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  <c r="BF53" s="23">
        <v>0</v>
      </c>
      <c r="BG53" s="23">
        <v>0</v>
      </c>
      <c r="BH53" s="23">
        <v>0</v>
      </c>
      <c r="BI53" s="23">
        <v>0</v>
      </c>
      <c r="BJ53" s="23">
        <v>0</v>
      </c>
      <c r="BK53" s="23">
        <v>0</v>
      </c>
      <c r="BL53" s="23">
        <v>0</v>
      </c>
      <c r="BM53" s="23">
        <v>0</v>
      </c>
      <c r="BN53" s="23">
        <v>0</v>
      </c>
      <c r="BO53" s="23">
        <v>0</v>
      </c>
      <c r="BP53" s="23">
        <v>0</v>
      </c>
      <c r="BQ53" s="23">
        <v>0</v>
      </c>
      <c r="BR53" s="23">
        <v>0</v>
      </c>
      <c r="BS53" s="23">
        <v>0</v>
      </c>
      <c r="BT53" s="23">
        <v>0</v>
      </c>
      <c r="BU53" s="23">
        <v>0</v>
      </c>
      <c r="BV53" s="23">
        <v>0</v>
      </c>
      <c r="BW53" s="23">
        <v>0</v>
      </c>
      <c r="BX53" s="23">
        <v>0</v>
      </c>
      <c r="BY53" s="23">
        <v>0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3">
        <v>0</v>
      </c>
      <c r="CF53" s="23">
        <v>0</v>
      </c>
      <c r="CG53" s="23">
        <v>0</v>
      </c>
      <c r="CH53" s="23">
        <v>0</v>
      </c>
      <c r="CI53" s="23">
        <v>0</v>
      </c>
      <c r="CJ53" s="23">
        <v>0</v>
      </c>
      <c r="CK53" s="23">
        <v>0</v>
      </c>
      <c r="CL53" s="23">
        <v>0</v>
      </c>
      <c r="CM53" s="23">
        <v>0</v>
      </c>
      <c r="CN53" s="23">
        <v>0</v>
      </c>
      <c r="CO53" s="23">
        <v>0</v>
      </c>
      <c r="CP53" s="23">
        <v>0</v>
      </c>
      <c r="CQ53" s="23">
        <v>341</v>
      </c>
      <c r="CR53" s="23">
        <v>306</v>
      </c>
      <c r="CS53" s="23">
        <v>0</v>
      </c>
      <c r="CT53" s="23">
        <v>0</v>
      </c>
      <c r="CU53" s="23">
        <v>37</v>
      </c>
      <c r="CV53" s="23">
        <v>266</v>
      </c>
      <c r="CW53" s="23">
        <v>3</v>
      </c>
      <c r="CX53" s="23">
        <v>0</v>
      </c>
      <c r="CY53" s="23">
        <v>35</v>
      </c>
      <c r="CZ53" s="23">
        <v>0</v>
      </c>
      <c r="DA53" s="23">
        <v>0</v>
      </c>
      <c r="DB53" s="23">
        <v>22</v>
      </c>
      <c r="DC53" s="23">
        <v>13</v>
      </c>
      <c r="DD53" s="23">
        <v>0</v>
      </c>
      <c r="DE53" s="23">
        <v>0</v>
      </c>
      <c r="DF53" s="23">
        <v>0</v>
      </c>
      <c r="DG53" s="23">
        <v>0</v>
      </c>
      <c r="DH53" s="23">
        <v>0</v>
      </c>
      <c r="DI53" s="23">
        <v>0</v>
      </c>
      <c r="DJ53" s="23">
        <v>0</v>
      </c>
      <c r="DK53" s="23">
        <v>0</v>
      </c>
      <c r="DL53" s="23">
        <v>0</v>
      </c>
      <c r="DM53" s="23">
        <v>0</v>
      </c>
      <c r="DN53" s="23">
        <v>0</v>
      </c>
      <c r="DO53" s="23">
        <v>0</v>
      </c>
      <c r="DP53" s="23">
        <v>0</v>
      </c>
      <c r="DQ53" s="23">
        <v>0</v>
      </c>
      <c r="DR53" s="23">
        <v>0</v>
      </c>
      <c r="DS53" s="23">
        <v>0</v>
      </c>
      <c r="DT53" s="23">
        <v>0</v>
      </c>
      <c r="DU53" s="23">
        <v>0</v>
      </c>
      <c r="DV53" s="23">
        <v>0</v>
      </c>
      <c r="DW53" s="23">
        <v>0</v>
      </c>
      <c r="DX53" s="23">
        <v>0</v>
      </c>
      <c r="DY53" s="23">
        <v>0</v>
      </c>
      <c r="DZ53" s="23">
        <v>0</v>
      </c>
      <c r="EA53" s="23">
        <v>0</v>
      </c>
      <c r="EB53" s="23">
        <v>0</v>
      </c>
      <c r="EC53" s="23">
        <v>0</v>
      </c>
      <c r="ED53" s="23">
        <v>0</v>
      </c>
      <c r="EE53" s="23">
        <v>0</v>
      </c>
      <c r="EF53" s="23">
        <v>0</v>
      </c>
      <c r="EG53" s="23">
        <v>0</v>
      </c>
      <c r="EH53" s="23">
        <v>0</v>
      </c>
      <c r="EI53" s="23">
        <v>0</v>
      </c>
      <c r="EJ53" s="23">
        <v>0</v>
      </c>
      <c r="EK53" s="23">
        <v>0</v>
      </c>
      <c r="EL53" s="23">
        <v>0</v>
      </c>
      <c r="EM53" s="23">
        <v>0</v>
      </c>
      <c r="EN53" s="23">
        <v>0</v>
      </c>
    </row>
    <row r="54" spans="1:144" ht="13.5" customHeight="1" x14ac:dyDescent="0.55000000000000004">
      <c r="A54" s="21" t="s">
        <v>44</v>
      </c>
      <c r="B54" s="22" t="s">
        <v>139</v>
      </c>
      <c r="C54" s="21" t="s">
        <v>140</v>
      </c>
      <c r="D54" s="23">
        <v>2523</v>
      </c>
      <c r="E54" s="23">
        <v>1659</v>
      </c>
      <c r="F54" s="23">
        <v>1366</v>
      </c>
      <c r="G54" s="23">
        <v>0</v>
      </c>
      <c r="H54" s="23">
        <v>1352</v>
      </c>
      <c r="I54" s="23">
        <v>0</v>
      </c>
      <c r="J54" s="23">
        <v>0</v>
      </c>
      <c r="K54" s="23">
        <v>0</v>
      </c>
      <c r="L54" s="23">
        <v>14</v>
      </c>
      <c r="M54" s="23">
        <v>293</v>
      </c>
      <c r="N54" s="23">
        <v>0</v>
      </c>
      <c r="O54" s="23">
        <v>240</v>
      </c>
      <c r="P54" s="23">
        <v>0</v>
      </c>
      <c r="Q54" s="23">
        <v>0</v>
      </c>
      <c r="R54" s="23">
        <v>0</v>
      </c>
      <c r="S54" s="23">
        <v>53</v>
      </c>
      <c r="T54" s="23">
        <v>725</v>
      </c>
      <c r="U54" s="23">
        <v>564</v>
      </c>
      <c r="V54" s="23">
        <v>0</v>
      </c>
      <c r="W54" s="23">
        <v>0</v>
      </c>
      <c r="X54" s="23">
        <v>506</v>
      </c>
      <c r="Y54" s="23">
        <v>0</v>
      </c>
      <c r="Z54" s="23">
        <v>0</v>
      </c>
      <c r="AA54" s="23">
        <v>58</v>
      </c>
      <c r="AB54" s="23">
        <v>161</v>
      </c>
      <c r="AC54" s="23">
        <v>0</v>
      </c>
      <c r="AD54" s="23">
        <v>0</v>
      </c>
      <c r="AE54" s="23">
        <v>132</v>
      </c>
      <c r="AF54" s="23">
        <v>0</v>
      </c>
      <c r="AG54" s="23">
        <v>0</v>
      </c>
      <c r="AH54" s="23">
        <v>29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0</v>
      </c>
      <c r="AV54" s="23">
        <v>0</v>
      </c>
      <c r="AW54" s="23">
        <v>0</v>
      </c>
      <c r="AX54" s="23">
        <v>0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3">
        <v>0</v>
      </c>
      <c r="BG54" s="23">
        <v>0</v>
      </c>
      <c r="BH54" s="23">
        <v>0</v>
      </c>
      <c r="BI54" s="23">
        <v>0</v>
      </c>
      <c r="BJ54" s="23">
        <v>0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3">
        <v>0</v>
      </c>
      <c r="BR54" s="23">
        <v>0</v>
      </c>
      <c r="BS54" s="23">
        <v>0</v>
      </c>
      <c r="BT54" s="23">
        <v>0</v>
      </c>
      <c r="BU54" s="23">
        <v>0</v>
      </c>
      <c r="BV54" s="23">
        <v>0</v>
      </c>
      <c r="BW54" s="23">
        <v>0</v>
      </c>
      <c r="BX54" s="23">
        <v>0</v>
      </c>
      <c r="BY54" s="23">
        <v>0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3">
        <v>0</v>
      </c>
      <c r="CF54" s="23">
        <v>0</v>
      </c>
      <c r="CG54" s="23">
        <v>0</v>
      </c>
      <c r="CH54" s="23">
        <v>0</v>
      </c>
      <c r="CI54" s="23">
        <v>0</v>
      </c>
      <c r="CJ54" s="23">
        <v>0</v>
      </c>
      <c r="CK54" s="23">
        <v>0</v>
      </c>
      <c r="CL54" s="23">
        <v>0</v>
      </c>
      <c r="CM54" s="23">
        <v>0</v>
      </c>
      <c r="CN54" s="23">
        <v>0</v>
      </c>
      <c r="CO54" s="23">
        <v>0</v>
      </c>
      <c r="CP54" s="23">
        <v>0</v>
      </c>
      <c r="CQ54" s="23">
        <v>0</v>
      </c>
      <c r="CR54" s="23">
        <v>0</v>
      </c>
      <c r="CS54" s="23">
        <v>0</v>
      </c>
      <c r="CT54" s="23">
        <v>0</v>
      </c>
      <c r="CU54" s="23">
        <v>0</v>
      </c>
      <c r="CV54" s="23">
        <v>0</v>
      </c>
      <c r="CW54" s="23">
        <v>0</v>
      </c>
      <c r="CX54" s="23">
        <v>0</v>
      </c>
      <c r="CY54" s="23">
        <v>0</v>
      </c>
      <c r="CZ54" s="23">
        <v>0</v>
      </c>
      <c r="DA54" s="23">
        <v>0</v>
      </c>
      <c r="DB54" s="23">
        <v>0</v>
      </c>
      <c r="DC54" s="23">
        <v>0</v>
      </c>
      <c r="DD54" s="23">
        <v>0</v>
      </c>
      <c r="DE54" s="23">
        <v>0</v>
      </c>
      <c r="DF54" s="23">
        <v>0</v>
      </c>
      <c r="DG54" s="23">
        <v>0</v>
      </c>
      <c r="DH54" s="23">
        <v>0</v>
      </c>
      <c r="DI54" s="23">
        <v>0</v>
      </c>
      <c r="DJ54" s="23">
        <v>0</v>
      </c>
      <c r="DK54" s="23">
        <v>0</v>
      </c>
      <c r="DL54" s="23">
        <v>0</v>
      </c>
      <c r="DM54" s="23">
        <v>0</v>
      </c>
      <c r="DN54" s="23">
        <v>0</v>
      </c>
      <c r="DO54" s="23">
        <v>0</v>
      </c>
      <c r="DP54" s="23">
        <v>0</v>
      </c>
      <c r="DQ54" s="23">
        <v>0</v>
      </c>
      <c r="DR54" s="23">
        <v>0</v>
      </c>
      <c r="DS54" s="23">
        <v>0</v>
      </c>
      <c r="DT54" s="23">
        <v>0</v>
      </c>
      <c r="DU54" s="23">
        <v>0</v>
      </c>
      <c r="DV54" s="23">
        <v>0</v>
      </c>
      <c r="DW54" s="23">
        <v>0</v>
      </c>
      <c r="DX54" s="23">
        <v>0</v>
      </c>
      <c r="DY54" s="23">
        <v>0</v>
      </c>
      <c r="DZ54" s="23">
        <v>139</v>
      </c>
      <c r="EA54" s="23">
        <v>0</v>
      </c>
      <c r="EB54" s="23">
        <v>0</v>
      </c>
      <c r="EC54" s="23">
        <v>0</v>
      </c>
      <c r="ED54" s="23">
        <v>0</v>
      </c>
      <c r="EE54" s="23">
        <v>0</v>
      </c>
      <c r="EF54" s="23">
        <v>0</v>
      </c>
      <c r="EG54" s="23">
        <v>0</v>
      </c>
      <c r="EH54" s="23">
        <v>139</v>
      </c>
      <c r="EI54" s="23">
        <v>0</v>
      </c>
      <c r="EJ54" s="23">
        <v>120</v>
      </c>
      <c r="EK54" s="23">
        <v>19</v>
      </c>
      <c r="EL54" s="23">
        <v>0</v>
      </c>
      <c r="EM54" s="23">
        <v>0</v>
      </c>
      <c r="EN54" s="23">
        <v>0</v>
      </c>
    </row>
    <row r="55" spans="1:144" ht="13.5" customHeight="1" x14ac:dyDescent="0.55000000000000004">
      <c r="A55" s="21" t="s">
        <v>44</v>
      </c>
      <c r="B55" s="22" t="s">
        <v>141</v>
      </c>
      <c r="C55" s="21" t="s">
        <v>142</v>
      </c>
      <c r="D55" s="23">
        <v>1247</v>
      </c>
      <c r="E55" s="23">
        <v>776</v>
      </c>
      <c r="F55" s="23">
        <v>670</v>
      </c>
      <c r="G55" s="23">
        <v>0</v>
      </c>
      <c r="H55" s="23">
        <v>663</v>
      </c>
      <c r="I55" s="23">
        <v>0</v>
      </c>
      <c r="J55" s="23">
        <v>0</v>
      </c>
      <c r="K55" s="23">
        <v>0</v>
      </c>
      <c r="L55" s="23">
        <v>7</v>
      </c>
      <c r="M55" s="23">
        <v>106</v>
      </c>
      <c r="N55" s="23">
        <v>0</v>
      </c>
      <c r="O55" s="23">
        <v>75</v>
      </c>
      <c r="P55" s="23">
        <v>0</v>
      </c>
      <c r="Q55" s="23">
        <v>0</v>
      </c>
      <c r="R55" s="23">
        <v>0</v>
      </c>
      <c r="S55" s="23">
        <v>31</v>
      </c>
      <c r="T55" s="23">
        <v>373</v>
      </c>
      <c r="U55" s="23">
        <v>291</v>
      </c>
      <c r="V55" s="23">
        <v>0</v>
      </c>
      <c r="W55" s="23">
        <v>0</v>
      </c>
      <c r="X55" s="23">
        <v>286</v>
      </c>
      <c r="Y55" s="23">
        <v>0</v>
      </c>
      <c r="Z55" s="23">
        <v>0</v>
      </c>
      <c r="AA55" s="23">
        <v>5</v>
      </c>
      <c r="AB55" s="23">
        <v>82</v>
      </c>
      <c r="AC55" s="23">
        <v>0</v>
      </c>
      <c r="AD55" s="23">
        <v>0</v>
      </c>
      <c r="AE55" s="23">
        <v>66</v>
      </c>
      <c r="AF55" s="23">
        <v>0</v>
      </c>
      <c r="AG55" s="23">
        <v>0</v>
      </c>
      <c r="AH55" s="23">
        <v>16</v>
      </c>
      <c r="AI55" s="23">
        <v>0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3">
        <v>0</v>
      </c>
      <c r="AQ55" s="23">
        <v>0</v>
      </c>
      <c r="AR55" s="23">
        <v>0</v>
      </c>
      <c r="AS55" s="23">
        <v>0</v>
      </c>
      <c r="AT55" s="23">
        <v>0</v>
      </c>
      <c r="AU55" s="23">
        <v>0</v>
      </c>
      <c r="AV55" s="23">
        <v>0</v>
      </c>
      <c r="AW55" s="23">
        <v>0</v>
      </c>
      <c r="AX55" s="23">
        <v>0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3">
        <v>0</v>
      </c>
      <c r="BG55" s="23">
        <v>0</v>
      </c>
      <c r="BH55" s="23">
        <v>0</v>
      </c>
      <c r="BI55" s="23">
        <v>0</v>
      </c>
      <c r="BJ55" s="23">
        <v>0</v>
      </c>
      <c r="BK55" s="23">
        <v>0</v>
      </c>
      <c r="BL55" s="23">
        <v>0</v>
      </c>
      <c r="BM55" s="23">
        <v>0</v>
      </c>
      <c r="BN55" s="23">
        <v>0</v>
      </c>
      <c r="BO55" s="23">
        <v>0</v>
      </c>
      <c r="BP55" s="23">
        <v>0</v>
      </c>
      <c r="BQ55" s="23">
        <v>0</v>
      </c>
      <c r="BR55" s="23">
        <v>0</v>
      </c>
      <c r="BS55" s="23">
        <v>0</v>
      </c>
      <c r="BT55" s="23">
        <v>0</v>
      </c>
      <c r="BU55" s="23">
        <v>0</v>
      </c>
      <c r="BV55" s="23">
        <v>0</v>
      </c>
      <c r="BW55" s="23">
        <v>0</v>
      </c>
      <c r="BX55" s="23">
        <v>0</v>
      </c>
      <c r="BY55" s="23">
        <v>0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3">
        <v>0</v>
      </c>
      <c r="CF55" s="23">
        <v>0</v>
      </c>
      <c r="CG55" s="23">
        <v>0</v>
      </c>
      <c r="CH55" s="23">
        <v>0</v>
      </c>
      <c r="CI55" s="23">
        <v>0</v>
      </c>
      <c r="CJ55" s="23">
        <v>0</v>
      </c>
      <c r="CK55" s="23">
        <v>0</v>
      </c>
      <c r="CL55" s="23">
        <v>0</v>
      </c>
      <c r="CM55" s="23">
        <v>0</v>
      </c>
      <c r="CN55" s="23">
        <v>0</v>
      </c>
      <c r="CO55" s="23">
        <v>0</v>
      </c>
      <c r="CP55" s="23">
        <v>0</v>
      </c>
      <c r="CQ55" s="23">
        <v>0</v>
      </c>
      <c r="CR55" s="23">
        <v>0</v>
      </c>
      <c r="CS55" s="23">
        <v>0</v>
      </c>
      <c r="CT55" s="23">
        <v>0</v>
      </c>
      <c r="CU55" s="23">
        <v>0</v>
      </c>
      <c r="CV55" s="23">
        <v>0</v>
      </c>
      <c r="CW55" s="23">
        <v>0</v>
      </c>
      <c r="CX55" s="23">
        <v>0</v>
      </c>
      <c r="CY55" s="23">
        <v>0</v>
      </c>
      <c r="CZ55" s="23">
        <v>0</v>
      </c>
      <c r="DA55" s="23">
        <v>0</v>
      </c>
      <c r="DB55" s="23">
        <v>0</v>
      </c>
      <c r="DC55" s="23">
        <v>0</v>
      </c>
      <c r="DD55" s="23">
        <v>0</v>
      </c>
      <c r="DE55" s="23">
        <v>0</v>
      </c>
      <c r="DF55" s="23">
        <v>0</v>
      </c>
      <c r="DG55" s="23">
        <v>0</v>
      </c>
      <c r="DH55" s="23">
        <v>0</v>
      </c>
      <c r="DI55" s="23">
        <v>0</v>
      </c>
      <c r="DJ55" s="23">
        <v>0</v>
      </c>
      <c r="DK55" s="23">
        <v>0</v>
      </c>
      <c r="DL55" s="23">
        <v>0</v>
      </c>
      <c r="DM55" s="23">
        <v>0</v>
      </c>
      <c r="DN55" s="23">
        <v>0</v>
      </c>
      <c r="DO55" s="23">
        <v>0</v>
      </c>
      <c r="DP55" s="23">
        <v>0</v>
      </c>
      <c r="DQ55" s="23">
        <v>0</v>
      </c>
      <c r="DR55" s="23">
        <v>0</v>
      </c>
      <c r="DS55" s="23">
        <v>0</v>
      </c>
      <c r="DT55" s="23">
        <v>0</v>
      </c>
      <c r="DU55" s="23">
        <v>0</v>
      </c>
      <c r="DV55" s="23">
        <v>0</v>
      </c>
      <c r="DW55" s="23">
        <v>0</v>
      </c>
      <c r="DX55" s="23">
        <v>0</v>
      </c>
      <c r="DY55" s="23">
        <v>0</v>
      </c>
      <c r="DZ55" s="23">
        <v>98</v>
      </c>
      <c r="EA55" s="23">
        <v>69</v>
      </c>
      <c r="EB55" s="23">
        <v>0</v>
      </c>
      <c r="EC55" s="23">
        <v>69</v>
      </c>
      <c r="ED55" s="23">
        <v>0</v>
      </c>
      <c r="EE55" s="23">
        <v>0</v>
      </c>
      <c r="EF55" s="23">
        <v>0</v>
      </c>
      <c r="EG55" s="23">
        <v>0</v>
      </c>
      <c r="EH55" s="23">
        <v>29</v>
      </c>
      <c r="EI55" s="23">
        <v>0</v>
      </c>
      <c r="EJ55" s="23">
        <v>13</v>
      </c>
      <c r="EK55" s="23">
        <v>14</v>
      </c>
      <c r="EL55" s="23">
        <v>0</v>
      </c>
      <c r="EM55" s="23">
        <v>0</v>
      </c>
      <c r="EN55" s="23">
        <v>2</v>
      </c>
    </row>
    <row r="56" spans="1:144" ht="13.5" customHeight="1" x14ac:dyDescent="0.55000000000000004">
      <c r="A56" s="21" t="s">
        <v>44</v>
      </c>
      <c r="B56" s="22" t="s">
        <v>143</v>
      </c>
      <c r="C56" s="21" t="s">
        <v>144</v>
      </c>
      <c r="D56" s="23">
        <v>1174</v>
      </c>
      <c r="E56" s="23">
        <v>843</v>
      </c>
      <c r="F56" s="23">
        <v>717</v>
      </c>
      <c r="G56" s="23">
        <v>0</v>
      </c>
      <c r="H56" s="23">
        <v>715</v>
      </c>
      <c r="I56" s="23">
        <v>0</v>
      </c>
      <c r="J56" s="23">
        <v>0</v>
      </c>
      <c r="K56" s="23">
        <v>0</v>
      </c>
      <c r="L56" s="23">
        <v>2</v>
      </c>
      <c r="M56" s="23">
        <v>126</v>
      </c>
      <c r="N56" s="23">
        <v>0</v>
      </c>
      <c r="O56" s="23">
        <v>100</v>
      </c>
      <c r="P56" s="23">
        <v>0</v>
      </c>
      <c r="Q56" s="23">
        <v>0</v>
      </c>
      <c r="R56" s="23">
        <v>0</v>
      </c>
      <c r="S56" s="23">
        <v>26</v>
      </c>
      <c r="T56" s="23">
        <v>320</v>
      </c>
      <c r="U56" s="23">
        <v>239</v>
      </c>
      <c r="V56" s="23">
        <v>0</v>
      </c>
      <c r="W56" s="23">
        <v>0</v>
      </c>
      <c r="X56" s="23">
        <v>229</v>
      </c>
      <c r="Y56" s="23">
        <v>0</v>
      </c>
      <c r="Z56" s="23">
        <v>0</v>
      </c>
      <c r="AA56" s="23">
        <v>10</v>
      </c>
      <c r="AB56" s="23">
        <v>81</v>
      </c>
      <c r="AC56" s="23">
        <v>0</v>
      </c>
      <c r="AD56" s="23">
        <v>0</v>
      </c>
      <c r="AE56" s="23">
        <v>69</v>
      </c>
      <c r="AF56" s="23">
        <v>0</v>
      </c>
      <c r="AG56" s="23">
        <v>0</v>
      </c>
      <c r="AH56" s="23">
        <v>12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0</v>
      </c>
      <c r="AR56" s="23">
        <v>0</v>
      </c>
      <c r="AS56" s="23">
        <v>0</v>
      </c>
      <c r="AT56" s="23">
        <v>0</v>
      </c>
      <c r="AU56" s="23">
        <v>0</v>
      </c>
      <c r="AV56" s="23">
        <v>0</v>
      </c>
      <c r="AW56" s="23">
        <v>0</v>
      </c>
      <c r="AX56" s="23">
        <v>0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3">
        <v>0</v>
      </c>
      <c r="BG56" s="23">
        <v>0</v>
      </c>
      <c r="BH56" s="23">
        <v>0</v>
      </c>
      <c r="BI56" s="23">
        <v>0</v>
      </c>
      <c r="BJ56" s="23">
        <v>0</v>
      </c>
      <c r="BK56" s="23">
        <v>0</v>
      </c>
      <c r="BL56" s="23">
        <v>0</v>
      </c>
      <c r="BM56" s="23">
        <v>0</v>
      </c>
      <c r="BN56" s="23">
        <v>0</v>
      </c>
      <c r="BO56" s="23">
        <v>0</v>
      </c>
      <c r="BP56" s="23">
        <v>0</v>
      </c>
      <c r="BQ56" s="23">
        <v>0</v>
      </c>
      <c r="BR56" s="23">
        <v>0</v>
      </c>
      <c r="BS56" s="23">
        <v>0</v>
      </c>
      <c r="BT56" s="23">
        <v>0</v>
      </c>
      <c r="BU56" s="23">
        <v>0</v>
      </c>
      <c r="BV56" s="23">
        <v>0</v>
      </c>
      <c r="BW56" s="23">
        <v>0</v>
      </c>
      <c r="BX56" s="23">
        <v>0</v>
      </c>
      <c r="BY56" s="23">
        <v>0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3">
        <v>0</v>
      </c>
      <c r="CF56" s="23">
        <v>0</v>
      </c>
      <c r="CG56" s="23">
        <v>0</v>
      </c>
      <c r="CH56" s="23">
        <v>0</v>
      </c>
      <c r="CI56" s="23">
        <v>0</v>
      </c>
      <c r="CJ56" s="23">
        <v>0</v>
      </c>
      <c r="CK56" s="23">
        <v>0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0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0</v>
      </c>
      <c r="DI56" s="23">
        <v>0</v>
      </c>
      <c r="DJ56" s="23">
        <v>0</v>
      </c>
      <c r="DK56" s="23">
        <v>0</v>
      </c>
      <c r="DL56" s="23">
        <v>0</v>
      </c>
      <c r="DM56" s="23">
        <v>0</v>
      </c>
      <c r="DN56" s="23">
        <v>0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0</v>
      </c>
      <c r="DV56" s="23">
        <v>0</v>
      </c>
      <c r="DW56" s="23">
        <v>0</v>
      </c>
      <c r="DX56" s="23">
        <v>0</v>
      </c>
      <c r="DY56" s="23">
        <v>0</v>
      </c>
      <c r="DZ56" s="23">
        <v>11</v>
      </c>
      <c r="EA56" s="23">
        <v>2</v>
      </c>
      <c r="EB56" s="23">
        <v>0</v>
      </c>
      <c r="EC56" s="23">
        <v>2</v>
      </c>
      <c r="ED56" s="23">
        <v>0</v>
      </c>
      <c r="EE56" s="23">
        <v>0</v>
      </c>
      <c r="EF56" s="23">
        <v>0</v>
      </c>
      <c r="EG56" s="23">
        <v>0</v>
      </c>
      <c r="EH56" s="23">
        <v>9</v>
      </c>
      <c r="EI56" s="23">
        <v>0</v>
      </c>
      <c r="EJ56" s="23">
        <v>6</v>
      </c>
      <c r="EK56" s="23">
        <v>3</v>
      </c>
      <c r="EL56" s="23">
        <v>0</v>
      </c>
      <c r="EM56" s="23">
        <v>0</v>
      </c>
      <c r="EN56" s="23">
        <v>0</v>
      </c>
    </row>
    <row r="57" spans="1:144" ht="13.5" customHeight="1" x14ac:dyDescent="0.55000000000000004">
      <c r="A57" s="21" t="s">
        <v>44</v>
      </c>
      <c r="B57" s="22" t="s">
        <v>145</v>
      </c>
      <c r="C57" s="21" t="s">
        <v>146</v>
      </c>
      <c r="D57" s="23">
        <v>1010</v>
      </c>
      <c r="E57" s="23">
        <v>702</v>
      </c>
      <c r="F57" s="23">
        <v>522</v>
      </c>
      <c r="G57" s="23">
        <v>0</v>
      </c>
      <c r="H57" s="23">
        <v>509</v>
      </c>
      <c r="I57" s="23">
        <v>0</v>
      </c>
      <c r="J57" s="23">
        <v>0</v>
      </c>
      <c r="K57" s="23">
        <v>0</v>
      </c>
      <c r="L57" s="23">
        <v>13</v>
      </c>
      <c r="M57" s="23">
        <v>180</v>
      </c>
      <c r="N57" s="23">
        <v>0</v>
      </c>
      <c r="O57" s="23">
        <v>154</v>
      </c>
      <c r="P57" s="23">
        <v>0</v>
      </c>
      <c r="Q57" s="23">
        <v>0</v>
      </c>
      <c r="R57" s="23">
        <v>0</v>
      </c>
      <c r="S57" s="23">
        <v>26</v>
      </c>
      <c r="T57" s="23">
        <v>292</v>
      </c>
      <c r="U57" s="23">
        <v>198</v>
      </c>
      <c r="V57" s="23">
        <v>0</v>
      </c>
      <c r="W57" s="23">
        <v>0</v>
      </c>
      <c r="X57" s="23">
        <v>188</v>
      </c>
      <c r="Y57" s="23">
        <v>0</v>
      </c>
      <c r="Z57" s="23">
        <v>0</v>
      </c>
      <c r="AA57" s="23">
        <v>10</v>
      </c>
      <c r="AB57" s="23">
        <v>94</v>
      </c>
      <c r="AC57" s="23">
        <v>0</v>
      </c>
      <c r="AD57" s="23">
        <v>0</v>
      </c>
      <c r="AE57" s="23">
        <v>77</v>
      </c>
      <c r="AF57" s="23">
        <v>0</v>
      </c>
      <c r="AG57" s="23">
        <v>0</v>
      </c>
      <c r="AH57" s="23">
        <v>17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0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3">
        <v>0</v>
      </c>
      <c r="BG57" s="23">
        <v>0</v>
      </c>
      <c r="BH57" s="23">
        <v>0</v>
      </c>
      <c r="BI57" s="23">
        <v>0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0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0</v>
      </c>
      <c r="CG57" s="23">
        <v>0</v>
      </c>
      <c r="CH57" s="23">
        <v>0</v>
      </c>
      <c r="CI57" s="23">
        <v>0</v>
      </c>
      <c r="CJ57" s="23">
        <v>0</v>
      </c>
      <c r="CK57" s="23">
        <v>0</v>
      </c>
      <c r="CL57" s="23">
        <v>0</v>
      </c>
      <c r="CM57" s="23">
        <v>0</v>
      </c>
      <c r="CN57" s="23">
        <v>0</v>
      </c>
      <c r="CO57" s="23">
        <v>0</v>
      </c>
      <c r="CP57" s="23">
        <v>0</v>
      </c>
      <c r="CQ57" s="23">
        <v>0</v>
      </c>
      <c r="CR57" s="23">
        <v>0</v>
      </c>
      <c r="CS57" s="23">
        <v>0</v>
      </c>
      <c r="CT57" s="23">
        <v>0</v>
      </c>
      <c r="CU57" s="23">
        <v>0</v>
      </c>
      <c r="CV57" s="23">
        <v>0</v>
      </c>
      <c r="CW57" s="23">
        <v>0</v>
      </c>
      <c r="CX57" s="23">
        <v>0</v>
      </c>
      <c r="CY57" s="23">
        <v>0</v>
      </c>
      <c r="CZ57" s="23">
        <v>0</v>
      </c>
      <c r="DA57" s="23">
        <v>0</v>
      </c>
      <c r="DB57" s="23">
        <v>0</v>
      </c>
      <c r="DC57" s="23">
        <v>0</v>
      </c>
      <c r="DD57" s="23">
        <v>0</v>
      </c>
      <c r="DE57" s="23">
        <v>0</v>
      </c>
      <c r="DF57" s="23">
        <v>0</v>
      </c>
      <c r="DG57" s="23">
        <v>0</v>
      </c>
      <c r="DH57" s="23">
        <v>0</v>
      </c>
      <c r="DI57" s="23">
        <v>0</v>
      </c>
      <c r="DJ57" s="23">
        <v>0</v>
      </c>
      <c r="DK57" s="23">
        <v>0</v>
      </c>
      <c r="DL57" s="23">
        <v>0</v>
      </c>
      <c r="DM57" s="23">
        <v>0</v>
      </c>
      <c r="DN57" s="23">
        <v>0</v>
      </c>
      <c r="DO57" s="23">
        <v>0</v>
      </c>
      <c r="DP57" s="23">
        <v>0</v>
      </c>
      <c r="DQ57" s="23">
        <v>0</v>
      </c>
      <c r="DR57" s="23">
        <v>0</v>
      </c>
      <c r="DS57" s="23">
        <v>0</v>
      </c>
      <c r="DT57" s="23">
        <v>0</v>
      </c>
      <c r="DU57" s="23">
        <v>0</v>
      </c>
      <c r="DV57" s="23">
        <v>0</v>
      </c>
      <c r="DW57" s="23">
        <v>0</v>
      </c>
      <c r="DX57" s="23">
        <v>0</v>
      </c>
      <c r="DY57" s="23">
        <v>0</v>
      </c>
      <c r="DZ57" s="23">
        <v>16</v>
      </c>
      <c r="EA57" s="23">
        <v>0</v>
      </c>
      <c r="EB57" s="23">
        <v>0</v>
      </c>
      <c r="EC57" s="23">
        <v>0</v>
      </c>
      <c r="ED57" s="23">
        <v>0</v>
      </c>
      <c r="EE57" s="23">
        <v>0</v>
      </c>
      <c r="EF57" s="23">
        <v>0</v>
      </c>
      <c r="EG57" s="23">
        <v>0</v>
      </c>
      <c r="EH57" s="23">
        <v>16</v>
      </c>
      <c r="EI57" s="23">
        <v>0</v>
      </c>
      <c r="EJ57" s="23">
        <v>11</v>
      </c>
      <c r="EK57" s="23">
        <v>4</v>
      </c>
      <c r="EL57" s="23">
        <v>0</v>
      </c>
      <c r="EM57" s="23">
        <v>0</v>
      </c>
      <c r="EN57" s="23">
        <v>1</v>
      </c>
    </row>
    <row r="58" spans="1:144" ht="13.5" customHeight="1" x14ac:dyDescent="0.55000000000000004">
      <c r="A58" s="21" t="s">
        <v>44</v>
      </c>
      <c r="B58" s="22" t="s">
        <v>147</v>
      </c>
      <c r="C58" s="21" t="s">
        <v>148</v>
      </c>
      <c r="D58" s="23">
        <v>1190</v>
      </c>
      <c r="E58" s="23">
        <v>941</v>
      </c>
      <c r="F58" s="23">
        <v>382</v>
      </c>
      <c r="G58" s="23">
        <v>0</v>
      </c>
      <c r="H58" s="23">
        <v>382</v>
      </c>
      <c r="I58" s="23">
        <v>0</v>
      </c>
      <c r="J58" s="23">
        <v>0</v>
      </c>
      <c r="K58" s="23">
        <v>0</v>
      </c>
      <c r="L58" s="23">
        <v>0</v>
      </c>
      <c r="M58" s="23">
        <v>559</v>
      </c>
      <c r="N58" s="23">
        <v>0</v>
      </c>
      <c r="O58" s="23">
        <v>559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0</v>
      </c>
      <c r="AV58" s="23">
        <v>0</v>
      </c>
      <c r="AW58" s="23">
        <v>0</v>
      </c>
      <c r="AX58" s="23">
        <v>0</v>
      </c>
      <c r="AY58" s="23">
        <v>0</v>
      </c>
      <c r="AZ58" s="23">
        <v>0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0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0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3">
        <v>0</v>
      </c>
      <c r="CF58" s="23">
        <v>0</v>
      </c>
      <c r="CG58" s="23">
        <v>0</v>
      </c>
      <c r="CH58" s="23">
        <v>0</v>
      </c>
      <c r="CI58" s="23">
        <v>0</v>
      </c>
      <c r="CJ58" s="23">
        <v>0</v>
      </c>
      <c r="CK58" s="23">
        <v>0</v>
      </c>
      <c r="CL58" s="23">
        <v>0</v>
      </c>
      <c r="CM58" s="23">
        <v>0</v>
      </c>
      <c r="CN58" s="23">
        <v>0</v>
      </c>
      <c r="CO58" s="23">
        <v>0</v>
      </c>
      <c r="CP58" s="23">
        <v>0</v>
      </c>
      <c r="CQ58" s="23">
        <v>34</v>
      </c>
      <c r="CR58" s="23">
        <v>34</v>
      </c>
      <c r="CS58" s="23">
        <v>0</v>
      </c>
      <c r="CT58" s="23">
        <v>0</v>
      </c>
      <c r="CU58" s="23">
        <v>0</v>
      </c>
      <c r="CV58" s="23">
        <v>34</v>
      </c>
      <c r="CW58" s="23">
        <v>0</v>
      </c>
      <c r="CX58" s="23">
        <v>0</v>
      </c>
      <c r="CY58" s="23">
        <v>0</v>
      </c>
      <c r="CZ58" s="23">
        <v>0</v>
      </c>
      <c r="DA58" s="23">
        <v>0</v>
      </c>
      <c r="DB58" s="23">
        <v>0</v>
      </c>
      <c r="DC58" s="23">
        <v>0</v>
      </c>
      <c r="DD58" s="23">
        <v>0</v>
      </c>
      <c r="DE58" s="23">
        <v>0</v>
      </c>
      <c r="DF58" s="23">
        <v>0</v>
      </c>
      <c r="DG58" s="23">
        <v>0</v>
      </c>
      <c r="DH58" s="23">
        <v>0</v>
      </c>
      <c r="DI58" s="23">
        <v>0</v>
      </c>
      <c r="DJ58" s="23">
        <v>0</v>
      </c>
      <c r="DK58" s="23">
        <v>0</v>
      </c>
      <c r="DL58" s="23">
        <v>0</v>
      </c>
      <c r="DM58" s="23">
        <v>0</v>
      </c>
      <c r="DN58" s="23">
        <v>0</v>
      </c>
      <c r="DO58" s="23">
        <v>0</v>
      </c>
      <c r="DP58" s="23">
        <v>0</v>
      </c>
      <c r="DQ58" s="23">
        <v>0</v>
      </c>
      <c r="DR58" s="23">
        <v>0</v>
      </c>
      <c r="DS58" s="23">
        <v>0</v>
      </c>
      <c r="DT58" s="23">
        <v>0</v>
      </c>
      <c r="DU58" s="23">
        <v>0</v>
      </c>
      <c r="DV58" s="23">
        <v>0</v>
      </c>
      <c r="DW58" s="23">
        <v>0</v>
      </c>
      <c r="DX58" s="23">
        <v>0</v>
      </c>
      <c r="DY58" s="23">
        <v>0</v>
      </c>
      <c r="DZ58" s="23">
        <v>215</v>
      </c>
      <c r="EA58" s="23">
        <v>41</v>
      </c>
      <c r="EB58" s="23">
        <v>0</v>
      </c>
      <c r="EC58" s="23">
        <v>0</v>
      </c>
      <c r="ED58" s="23">
        <v>41</v>
      </c>
      <c r="EE58" s="23">
        <v>0</v>
      </c>
      <c r="EF58" s="23">
        <v>0</v>
      </c>
      <c r="EG58" s="23">
        <v>0</v>
      </c>
      <c r="EH58" s="23">
        <v>174</v>
      </c>
      <c r="EI58" s="23">
        <v>0</v>
      </c>
      <c r="EJ58" s="23">
        <v>0</v>
      </c>
      <c r="EK58" s="23">
        <v>174</v>
      </c>
      <c r="EL58" s="23">
        <v>0</v>
      </c>
      <c r="EM58" s="23">
        <v>0</v>
      </c>
      <c r="EN58" s="23">
        <v>0</v>
      </c>
    </row>
    <row r="59" spans="1:144" ht="13.5" customHeight="1" x14ac:dyDescent="0.55000000000000004">
      <c r="A59" s="21" t="s">
        <v>44</v>
      </c>
      <c r="B59" s="22" t="s">
        <v>149</v>
      </c>
      <c r="C59" s="21" t="s">
        <v>150</v>
      </c>
      <c r="D59" s="23">
        <v>1898</v>
      </c>
      <c r="E59" s="23">
        <v>1079</v>
      </c>
      <c r="F59" s="23">
        <v>465</v>
      </c>
      <c r="G59" s="23">
        <v>0</v>
      </c>
      <c r="H59" s="23">
        <v>465</v>
      </c>
      <c r="I59" s="23">
        <v>0</v>
      </c>
      <c r="J59" s="23">
        <v>0</v>
      </c>
      <c r="K59" s="23">
        <v>0</v>
      </c>
      <c r="L59" s="23">
        <v>0</v>
      </c>
      <c r="M59" s="23">
        <v>614</v>
      </c>
      <c r="N59" s="23">
        <v>614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637</v>
      </c>
      <c r="U59" s="23">
        <v>414</v>
      </c>
      <c r="V59" s="23">
        <v>315</v>
      </c>
      <c r="W59" s="23">
        <v>0</v>
      </c>
      <c r="X59" s="23">
        <v>99</v>
      </c>
      <c r="Y59" s="23">
        <v>0</v>
      </c>
      <c r="Z59" s="23">
        <v>0</v>
      </c>
      <c r="AA59" s="23">
        <v>0</v>
      </c>
      <c r="AB59" s="23">
        <v>223</v>
      </c>
      <c r="AC59" s="23">
        <v>223</v>
      </c>
      <c r="AD59" s="23">
        <v>0</v>
      </c>
      <c r="AE59" s="23">
        <v>0</v>
      </c>
      <c r="AF59" s="23">
        <v>0</v>
      </c>
      <c r="AG59" s="23">
        <v>0</v>
      </c>
      <c r="AH59" s="23">
        <v>0</v>
      </c>
      <c r="AI59" s="23">
        <v>0</v>
      </c>
      <c r="AJ59" s="23">
        <v>0</v>
      </c>
      <c r="AK59" s="23">
        <v>0</v>
      </c>
      <c r="AL59" s="23">
        <v>0</v>
      </c>
      <c r="AM59" s="23">
        <v>0</v>
      </c>
      <c r="AN59" s="23">
        <v>0</v>
      </c>
      <c r="AO59" s="23">
        <v>0</v>
      </c>
      <c r="AP59" s="23">
        <v>0</v>
      </c>
      <c r="AQ59" s="23">
        <v>0</v>
      </c>
      <c r="AR59" s="23">
        <v>0</v>
      </c>
      <c r="AS59" s="23">
        <v>0</v>
      </c>
      <c r="AT59" s="23">
        <v>0</v>
      </c>
      <c r="AU59" s="23">
        <v>0</v>
      </c>
      <c r="AV59" s="23">
        <v>0</v>
      </c>
      <c r="AW59" s="23">
        <v>0</v>
      </c>
      <c r="AX59" s="23">
        <v>0</v>
      </c>
      <c r="AY59" s="23">
        <v>0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3">
        <v>0</v>
      </c>
      <c r="BG59" s="23">
        <v>0</v>
      </c>
      <c r="BH59" s="23">
        <v>0</v>
      </c>
      <c r="BI59" s="23">
        <v>0</v>
      </c>
      <c r="BJ59" s="23">
        <v>0</v>
      </c>
      <c r="BK59" s="23">
        <v>0</v>
      </c>
      <c r="BL59" s="23">
        <v>0</v>
      </c>
      <c r="BM59" s="23">
        <v>0</v>
      </c>
      <c r="BN59" s="23">
        <v>0</v>
      </c>
      <c r="BO59" s="23">
        <v>0</v>
      </c>
      <c r="BP59" s="23">
        <v>0</v>
      </c>
      <c r="BQ59" s="23">
        <v>0</v>
      </c>
      <c r="BR59" s="23">
        <v>0</v>
      </c>
      <c r="BS59" s="23">
        <v>0</v>
      </c>
      <c r="BT59" s="23">
        <v>0</v>
      </c>
      <c r="BU59" s="23">
        <v>0</v>
      </c>
      <c r="BV59" s="23">
        <v>0</v>
      </c>
      <c r="BW59" s="23">
        <v>0</v>
      </c>
      <c r="BX59" s="23">
        <v>0</v>
      </c>
      <c r="BY59" s="23">
        <v>0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3">
        <v>0</v>
      </c>
      <c r="CF59" s="23">
        <v>0</v>
      </c>
      <c r="CG59" s="23">
        <v>0</v>
      </c>
      <c r="CH59" s="23">
        <v>0</v>
      </c>
      <c r="CI59" s="23">
        <v>0</v>
      </c>
      <c r="CJ59" s="23">
        <v>0</v>
      </c>
      <c r="CK59" s="23">
        <v>0</v>
      </c>
      <c r="CL59" s="23">
        <v>0</v>
      </c>
      <c r="CM59" s="23">
        <v>0</v>
      </c>
      <c r="CN59" s="23">
        <v>0</v>
      </c>
      <c r="CO59" s="23">
        <v>0</v>
      </c>
      <c r="CP59" s="23">
        <v>0</v>
      </c>
      <c r="CQ59" s="23">
        <v>106</v>
      </c>
      <c r="CR59" s="23">
        <v>70</v>
      </c>
      <c r="CS59" s="23">
        <v>0</v>
      </c>
      <c r="CT59" s="23">
        <v>0</v>
      </c>
      <c r="CU59" s="23">
        <v>0</v>
      </c>
      <c r="CV59" s="23">
        <v>70</v>
      </c>
      <c r="CW59" s="23">
        <v>0</v>
      </c>
      <c r="CX59" s="23">
        <v>0</v>
      </c>
      <c r="CY59" s="23">
        <v>36</v>
      </c>
      <c r="CZ59" s="23">
        <v>0</v>
      </c>
      <c r="DA59" s="23">
        <v>0</v>
      </c>
      <c r="DB59" s="23">
        <v>0</v>
      </c>
      <c r="DC59" s="23">
        <v>36</v>
      </c>
      <c r="DD59" s="23">
        <v>0</v>
      </c>
      <c r="DE59" s="23">
        <v>0</v>
      </c>
      <c r="DF59" s="23">
        <v>0</v>
      </c>
      <c r="DG59" s="23">
        <v>0</v>
      </c>
      <c r="DH59" s="23">
        <v>0</v>
      </c>
      <c r="DI59" s="23">
        <v>0</v>
      </c>
      <c r="DJ59" s="23">
        <v>0</v>
      </c>
      <c r="DK59" s="23">
        <v>0</v>
      </c>
      <c r="DL59" s="23">
        <v>0</v>
      </c>
      <c r="DM59" s="23">
        <v>0</v>
      </c>
      <c r="DN59" s="23">
        <v>0</v>
      </c>
      <c r="DO59" s="23">
        <v>0</v>
      </c>
      <c r="DP59" s="23">
        <v>0</v>
      </c>
      <c r="DQ59" s="23">
        <v>0</v>
      </c>
      <c r="DR59" s="23">
        <v>0</v>
      </c>
      <c r="DS59" s="23">
        <v>0</v>
      </c>
      <c r="DT59" s="23">
        <v>0</v>
      </c>
      <c r="DU59" s="23">
        <v>0</v>
      </c>
      <c r="DV59" s="23">
        <v>0</v>
      </c>
      <c r="DW59" s="23">
        <v>0</v>
      </c>
      <c r="DX59" s="23">
        <v>0</v>
      </c>
      <c r="DY59" s="23">
        <v>0</v>
      </c>
      <c r="DZ59" s="23">
        <v>76</v>
      </c>
      <c r="EA59" s="23">
        <v>0</v>
      </c>
      <c r="EB59" s="23">
        <v>0</v>
      </c>
      <c r="EC59" s="23">
        <v>0</v>
      </c>
      <c r="ED59" s="23">
        <v>0</v>
      </c>
      <c r="EE59" s="23">
        <v>0</v>
      </c>
      <c r="EF59" s="23">
        <v>0</v>
      </c>
      <c r="EG59" s="23">
        <v>0</v>
      </c>
      <c r="EH59" s="23">
        <v>76</v>
      </c>
      <c r="EI59" s="23">
        <v>76</v>
      </c>
      <c r="EJ59" s="23">
        <v>0</v>
      </c>
      <c r="EK59" s="23">
        <v>0</v>
      </c>
      <c r="EL59" s="23">
        <v>0</v>
      </c>
      <c r="EM59" s="23">
        <v>0</v>
      </c>
      <c r="EN59" s="23">
        <v>0</v>
      </c>
    </row>
    <row r="60" spans="1:144" ht="13.5" customHeight="1" x14ac:dyDescent="0.55000000000000004">
      <c r="A60" s="21" t="s">
        <v>44</v>
      </c>
      <c r="B60" s="22" t="s">
        <v>151</v>
      </c>
      <c r="C60" s="21" t="s">
        <v>152</v>
      </c>
      <c r="D60" s="23">
        <v>3207</v>
      </c>
      <c r="E60" s="23">
        <v>1799</v>
      </c>
      <c r="F60" s="23">
        <v>812</v>
      </c>
      <c r="G60" s="23">
        <v>0</v>
      </c>
      <c r="H60" s="23">
        <v>812</v>
      </c>
      <c r="I60" s="23">
        <v>0</v>
      </c>
      <c r="J60" s="23">
        <v>0</v>
      </c>
      <c r="K60" s="23">
        <v>0</v>
      </c>
      <c r="L60" s="23">
        <v>0</v>
      </c>
      <c r="M60" s="23">
        <v>987</v>
      </c>
      <c r="N60" s="23">
        <v>987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1213</v>
      </c>
      <c r="U60" s="23">
        <v>626</v>
      </c>
      <c r="V60" s="23">
        <v>451</v>
      </c>
      <c r="W60" s="23">
        <v>0</v>
      </c>
      <c r="X60" s="23">
        <v>175</v>
      </c>
      <c r="Y60" s="23">
        <v>0</v>
      </c>
      <c r="Z60" s="23">
        <v>0</v>
      </c>
      <c r="AA60" s="23">
        <v>0</v>
      </c>
      <c r="AB60" s="23">
        <v>587</v>
      </c>
      <c r="AC60" s="23">
        <v>587</v>
      </c>
      <c r="AD60" s="23">
        <v>0</v>
      </c>
      <c r="AE60" s="23">
        <v>0</v>
      </c>
      <c r="AF60" s="23">
        <v>0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0</v>
      </c>
      <c r="AO60" s="23">
        <v>0</v>
      </c>
      <c r="AP60" s="23">
        <v>0</v>
      </c>
      <c r="AQ60" s="23">
        <v>0</v>
      </c>
      <c r="AR60" s="23">
        <v>0</v>
      </c>
      <c r="AS60" s="23">
        <v>0</v>
      </c>
      <c r="AT60" s="23">
        <v>0</v>
      </c>
      <c r="AU60" s="23">
        <v>0</v>
      </c>
      <c r="AV60" s="23">
        <v>0</v>
      </c>
      <c r="AW60" s="23">
        <v>0</v>
      </c>
      <c r="AX60" s="23">
        <v>0</v>
      </c>
      <c r="AY60" s="23">
        <v>0</v>
      </c>
      <c r="AZ60" s="23">
        <v>0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  <c r="BF60" s="23">
        <v>0</v>
      </c>
      <c r="BG60" s="23">
        <v>0</v>
      </c>
      <c r="BH60" s="23">
        <v>0</v>
      </c>
      <c r="BI60" s="23">
        <v>0</v>
      </c>
      <c r="BJ60" s="23">
        <v>0</v>
      </c>
      <c r="BK60" s="23">
        <v>0</v>
      </c>
      <c r="BL60" s="23">
        <v>0</v>
      </c>
      <c r="BM60" s="23">
        <v>0</v>
      </c>
      <c r="BN60" s="23">
        <v>0</v>
      </c>
      <c r="BO60" s="23">
        <v>0</v>
      </c>
      <c r="BP60" s="23">
        <v>0</v>
      </c>
      <c r="BQ60" s="23">
        <v>0</v>
      </c>
      <c r="BR60" s="23">
        <v>0</v>
      </c>
      <c r="BS60" s="23">
        <v>0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0</v>
      </c>
      <c r="BZ60" s="23">
        <v>0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0</v>
      </c>
      <c r="CG60" s="23">
        <v>0</v>
      </c>
      <c r="CH60" s="23">
        <v>0</v>
      </c>
      <c r="CI60" s="23">
        <v>0</v>
      </c>
      <c r="CJ60" s="23">
        <v>0</v>
      </c>
      <c r="CK60" s="23">
        <v>0</v>
      </c>
      <c r="CL60" s="23">
        <v>0</v>
      </c>
      <c r="CM60" s="23">
        <v>0</v>
      </c>
      <c r="CN60" s="23">
        <v>0</v>
      </c>
      <c r="CO60" s="23">
        <v>0</v>
      </c>
      <c r="CP60" s="23">
        <v>0</v>
      </c>
      <c r="CQ60" s="23">
        <v>124</v>
      </c>
      <c r="CR60" s="23">
        <v>79</v>
      </c>
      <c r="CS60" s="23">
        <v>0</v>
      </c>
      <c r="CT60" s="23">
        <v>0</v>
      </c>
      <c r="CU60" s="23">
        <v>0</v>
      </c>
      <c r="CV60" s="23">
        <v>79</v>
      </c>
      <c r="CW60" s="23">
        <v>0</v>
      </c>
      <c r="CX60" s="23">
        <v>0</v>
      </c>
      <c r="CY60" s="23">
        <v>45</v>
      </c>
      <c r="CZ60" s="23">
        <v>0</v>
      </c>
      <c r="DA60" s="23">
        <v>0</v>
      </c>
      <c r="DB60" s="23">
        <v>0</v>
      </c>
      <c r="DC60" s="23">
        <v>45</v>
      </c>
      <c r="DD60" s="23">
        <v>0</v>
      </c>
      <c r="DE60" s="23">
        <v>0</v>
      </c>
      <c r="DF60" s="23">
        <v>0</v>
      </c>
      <c r="DG60" s="23">
        <v>0</v>
      </c>
      <c r="DH60" s="23">
        <v>0</v>
      </c>
      <c r="DI60" s="23">
        <v>0</v>
      </c>
      <c r="DJ60" s="23">
        <v>0</v>
      </c>
      <c r="DK60" s="23">
        <v>0</v>
      </c>
      <c r="DL60" s="23">
        <v>0</v>
      </c>
      <c r="DM60" s="23">
        <v>0</v>
      </c>
      <c r="DN60" s="23">
        <v>0</v>
      </c>
      <c r="DO60" s="23">
        <v>0</v>
      </c>
      <c r="DP60" s="23">
        <v>0</v>
      </c>
      <c r="DQ60" s="23">
        <v>0</v>
      </c>
      <c r="DR60" s="23">
        <v>0</v>
      </c>
      <c r="DS60" s="23">
        <v>0</v>
      </c>
      <c r="DT60" s="23">
        <v>0</v>
      </c>
      <c r="DU60" s="23">
        <v>0</v>
      </c>
      <c r="DV60" s="23">
        <v>0</v>
      </c>
      <c r="DW60" s="23">
        <v>0</v>
      </c>
      <c r="DX60" s="23">
        <v>0</v>
      </c>
      <c r="DY60" s="23">
        <v>0</v>
      </c>
      <c r="DZ60" s="23">
        <v>71</v>
      </c>
      <c r="EA60" s="23">
        <v>0</v>
      </c>
      <c r="EB60" s="23">
        <v>0</v>
      </c>
      <c r="EC60" s="23">
        <v>0</v>
      </c>
      <c r="ED60" s="23">
        <v>0</v>
      </c>
      <c r="EE60" s="23">
        <v>0</v>
      </c>
      <c r="EF60" s="23">
        <v>0</v>
      </c>
      <c r="EG60" s="23">
        <v>0</v>
      </c>
      <c r="EH60" s="23">
        <v>71</v>
      </c>
      <c r="EI60" s="23">
        <v>71</v>
      </c>
      <c r="EJ60" s="23">
        <v>0</v>
      </c>
      <c r="EK60" s="23">
        <v>0</v>
      </c>
      <c r="EL60" s="23">
        <v>0</v>
      </c>
      <c r="EM60" s="23">
        <v>0</v>
      </c>
      <c r="EN60" s="23">
        <v>0</v>
      </c>
    </row>
    <row r="61" spans="1:144" ht="13.5" customHeight="1" x14ac:dyDescent="0.55000000000000004">
      <c r="A61" s="21" t="s">
        <v>44</v>
      </c>
      <c r="B61" s="22" t="s">
        <v>153</v>
      </c>
      <c r="C61" s="21" t="s">
        <v>154</v>
      </c>
      <c r="D61" s="23">
        <v>364</v>
      </c>
      <c r="E61" s="23">
        <v>274</v>
      </c>
      <c r="F61" s="23">
        <v>138</v>
      </c>
      <c r="G61" s="23">
        <v>0</v>
      </c>
      <c r="H61" s="23">
        <v>134</v>
      </c>
      <c r="I61" s="23">
        <v>0</v>
      </c>
      <c r="J61" s="23">
        <v>0</v>
      </c>
      <c r="K61" s="23">
        <v>0</v>
      </c>
      <c r="L61" s="23">
        <v>4</v>
      </c>
      <c r="M61" s="23">
        <v>136</v>
      </c>
      <c r="N61" s="23">
        <v>0</v>
      </c>
      <c r="O61" s="23">
        <v>136</v>
      </c>
      <c r="P61" s="23">
        <v>0</v>
      </c>
      <c r="Q61" s="23">
        <v>0</v>
      </c>
      <c r="R61" s="23">
        <v>0</v>
      </c>
      <c r="S61" s="23">
        <v>0</v>
      </c>
      <c r="T61" s="23">
        <v>73</v>
      </c>
      <c r="U61" s="23">
        <v>23</v>
      </c>
      <c r="V61" s="23">
        <v>0</v>
      </c>
      <c r="W61" s="23">
        <v>0</v>
      </c>
      <c r="X61" s="23">
        <v>21</v>
      </c>
      <c r="Y61" s="23">
        <v>0</v>
      </c>
      <c r="Z61" s="23">
        <v>1</v>
      </c>
      <c r="AA61" s="23">
        <v>1</v>
      </c>
      <c r="AB61" s="23">
        <v>50</v>
      </c>
      <c r="AC61" s="23">
        <v>0</v>
      </c>
      <c r="AD61" s="23">
        <v>0</v>
      </c>
      <c r="AE61" s="23">
        <v>50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0</v>
      </c>
      <c r="AT61" s="23">
        <v>0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0</v>
      </c>
      <c r="BQ61" s="23">
        <v>0</v>
      </c>
      <c r="BR61" s="23">
        <v>0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0</v>
      </c>
      <c r="CG61" s="23">
        <v>0</v>
      </c>
      <c r="CH61" s="23">
        <v>0</v>
      </c>
      <c r="CI61" s="23">
        <v>0</v>
      </c>
      <c r="CJ61" s="23">
        <v>0</v>
      </c>
      <c r="CK61" s="23">
        <v>0</v>
      </c>
      <c r="CL61" s="23">
        <v>0</v>
      </c>
      <c r="CM61" s="23">
        <v>0</v>
      </c>
      <c r="CN61" s="23">
        <v>0</v>
      </c>
      <c r="CO61" s="23">
        <v>0</v>
      </c>
      <c r="CP61" s="23">
        <v>0</v>
      </c>
      <c r="CQ61" s="23">
        <v>17</v>
      </c>
      <c r="CR61" s="23">
        <v>16</v>
      </c>
      <c r="CS61" s="23">
        <v>0</v>
      </c>
      <c r="CT61" s="23">
        <v>0</v>
      </c>
      <c r="CU61" s="23">
        <v>0</v>
      </c>
      <c r="CV61" s="23">
        <v>16</v>
      </c>
      <c r="CW61" s="23">
        <v>0</v>
      </c>
      <c r="CX61" s="23">
        <v>0</v>
      </c>
      <c r="CY61" s="23">
        <v>1</v>
      </c>
      <c r="CZ61" s="23">
        <v>0</v>
      </c>
      <c r="DA61" s="23">
        <v>0</v>
      </c>
      <c r="DB61" s="23">
        <v>0</v>
      </c>
      <c r="DC61" s="23">
        <v>1</v>
      </c>
      <c r="DD61" s="23">
        <v>0</v>
      </c>
      <c r="DE61" s="23">
        <v>0</v>
      </c>
      <c r="DF61" s="23">
        <v>0</v>
      </c>
      <c r="DG61" s="23">
        <v>0</v>
      </c>
      <c r="DH61" s="23">
        <v>0</v>
      </c>
      <c r="DI61" s="23">
        <v>0</v>
      </c>
      <c r="DJ61" s="23">
        <v>0</v>
      </c>
      <c r="DK61" s="23">
        <v>0</v>
      </c>
      <c r="DL61" s="23">
        <v>0</v>
      </c>
      <c r="DM61" s="23">
        <v>0</v>
      </c>
      <c r="DN61" s="23">
        <v>0</v>
      </c>
      <c r="DO61" s="23">
        <v>0</v>
      </c>
      <c r="DP61" s="23">
        <v>0</v>
      </c>
      <c r="DQ61" s="23">
        <v>0</v>
      </c>
      <c r="DR61" s="23">
        <v>0</v>
      </c>
      <c r="DS61" s="23">
        <v>0</v>
      </c>
      <c r="DT61" s="23">
        <v>0</v>
      </c>
      <c r="DU61" s="23">
        <v>0</v>
      </c>
      <c r="DV61" s="23">
        <v>0</v>
      </c>
      <c r="DW61" s="23">
        <v>0</v>
      </c>
      <c r="DX61" s="23">
        <v>0</v>
      </c>
      <c r="DY61" s="23">
        <v>0</v>
      </c>
      <c r="DZ61" s="23">
        <v>0</v>
      </c>
      <c r="EA61" s="23">
        <v>0</v>
      </c>
      <c r="EB61" s="23">
        <v>0</v>
      </c>
      <c r="EC61" s="23">
        <v>0</v>
      </c>
      <c r="ED61" s="23">
        <v>0</v>
      </c>
      <c r="EE61" s="23">
        <v>0</v>
      </c>
      <c r="EF61" s="23">
        <v>0</v>
      </c>
      <c r="EG61" s="23">
        <v>0</v>
      </c>
      <c r="EH61" s="23">
        <v>0</v>
      </c>
      <c r="EI61" s="23">
        <v>0</v>
      </c>
      <c r="EJ61" s="23">
        <v>0</v>
      </c>
      <c r="EK61" s="23">
        <v>0</v>
      </c>
      <c r="EL61" s="23">
        <v>0</v>
      </c>
      <c r="EM61" s="23">
        <v>0</v>
      </c>
      <c r="EN61" s="23">
        <v>0</v>
      </c>
    </row>
    <row r="62" spans="1:144" ht="13.5" customHeight="1" x14ac:dyDescent="0.55000000000000004">
      <c r="A62" s="21" t="s">
        <v>44</v>
      </c>
      <c r="B62" s="22" t="s">
        <v>155</v>
      </c>
      <c r="C62" s="21" t="s">
        <v>156</v>
      </c>
      <c r="D62" s="23">
        <v>1021</v>
      </c>
      <c r="E62" s="23">
        <v>783</v>
      </c>
      <c r="F62" s="23">
        <v>261</v>
      </c>
      <c r="G62" s="23">
        <v>0</v>
      </c>
      <c r="H62" s="23">
        <v>257</v>
      </c>
      <c r="I62" s="23">
        <v>0</v>
      </c>
      <c r="J62" s="23">
        <v>0</v>
      </c>
      <c r="K62" s="23">
        <v>0</v>
      </c>
      <c r="L62" s="23">
        <v>4</v>
      </c>
      <c r="M62" s="23">
        <v>522</v>
      </c>
      <c r="N62" s="23">
        <v>0</v>
      </c>
      <c r="O62" s="23">
        <v>522</v>
      </c>
      <c r="P62" s="23">
        <v>0</v>
      </c>
      <c r="Q62" s="23">
        <v>0</v>
      </c>
      <c r="R62" s="23">
        <v>0</v>
      </c>
      <c r="S62" s="23">
        <v>0</v>
      </c>
      <c r="T62" s="23">
        <v>198</v>
      </c>
      <c r="U62" s="23">
        <v>30</v>
      </c>
      <c r="V62" s="23">
        <v>0</v>
      </c>
      <c r="W62" s="23">
        <v>0</v>
      </c>
      <c r="X62" s="23">
        <v>29</v>
      </c>
      <c r="Y62" s="23">
        <v>0</v>
      </c>
      <c r="Z62" s="23">
        <v>0</v>
      </c>
      <c r="AA62" s="23">
        <v>1</v>
      </c>
      <c r="AB62" s="23">
        <v>168</v>
      </c>
      <c r="AC62" s="23">
        <v>0</v>
      </c>
      <c r="AD62" s="23">
        <v>0</v>
      </c>
      <c r="AE62" s="23">
        <v>167</v>
      </c>
      <c r="AF62" s="23">
        <v>0</v>
      </c>
      <c r="AG62" s="23">
        <v>1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3">
        <v>0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  <c r="BF62" s="23">
        <v>0</v>
      </c>
      <c r="BG62" s="23">
        <v>0</v>
      </c>
      <c r="BH62" s="23">
        <v>0</v>
      </c>
      <c r="BI62" s="23">
        <v>0</v>
      </c>
      <c r="BJ62" s="23">
        <v>0</v>
      </c>
      <c r="BK62" s="23">
        <v>0</v>
      </c>
      <c r="BL62" s="23">
        <v>0</v>
      </c>
      <c r="BM62" s="23">
        <v>0</v>
      </c>
      <c r="BN62" s="23">
        <v>0</v>
      </c>
      <c r="BO62" s="23">
        <v>0</v>
      </c>
      <c r="BP62" s="23">
        <v>0</v>
      </c>
      <c r="BQ62" s="23">
        <v>0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0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3">
        <v>0</v>
      </c>
      <c r="CF62" s="23">
        <v>0</v>
      </c>
      <c r="CG62" s="23">
        <v>0</v>
      </c>
      <c r="CH62" s="23">
        <v>0</v>
      </c>
      <c r="CI62" s="23">
        <v>0</v>
      </c>
      <c r="CJ62" s="23">
        <v>0</v>
      </c>
      <c r="CK62" s="23">
        <v>0</v>
      </c>
      <c r="CL62" s="23">
        <v>0</v>
      </c>
      <c r="CM62" s="23">
        <v>0</v>
      </c>
      <c r="CN62" s="23">
        <v>0</v>
      </c>
      <c r="CO62" s="23">
        <v>0</v>
      </c>
      <c r="CP62" s="23">
        <v>0</v>
      </c>
      <c r="CQ62" s="23">
        <v>40</v>
      </c>
      <c r="CR62" s="23">
        <v>31</v>
      </c>
      <c r="CS62" s="23">
        <v>0</v>
      </c>
      <c r="CT62" s="23">
        <v>0</v>
      </c>
      <c r="CU62" s="23">
        <v>0</v>
      </c>
      <c r="CV62" s="23">
        <v>31</v>
      </c>
      <c r="CW62" s="23">
        <v>0</v>
      </c>
      <c r="CX62" s="23">
        <v>0</v>
      </c>
      <c r="CY62" s="23">
        <v>9</v>
      </c>
      <c r="CZ62" s="23">
        <v>0</v>
      </c>
      <c r="DA62" s="23">
        <v>0</v>
      </c>
      <c r="DB62" s="23">
        <v>0</v>
      </c>
      <c r="DC62" s="23">
        <v>9</v>
      </c>
      <c r="DD62" s="23">
        <v>0</v>
      </c>
      <c r="DE62" s="23">
        <v>0</v>
      </c>
      <c r="DF62" s="23">
        <v>0</v>
      </c>
      <c r="DG62" s="23">
        <v>0</v>
      </c>
      <c r="DH62" s="23">
        <v>0</v>
      </c>
      <c r="DI62" s="23">
        <v>0</v>
      </c>
      <c r="DJ62" s="23">
        <v>0</v>
      </c>
      <c r="DK62" s="23">
        <v>0</v>
      </c>
      <c r="DL62" s="23">
        <v>0</v>
      </c>
      <c r="DM62" s="23">
        <v>0</v>
      </c>
      <c r="DN62" s="23">
        <v>0</v>
      </c>
      <c r="DO62" s="23">
        <v>0</v>
      </c>
      <c r="DP62" s="23">
        <v>0</v>
      </c>
      <c r="DQ62" s="23">
        <v>0</v>
      </c>
      <c r="DR62" s="23">
        <v>0</v>
      </c>
      <c r="DS62" s="23">
        <v>0</v>
      </c>
      <c r="DT62" s="23">
        <v>0</v>
      </c>
      <c r="DU62" s="23">
        <v>0</v>
      </c>
      <c r="DV62" s="23">
        <v>0</v>
      </c>
      <c r="DW62" s="23">
        <v>0</v>
      </c>
      <c r="DX62" s="23">
        <v>0</v>
      </c>
      <c r="DY62" s="23">
        <v>0</v>
      </c>
      <c r="DZ62" s="23">
        <v>0</v>
      </c>
      <c r="EA62" s="23">
        <v>0</v>
      </c>
      <c r="EB62" s="23">
        <v>0</v>
      </c>
      <c r="EC62" s="23">
        <v>0</v>
      </c>
      <c r="ED62" s="23">
        <v>0</v>
      </c>
      <c r="EE62" s="23">
        <v>0</v>
      </c>
      <c r="EF62" s="23">
        <v>0</v>
      </c>
      <c r="EG62" s="23">
        <v>0</v>
      </c>
      <c r="EH62" s="23">
        <v>0</v>
      </c>
      <c r="EI62" s="23">
        <v>0</v>
      </c>
      <c r="EJ62" s="23">
        <v>0</v>
      </c>
      <c r="EK62" s="23">
        <v>0</v>
      </c>
      <c r="EL62" s="23">
        <v>0</v>
      </c>
      <c r="EM62" s="23">
        <v>0</v>
      </c>
      <c r="EN62" s="23">
        <v>0</v>
      </c>
    </row>
    <row r="63" spans="1:144" ht="13.5" customHeight="1" x14ac:dyDescent="0.55000000000000004">
      <c r="A63" s="21" t="s">
        <v>44</v>
      </c>
      <c r="B63" s="22" t="s">
        <v>157</v>
      </c>
      <c r="C63" s="21" t="s">
        <v>158</v>
      </c>
      <c r="D63" s="23">
        <v>700</v>
      </c>
      <c r="E63" s="23">
        <v>526</v>
      </c>
      <c r="F63" s="23">
        <v>427</v>
      </c>
      <c r="G63" s="23">
        <v>0</v>
      </c>
      <c r="H63" s="23">
        <v>418</v>
      </c>
      <c r="I63" s="23">
        <v>0</v>
      </c>
      <c r="J63" s="23">
        <v>0</v>
      </c>
      <c r="K63" s="23">
        <v>0</v>
      </c>
      <c r="L63" s="23">
        <v>9</v>
      </c>
      <c r="M63" s="23">
        <v>99</v>
      </c>
      <c r="N63" s="23">
        <v>0</v>
      </c>
      <c r="O63" s="23">
        <v>99</v>
      </c>
      <c r="P63" s="23">
        <v>0</v>
      </c>
      <c r="Q63" s="23">
        <v>0</v>
      </c>
      <c r="R63" s="23">
        <v>0</v>
      </c>
      <c r="S63" s="23">
        <v>0</v>
      </c>
      <c r="T63" s="23">
        <v>116</v>
      </c>
      <c r="U63" s="23">
        <v>80</v>
      </c>
      <c r="V63" s="23">
        <v>0</v>
      </c>
      <c r="W63" s="23">
        <v>0</v>
      </c>
      <c r="X63" s="23">
        <v>76</v>
      </c>
      <c r="Y63" s="23">
        <v>0</v>
      </c>
      <c r="Z63" s="23">
        <v>1</v>
      </c>
      <c r="AA63" s="23">
        <v>3</v>
      </c>
      <c r="AB63" s="23">
        <v>36</v>
      </c>
      <c r="AC63" s="23">
        <v>0</v>
      </c>
      <c r="AD63" s="23">
        <v>0</v>
      </c>
      <c r="AE63" s="23">
        <v>36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F63" s="23">
        <v>0</v>
      </c>
      <c r="BG63" s="23">
        <v>0</v>
      </c>
      <c r="BH63" s="23">
        <v>0</v>
      </c>
      <c r="BI63" s="23">
        <v>0</v>
      </c>
      <c r="BJ63" s="23">
        <v>0</v>
      </c>
      <c r="BK63" s="23">
        <v>0</v>
      </c>
      <c r="BL63" s="23">
        <v>0</v>
      </c>
      <c r="BM63" s="23">
        <v>0</v>
      </c>
      <c r="BN63" s="23">
        <v>0</v>
      </c>
      <c r="BO63" s="23">
        <v>0</v>
      </c>
      <c r="BP63" s="23">
        <v>0</v>
      </c>
      <c r="BQ63" s="23">
        <v>0</v>
      </c>
      <c r="BR63" s="23">
        <v>0</v>
      </c>
      <c r="BS63" s="23">
        <v>0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0</v>
      </c>
      <c r="CF63" s="23">
        <v>0</v>
      </c>
      <c r="CG63" s="23">
        <v>0</v>
      </c>
      <c r="CH63" s="23">
        <v>0</v>
      </c>
      <c r="CI63" s="23">
        <v>0</v>
      </c>
      <c r="CJ63" s="23">
        <v>0</v>
      </c>
      <c r="CK63" s="23">
        <v>0</v>
      </c>
      <c r="CL63" s="23">
        <v>0</v>
      </c>
      <c r="CM63" s="23">
        <v>0</v>
      </c>
      <c r="CN63" s="23">
        <v>0</v>
      </c>
      <c r="CO63" s="23">
        <v>0</v>
      </c>
      <c r="CP63" s="23">
        <v>0</v>
      </c>
      <c r="CQ63" s="23">
        <v>41</v>
      </c>
      <c r="CR63" s="23">
        <v>40</v>
      </c>
      <c r="CS63" s="23">
        <v>0</v>
      </c>
      <c r="CT63" s="23">
        <v>0</v>
      </c>
      <c r="CU63" s="23">
        <v>0</v>
      </c>
      <c r="CV63" s="23">
        <v>40</v>
      </c>
      <c r="CW63" s="23">
        <v>0</v>
      </c>
      <c r="CX63" s="23">
        <v>0</v>
      </c>
      <c r="CY63" s="23">
        <v>1</v>
      </c>
      <c r="CZ63" s="23">
        <v>0</v>
      </c>
      <c r="DA63" s="23">
        <v>0</v>
      </c>
      <c r="DB63" s="23">
        <v>0</v>
      </c>
      <c r="DC63" s="23">
        <v>1</v>
      </c>
      <c r="DD63" s="23">
        <v>0</v>
      </c>
      <c r="DE63" s="23">
        <v>0</v>
      </c>
      <c r="DF63" s="23">
        <v>0</v>
      </c>
      <c r="DG63" s="23">
        <v>0</v>
      </c>
      <c r="DH63" s="23">
        <v>0</v>
      </c>
      <c r="DI63" s="23">
        <v>0</v>
      </c>
      <c r="DJ63" s="23">
        <v>0</v>
      </c>
      <c r="DK63" s="23">
        <v>0</v>
      </c>
      <c r="DL63" s="23">
        <v>0</v>
      </c>
      <c r="DM63" s="23">
        <v>0</v>
      </c>
      <c r="DN63" s="23">
        <v>0</v>
      </c>
      <c r="DO63" s="23">
        <v>0</v>
      </c>
      <c r="DP63" s="23">
        <v>0</v>
      </c>
      <c r="DQ63" s="23">
        <v>0</v>
      </c>
      <c r="DR63" s="23">
        <v>0</v>
      </c>
      <c r="DS63" s="23">
        <v>0</v>
      </c>
      <c r="DT63" s="23">
        <v>0</v>
      </c>
      <c r="DU63" s="23">
        <v>17</v>
      </c>
      <c r="DV63" s="23">
        <v>17</v>
      </c>
      <c r="DW63" s="23">
        <v>0</v>
      </c>
      <c r="DX63" s="23">
        <v>0</v>
      </c>
      <c r="DY63" s="23">
        <v>0</v>
      </c>
      <c r="DZ63" s="23">
        <v>0</v>
      </c>
      <c r="EA63" s="23">
        <v>0</v>
      </c>
      <c r="EB63" s="23">
        <v>0</v>
      </c>
      <c r="EC63" s="23">
        <v>0</v>
      </c>
      <c r="ED63" s="23">
        <v>0</v>
      </c>
      <c r="EE63" s="23">
        <v>0</v>
      </c>
      <c r="EF63" s="23">
        <v>0</v>
      </c>
      <c r="EG63" s="23">
        <v>0</v>
      </c>
      <c r="EH63" s="23">
        <v>0</v>
      </c>
      <c r="EI63" s="23">
        <v>0</v>
      </c>
      <c r="EJ63" s="23">
        <v>0</v>
      </c>
      <c r="EK63" s="23">
        <v>0</v>
      </c>
      <c r="EL63" s="23">
        <v>0</v>
      </c>
      <c r="EM63" s="23">
        <v>0</v>
      </c>
      <c r="EN63" s="23">
        <v>0</v>
      </c>
    </row>
    <row r="64" spans="1:144" ht="13.5" customHeight="1" x14ac:dyDescent="0.55000000000000004">
      <c r="A64" s="21" t="s">
        <v>44</v>
      </c>
      <c r="B64" s="22" t="s">
        <v>159</v>
      </c>
      <c r="C64" s="21" t="s">
        <v>160</v>
      </c>
      <c r="D64" s="23">
        <v>1331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157</v>
      </c>
      <c r="U64" s="23">
        <v>3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3</v>
      </c>
      <c r="AB64" s="23">
        <v>154</v>
      </c>
      <c r="AC64" s="23">
        <v>0</v>
      </c>
      <c r="AD64" s="23">
        <v>0</v>
      </c>
      <c r="AE64" s="23">
        <v>16</v>
      </c>
      <c r="AF64" s="23">
        <v>0</v>
      </c>
      <c r="AG64" s="23">
        <v>0</v>
      </c>
      <c r="AH64" s="23">
        <v>138</v>
      </c>
      <c r="AI64" s="23">
        <v>249</v>
      </c>
      <c r="AJ64" s="23">
        <v>249</v>
      </c>
      <c r="AK64" s="23">
        <v>0</v>
      </c>
      <c r="AL64" s="23">
        <v>0</v>
      </c>
      <c r="AM64" s="23">
        <v>0</v>
      </c>
      <c r="AN64" s="23">
        <v>249</v>
      </c>
      <c r="AO64" s="23">
        <v>0</v>
      </c>
      <c r="AP64" s="23">
        <v>0</v>
      </c>
      <c r="AQ64" s="23">
        <v>0</v>
      </c>
      <c r="AR64" s="23">
        <v>0</v>
      </c>
      <c r="AS64" s="23">
        <v>0</v>
      </c>
      <c r="AT64" s="23">
        <v>0</v>
      </c>
      <c r="AU64" s="23">
        <v>0</v>
      </c>
      <c r="AV64" s="23">
        <v>0</v>
      </c>
      <c r="AW64" s="23">
        <v>0</v>
      </c>
      <c r="AX64" s="23">
        <v>0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3">
        <v>0</v>
      </c>
      <c r="BG64" s="23">
        <v>0</v>
      </c>
      <c r="BH64" s="23">
        <v>0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0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0</v>
      </c>
      <c r="BZ64" s="23">
        <v>0</v>
      </c>
      <c r="CA64" s="23">
        <v>0</v>
      </c>
      <c r="CB64" s="23">
        <v>373</v>
      </c>
      <c r="CC64" s="23">
        <v>373</v>
      </c>
      <c r="CD64" s="23">
        <v>0</v>
      </c>
      <c r="CE64" s="23">
        <v>373</v>
      </c>
      <c r="CF64" s="23">
        <v>0</v>
      </c>
      <c r="CG64" s="23">
        <v>0</v>
      </c>
      <c r="CH64" s="23">
        <v>0</v>
      </c>
      <c r="CI64" s="23">
        <v>0</v>
      </c>
      <c r="CJ64" s="23">
        <v>0</v>
      </c>
      <c r="CK64" s="23">
        <v>0</v>
      </c>
      <c r="CL64" s="23">
        <v>0</v>
      </c>
      <c r="CM64" s="23">
        <v>0</v>
      </c>
      <c r="CN64" s="23">
        <v>0</v>
      </c>
      <c r="CO64" s="23">
        <v>0</v>
      </c>
      <c r="CP64" s="23">
        <v>0</v>
      </c>
      <c r="CQ64" s="23">
        <v>0</v>
      </c>
      <c r="CR64" s="23">
        <v>0</v>
      </c>
      <c r="CS64" s="23">
        <v>0</v>
      </c>
      <c r="CT64" s="23">
        <v>0</v>
      </c>
      <c r="CU64" s="23">
        <v>0</v>
      </c>
      <c r="CV64" s="23">
        <v>0</v>
      </c>
      <c r="CW64" s="23">
        <v>0</v>
      </c>
      <c r="CX64" s="23">
        <v>0</v>
      </c>
      <c r="CY64" s="23">
        <v>0</v>
      </c>
      <c r="CZ64" s="23">
        <v>0</v>
      </c>
      <c r="DA64" s="23">
        <v>0</v>
      </c>
      <c r="DB64" s="23">
        <v>0</v>
      </c>
      <c r="DC64" s="23">
        <v>0</v>
      </c>
      <c r="DD64" s="23">
        <v>0</v>
      </c>
      <c r="DE64" s="23">
        <v>0</v>
      </c>
      <c r="DF64" s="23">
        <v>0</v>
      </c>
      <c r="DG64" s="23">
        <v>0</v>
      </c>
      <c r="DH64" s="23">
        <v>0</v>
      </c>
      <c r="DI64" s="23">
        <v>0</v>
      </c>
      <c r="DJ64" s="23">
        <v>0</v>
      </c>
      <c r="DK64" s="23">
        <v>0</v>
      </c>
      <c r="DL64" s="23">
        <v>0</v>
      </c>
      <c r="DM64" s="23">
        <v>0</v>
      </c>
      <c r="DN64" s="23">
        <v>0</v>
      </c>
      <c r="DO64" s="23">
        <v>0</v>
      </c>
      <c r="DP64" s="23">
        <v>0</v>
      </c>
      <c r="DQ64" s="23">
        <v>0</v>
      </c>
      <c r="DR64" s="23">
        <v>0</v>
      </c>
      <c r="DS64" s="23">
        <v>0</v>
      </c>
      <c r="DT64" s="23">
        <v>0</v>
      </c>
      <c r="DU64" s="23">
        <v>290</v>
      </c>
      <c r="DV64" s="23">
        <v>290</v>
      </c>
      <c r="DW64" s="23">
        <v>0</v>
      </c>
      <c r="DX64" s="23">
        <v>0</v>
      </c>
      <c r="DY64" s="23">
        <v>0</v>
      </c>
      <c r="DZ64" s="23">
        <v>262</v>
      </c>
      <c r="EA64" s="23">
        <v>262</v>
      </c>
      <c r="EB64" s="23">
        <v>0</v>
      </c>
      <c r="EC64" s="23">
        <v>0</v>
      </c>
      <c r="ED64" s="23">
        <v>262</v>
      </c>
      <c r="EE64" s="23">
        <v>0</v>
      </c>
      <c r="EF64" s="23">
        <v>0</v>
      </c>
      <c r="EG64" s="23">
        <v>0</v>
      </c>
      <c r="EH64" s="23">
        <v>0</v>
      </c>
      <c r="EI64" s="23">
        <v>0</v>
      </c>
      <c r="EJ64" s="23">
        <v>0</v>
      </c>
      <c r="EK64" s="23">
        <v>0</v>
      </c>
      <c r="EL64" s="23">
        <v>0</v>
      </c>
      <c r="EM64" s="23">
        <v>0</v>
      </c>
      <c r="EN64" s="23">
        <v>0</v>
      </c>
    </row>
    <row r="65" spans="1:144" ht="13.5" customHeight="1" x14ac:dyDescent="0.55000000000000004">
      <c r="A65" s="21" t="s">
        <v>44</v>
      </c>
      <c r="B65" s="22" t="s">
        <v>161</v>
      </c>
      <c r="C65" s="21" t="s">
        <v>162</v>
      </c>
      <c r="D65" s="23">
        <v>1945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199</v>
      </c>
      <c r="U65" s="23">
        <v>199</v>
      </c>
      <c r="V65" s="23">
        <v>0</v>
      </c>
      <c r="W65" s="23">
        <v>0</v>
      </c>
      <c r="X65" s="23">
        <v>134</v>
      </c>
      <c r="Y65" s="23">
        <v>0</v>
      </c>
      <c r="Z65" s="23">
        <v>0</v>
      </c>
      <c r="AA65" s="23">
        <v>65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444</v>
      </c>
      <c r="AJ65" s="23">
        <v>444</v>
      </c>
      <c r="AK65" s="23">
        <v>0</v>
      </c>
      <c r="AL65" s="23">
        <v>0</v>
      </c>
      <c r="AM65" s="23">
        <v>0</v>
      </c>
      <c r="AN65" s="23">
        <v>444</v>
      </c>
      <c r="AO65" s="23">
        <v>0</v>
      </c>
      <c r="AP65" s="23">
        <v>0</v>
      </c>
      <c r="AQ65" s="23">
        <v>0</v>
      </c>
      <c r="AR65" s="23">
        <v>0</v>
      </c>
      <c r="AS65" s="23">
        <v>0</v>
      </c>
      <c r="AT65" s="23">
        <v>0</v>
      </c>
      <c r="AU65" s="23">
        <v>0</v>
      </c>
      <c r="AV65" s="23">
        <v>0</v>
      </c>
      <c r="AW65" s="23">
        <v>0</v>
      </c>
      <c r="AX65" s="23">
        <v>0</v>
      </c>
      <c r="AY65" s="23">
        <v>0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0</v>
      </c>
      <c r="BQ65" s="23">
        <v>0</v>
      </c>
      <c r="BR65" s="23">
        <v>0</v>
      </c>
      <c r="BS65" s="23">
        <v>0</v>
      </c>
      <c r="BT65" s="23">
        <v>0</v>
      </c>
      <c r="BU65" s="23">
        <v>0</v>
      </c>
      <c r="BV65" s="23">
        <v>0</v>
      </c>
      <c r="BW65" s="23">
        <v>0</v>
      </c>
      <c r="BX65" s="23">
        <v>0</v>
      </c>
      <c r="BY65" s="23">
        <v>0</v>
      </c>
      <c r="BZ65" s="23">
        <v>0</v>
      </c>
      <c r="CA65" s="23">
        <v>0</v>
      </c>
      <c r="CB65" s="23">
        <v>889</v>
      </c>
      <c r="CC65" s="23">
        <v>718</v>
      </c>
      <c r="CD65" s="23">
        <v>0</v>
      </c>
      <c r="CE65" s="23">
        <v>718</v>
      </c>
      <c r="CF65" s="23">
        <v>0</v>
      </c>
      <c r="CG65" s="23">
        <v>0</v>
      </c>
      <c r="CH65" s="23">
        <v>0</v>
      </c>
      <c r="CI65" s="23">
        <v>0</v>
      </c>
      <c r="CJ65" s="23">
        <v>171</v>
      </c>
      <c r="CK65" s="23">
        <v>0</v>
      </c>
      <c r="CL65" s="23">
        <v>171</v>
      </c>
      <c r="CM65" s="23">
        <v>0</v>
      </c>
      <c r="CN65" s="23">
        <v>0</v>
      </c>
      <c r="CO65" s="23">
        <v>0</v>
      </c>
      <c r="CP65" s="23">
        <v>0</v>
      </c>
      <c r="CQ65" s="23">
        <v>413</v>
      </c>
      <c r="CR65" s="23">
        <v>413</v>
      </c>
      <c r="CS65" s="23">
        <v>0</v>
      </c>
      <c r="CT65" s="23">
        <v>0</v>
      </c>
      <c r="CU65" s="23">
        <v>0</v>
      </c>
      <c r="CV65" s="23">
        <v>413</v>
      </c>
      <c r="CW65" s="23">
        <v>0</v>
      </c>
      <c r="CX65" s="23">
        <v>0</v>
      </c>
      <c r="CY65" s="23">
        <v>0</v>
      </c>
      <c r="CZ65" s="23">
        <v>0</v>
      </c>
      <c r="DA65" s="23">
        <v>0</v>
      </c>
      <c r="DB65" s="23">
        <v>0</v>
      </c>
      <c r="DC65" s="23">
        <v>0</v>
      </c>
      <c r="DD65" s="23">
        <v>0</v>
      </c>
      <c r="DE65" s="23">
        <v>0</v>
      </c>
      <c r="DF65" s="23">
        <v>0</v>
      </c>
      <c r="DG65" s="23">
        <v>0</v>
      </c>
      <c r="DH65" s="23">
        <v>0</v>
      </c>
      <c r="DI65" s="23">
        <v>0</v>
      </c>
      <c r="DJ65" s="23">
        <v>0</v>
      </c>
      <c r="DK65" s="23">
        <v>0</v>
      </c>
      <c r="DL65" s="23">
        <v>0</v>
      </c>
      <c r="DM65" s="23">
        <v>0</v>
      </c>
      <c r="DN65" s="23">
        <v>0</v>
      </c>
      <c r="DO65" s="23">
        <v>0</v>
      </c>
      <c r="DP65" s="23">
        <v>0</v>
      </c>
      <c r="DQ65" s="23">
        <v>0</v>
      </c>
      <c r="DR65" s="23">
        <v>0</v>
      </c>
      <c r="DS65" s="23">
        <v>0</v>
      </c>
      <c r="DT65" s="23">
        <v>0</v>
      </c>
      <c r="DU65" s="23">
        <v>0</v>
      </c>
      <c r="DV65" s="23">
        <v>0</v>
      </c>
      <c r="DW65" s="23">
        <v>0</v>
      </c>
      <c r="DX65" s="23">
        <v>0</v>
      </c>
      <c r="DY65" s="23">
        <v>0</v>
      </c>
      <c r="DZ65" s="23">
        <v>0</v>
      </c>
      <c r="EA65" s="23">
        <v>0</v>
      </c>
      <c r="EB65" s="23">
        <v>0</v>
      </c>
      <c r="EC65" s="23">
        <v>0</v>
      </c>
      <c r="ED65" s="23">
        <v>0</v>
      </c>
      <c r="EE65" s="23">
        <v>0</v>
      </c>
      <c r="EF65" s="23">
        <v>0</v>
      </c>
      <c r="EG65" s="23">
        <v>0</v>
      </c>
      <c r="EH65" s="23">
        <v>0</v>
      </c>
      <c r="EI65" s="23">
        <v>0</v>
      </c>
      <c r="EJ65" s="23">
        <v>0</v>
      </c>
      <c r="EK65" s="23">
        <v>0</v>
      </c>
      <c r="EL65" s="23">
        <v>0</v>
      </c>
      <c r="EM65" s="23">
        <v>0</v>
      </c>
      <c r="EN65" s="23">
        <v>0</v>
      </c>
    </row>
    <row r="66" spans="1:144" ht="13.5" customHeight="1" x14ac:dyDescent="0.55000000000000004">
      <c r="A66" s="21" t="s">
        <v>44</v>
      </c>
      <c r="B66" s="22" t="s">
        <v>163</v>
      </c>
      <c r="C66" s="21" t="s">
        <v>164</v>
      </c>
      <c r="D66" s="23">
        <v>503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3">
        <v>0</v>
      </c>
      <c r="AH66" s="23">
        <v>0</v>
      </c>
      <c r="AI66" s="23">
        <v>80</v>
      </c>
      <c r="AJ66" s="23">
        <v>58</v>
      </c>
      <c r="AK66" s="23">
        <v>0</v>
      </c>
      <c r="AL66" s="23">
        <v>0</v>
      </c>
      <c r="AM66" s="23">
        <v>0</v>
      </c>
      <c r="AN66" s="23">
        <v>58</v>
      </c>
      <c r="AO66" s="23">
        <v>0</v>
      </c>
      <c r="AP66" s="23">
        <v>0</v>
      </c>
      <c r="AQ66" s="23">
        <v>22</v>
      </c>
      <c r="AR66" s="23">
        <v>0</v>
      </c>
      <c r="AS66" s="23">
        <v>0</v>
      </c>
      <c r="AT66" s="23">
        <v>0</v>
      </c>
      <c r="AU66" s="23">
        <v>22</v>
      </c>
      <c r="AV66" s="23">
        <v>0</v>
      </c>
      <c r="AW66" s="23">
        <v>0</v>
      </c>
      <c r="AX66" s="23">
        <v>0</v>
      </c>
      <c r="AY66" s="23">
        <v>0</v>
      </c>
      <c r="AZ66" s="23">
        <v>0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0</v>
      </c>
      <c r="BM66" s="23">
        <v>0</v>
      </c>
      <c r="BN66" s="23">
        <v>0</v>
      </c>
      <c r="BO66" s="23">
        <v>0</v>
      </c>
      <c r="BP66" s="23">
        <v>0</v>
      </c>
      <c r="BQ66" s="23">
        <v>0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0</v>
      </c>
      <c r="BZ66" s="23">
        <v>0</v>
      </c>
      <c r="CA66" s="23">
        <v>0</v>
      </c>
      <c r="CB66" s="23">
        <v>191</v>
      </c>
      <c r="CC66" s="23">
        <v>131</v>
      </c>
      <c r="CD66" s="23">
        <v>0</v>
      </c>
      <c r="CE66" s="23">
        <v>131</v>
      </c>
      <c r="CF66" s="23">
        <v>0</v>
      </c>
      <c r="CG66" s="23">
        <v>0</v>
      </c>
      <c r="CH66" s="23">
        <v>0</v>
      </c>
      <c r="CI66" s="23">
        <v>0</v>
      </c>
      <c r="CJ66" s="23">
        <v>60</v>
      </c>
      <c r="CK66" s="23">
        <v>0</v>
      </c>
      <c r="CL66" s="23">
        <v>60</v>
      </c>
      <c r="CM66" s="23">
        <v>0</v>
      </c>
      <c r="CN66" s="23">
        <v>0</v>
      </c>
      <c r="CO66" s="23">
        <v>0</v>
      </c>
      <c r="CP66" s="23">
        <v>0</v>
      </c>
      <c r="CQ66" s="23">
        <v>131</v>
      </c>
      <c r="CR66" s="23">
        <v>82</v>
      </c>
      <c r="CS66" s="23">
        <v>0</v>
      </c>
      <c r="CT66" s="23">
        <v>0</v>
      </c>
      <c r="CU66" s="23">
        <v>0</v>
      </c>
      <c r="CV66" s="23">
        <v>82</v>
      </c>
      <c r="CW66" s="23">
        <v>0</v>
      </c>
      <c r="CX66" s="23">
        <v>0</v>
      </c>
      <c r="CY66" s="23">
        <v>49</v>
      </c>
      <c r="CZ66" s="23">
        <v>0</v>
      </c>
      <c r="DA66" s="23">
        <v>0</v>
      </c>
      <c r="DB66" s="23">
        <v>0</v>
      </c>
      <c r="DC66" s="23">
        <v>49</v>
      </c>
      <c r="DD66" s="23">
        <v>0</v>
      </c>
      <c r="DE66" s="23">
        <v>0</v>
      </c>
      <c r="DF66" s="23">
        <v>101</v>
      </c>
      <c r="DG66" s="23">
        <v>58</v>
      </c>
      <c r="DH66" s="23">
        <v>0</v>
      </c>
      <c r="DI66" s="23">
        <v>0</v>
      </c>
      <c r="DJ66" s="23">
        <v>39</v>
      </c>
      <c r="DK66" s="23">
        <v>0</v>
      </c>
      <c r="DL66" s="23">
        <v>1</v>
      </c>
      <c r="DM66" s="23">
        <v>18</v>
      </c>
      <c r="DN66" s="23">
        <v>43</v>
      </c>
      <c r="DO66" s="23">
        <v>0</v>
      </c>
      <c r="DP66" s="23">
        <v>0</v>
      </c>
      <c r="DQ66" s="23">
        <v>17</v>
      </c>
      <c r="DR66" s="23">
        <v>0</v>
      </c>
      <c r="DS66" s="23">
        <v>0</v>
      </c>
      <c r="DT66" s="23">
        <v>26</v>
      </c>
      <c r="DU66" s="23">
        <v>0</v>
      </c>
      <c r="DV66" s="23">
        <v>0</v>
      </c>
      <c r="DW66" s="23">
        <v>0</v>
      </c>
      <c r="DX66" s="23">
        <v>0</v>
      </c>
      <c r="DY66" s="23">
        <v>0</v>
      </c>
      <c r="DZ66" s="23">
        <v>0</v>
      </c>
      <c r="EA66" s="23">
        <v>0</v>
      </c>
      <c r="EB66" s="23">
        <v>0</v>
      </c>
      <c r="EC66" s="23">
        <v>0</v>
      </c>
      <c r="ED66" s="23">
        <v>0</v>
      </c>
      <c r="EE66" s="23">
        <v>0</v>
      </c>
      <c r="EF66" s="23">
        <v>0</v>
      </c>
      <c r="EG66" s="23">
        <v>0</v>
      </c>
      <c r="EH66" s="23">
        <v>0</v>
      </c>
      <c r="EI66" s="23">
        <v>0</v>
      </c>
      <c r="EJ66" s="23">
        <v>0</v>
      </c>
      <c r="EK66" s="23">
        <v>0</v>
      </c>
      <c r="EL66" s="23">
        <v>0</v>
      </c>
      <c r="EM66" s="23">
        <v>0</v>
      </c>
      <c r="EN66" s="23">
        <v>0</v>
      </c>
    </row>
    <row r="67" spans="1:144" ht="13.5" customHeight="1" x14ac:dyDescent="0.55000000000000004">
      <c r="A67" s="21" t="s">
        <v>44</v>
      </c>
      <c r="B67" s="22" t="s">
        <v>165</v>
      </c>
      <c r="C67" s="21" t="s">
        <v>166</v>
      </c>
      <c r="D67" s="23">
        <v>790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91</v>
      </c>
      <c r="AJ67" s="23">
        <v>91</v>
      </c>
      <c r="AK67" s="23">
        <v>0</v>
      </c>
      <c r="AL67" s="23">
        <v>0</v>
      </c>
      <c r="AM67" s="23">
        <v>0</v>
      </c>
      <c r="AN67" s="23">
        <v>91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0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0</v>
      </c>
      <c r="CA67" s="23">
        <v>0</v>
      </c>
      <c r="CB67" s="23">
        <v>405</v>
      </c>
      <c r="CC67" s="23">
        <v>173</v>
      </c>
      <c r="CD67" s="23">
        <v>0</v>
      </c>
      <c r="CE67" s="23">
        <v>173</v>
      </c>
      <c r="CF67" s="23">
        <v>0</v>
      </c>
      <c r="CG67" s="23">
        <v>0</v>
      </c>
      <c r="CH67" s="23">
        <v>0</v>
      </c>
      <c r="CI67" s="23">
        <v>0</v>
      </c>
      <c r="CJ67" s="23">
        <v>232</v>
      </c>
      <c r="CK67" s="23">
        <v>0</v>
      </c>
      <c r="CL67" s="23">
        <v>232</v>
      </c>
      <c r="CM67" s="23">
        <v>0</v>
      </c>
      <c r="CN67" s="23">
        <v>0</v>
      </c>
      <c r="CO67" s="23">
        <v>0</v>
      </c>
      <c r="CP67" s="23">
        <v>0</v>
      </c>
      <c r="CQ67" s="23">
        <v>126</v>
      </c>
      <c r="CR67" s="23">
        <v>79</v>
      </c>
      <c r="CS67" s="23">
        <v>0</v>
      </c>
      <c r="CT67" s="23">
        <v>0</v>
      </c>
      <c r="CU67" s="23">
        <v>0</v>
      </c>
      <c r="CV67" s="23">
        <v>79</v>
      </c>
      <c r="CW67" s="23">
        <v>0</v>
      </c>
      <c r="CX67" s="23">
        <v>0</v>
      </c>
      <c r="CY67" s="23">
        <v>47</v>
      </c>
      <c r="CZ67" s="23">
        <v>0</v>
      </c>
      <c r="DA67" s="23">
        <v>0</v>
      </c>
      <c r="DB67" s="23">
        <v>0</v>
      </c>
      <c r="DC67" s="23">
        <v>47</v>
      </c>
      <c r="DD67" s="23">
        <v>0</v>
      </c>
      <c r="DE67" s="23">
        <v>0</v>
      </c>
      <c r="DF67" s="23">
        <v>85</v>
      </c>
      <c r="DG67" s="23">
        <v>53</v>
      </c>
      <c r="DH67" s="23">
        <v>0</v>
      </c>
      <c r="DI67" s="23">
        <v>0</v>
      </c>
      <c r="DJ67" s="23">
        <v>40</v>
      </c>
      <c r="DK67" s="23">
        <v>0</v>
      </c>
      <c r="DL67" s="23">
        <v>1</v>
      </c>
      <c r="DM67" s="23">
        <v>12</v>
      </c>
      <c r="DN67" s="23">
        <v>32</v>
      </c>
      <c r="DO67" s="23">
        <v>0</v>
      </c>
      <c r="DP67" s="23">
        <v>0</v>
      </c>
      <c r="DQ67" s="23">
        <v>32</v>
      </c>
      <c r="DR67" s="23">
        <v>0</v>
      </c>
      <c r="DS67" s="23">
        <v>0</v>
      </c>
      <c r="DT67" s="23">
        <v>0</v>
      </c>
      <c r="DU67" s="23">
        <v>83</v>
      </c>
      <c r="DV67" s="23">
        <v>81</v>
      </c>
      <c r="DW67" s="23">
        <v>2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0</v>
      </c>
      <c r="EH67" s="23">
        <v>0</v>
      </c>
      <c r="EI67" s="23">
        <v>0</v>
      </c>
      <c r="EJ67" s="23">
        <v>0</v>
      </c>
      <c r="EK67" s="23">
        <v>0</v>
      </c>
      <c r="EL67" s="23">
        <v>0</v>
      </c>
      <c r="EM67" s="23">
        <v>0</v>
      </c>
      <c r="EN67" s="23">
        <v>0</v>
      </c>
    </row>
    <row r="68" spans="1:144" ht="13.5" customHeight="1" x14ac:dyDescent="0.55000000000000004">
      <c r="A68" s="21" t="s">
        <v>44</v>
      </c>
      <c r="B68" s="22" t="s">
        <v>167</v>
      </c>
      <c r="C68" s="21" t="s">
        <v>168</v>
      </c>
      <c r="D68" s="23">
        <v>600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91</v>
      </c>
      <c r="U68" s="23">
        <v>91</v>
      </c>
      <c r="V68" s="23">
        <v>0</v>
      </c>
      <c r="W68" s="23">
        <v>0</v>
      </c>
      <c r="X68" s="23">
        <v>62</v>
      </c>
      <c r="Y68" s="23">
        <v>0</v>
      </c>
      <c r="Z68" s="23">
        <v>0</v>
      </c>
      <c r="AA68" s="23">
        <v>29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141</v>
      </c>
      <c r="AJ68" s="23">
        <v>141</v>
      </c>
      <c r="AK68" s="23">
        <v>0</v>
      </c>
      <c r="AL68" s="23">
        <v>0</v>
      </c>
      <c r="AM68" s="23">
        <v>0</v>
      </c>
      <c r="AN68" s="23">
        <v>141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0</v>
      </c>
      <c r="BD68" s="23">
        <v>0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248</v>
      </c>
      <c r="CC68" s="23">
        <v>248</v>
      </c>
      <c r="CD68" s="23">
        <v>0</v>
      </c>
      <c r="CE68" s="23">
        <v>248</v>
      </c>
      <c r="CF68" s="23">
        <v>0</v>
      </c>
      <c r="CG68" s="23">
        <v>0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120</v>
      </c>
      <c r="CR68" s="23">
        <v>120</v>
      </c>
      <c r="CS68" s="23">
        <v>0</v>
      </c>
      <c r="CT68" s="23">
        <v>0</v>
      </c>
      <c r="CU68" s="23">
        <v>0</v>
      </c>
      <c r="CV68" s="23">
        <v>120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0</v>
      </c>
      <c r="EJ68" s="23">
        <v>0</v>
      </c>
      <c r="EK68" s="23">
        <v>0</v>
      </c>
      <c r="EL68" s="23">
        <v>0</v>
      </c>
      <c r="EM68" s="23">
        <v>0</v>
      </c>
      <c r="EN68" s="23">
        <v>0</v>
      </c>
    </row>
    <row r="69" spans="1:144" ht="13.5" customHeight="1" x14ac:dyDescent="0.55000000000000004">
      <c r="A69" s="21" t="s">
        <v>44</v>
      </c>
      <c r="B69" s="22" t="s">
        <v>169</v>
      </c>
      <c r="C69" s="21" t="s">
        <v>170</v>
      </c>
      <c r="D69" s="23">
        <v>753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78</v>
      </c>
      <c r="U69" s="23">
        <v>78</v>
      </c>
      <c r="V69" s="23">
        <v>0</v>
      </c>
      <c r="W69" s="23">
        <v>0</v>
      </c>
      <c r="X69" s="23">
        <v>67</v>
      </c>
      <c r="Y69" s="23">
        <v>0</v>
      </c>
      <c r="Z69" s="23">
        <v>0</v>
      </c>
      <c r="AA69" s="23">
        <v>11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144</v>
      </c>
      <c r="AJ69" s="23">
        <v>144</v>
      </c>
      <c r="AK69" s="23">
        <v>0</v>
      </c>
      <c r="AL69" s="23">
        <v>0</v>
      </c>
      <c r="AM69" s="23">
        <v>0</v>
      </c>
      <c r="AN69" s="23">
        <v>144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0</v>
      </c>
      <c r="BD69" s="23">
        <v>0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0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0</v>
      </c>
      <c r="BZ69" s="23">
        <v>0</v>
      </c>
      <c r="CA69" s="23">
        <v>0</v>
      </c>
      <c r="CB69" s="23">
        <v>313</v>
      </c>
      <c r="CC69" s="23">
        <v>313</v>
      </c>
      <c r="CD69" s="23">
        <v>0</v>
      </c>
      <c r="CE69" s="23">
        <v>313</v>
      </c>
      <c r="CF69" s="23">
        <v>0</v>
      </c>
      <c r="CG69" s="23">
        <v>0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218</v>
      </c>
      <c r="CR69" s="23">
        <v>218</v>
      </c>
      <c r="CS69" s="23">
        <v>0</v>
      </c>
      <c r="CT69" s="23">
        <v>0</v>
      </c>
      <c r="CU69" s="23">
        <v>0</v>
      </c>
      <c r="CV69" s="23">
        <v>218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</row>
    <row r="70" spans="1:144" ht="13.5" customHeight="1" x14ac:dyDescent="0.55000000000000004">
      <c r="A70" s="21" t="s">
        <v>44</v>
      </c>
      <c r="B70" s="22" t="s">
        <v>171</v>
      </c>
      <c r="C70" s="21" t="s">
        <v>172</v>
      </c>
      <c r="D70" s="23">
        <v>4758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268</v>
      </c>
      <c r="U70" s="23">
        <v>85</v>
      </c>
      <c r="V70" s="23">
        <v>0</v>
      </c>
      <c r="W70" s="23">
        <v>0</v>
      </c>
      <c r="X70" s="23">
        <v>85</v>
      </c>
      <c r="Y70" s="23">
        <v>0</v>
      </c>
      <c r="Z70" s="23">
        <v>0</v>
      </c>
      <c r="AA70" s="23">
        <v>0</v>
      </c>
      <c r="AB70" s="23">
        <v>183</v>
      </c>
      <c r="AC70" s="23">
        <v>0</v>
      </c>
      <c r="AD70" s="23">
        <v>0</v>
      </c>
      <c r="AE70" s="23">
        <v>139</v>
      </c>
      <c r="AF70" s="23">
        <v>0</v>
      </c>
      <c r="AG70" s="23">
        <v>0</v>
      </c>
      <c r="AH70" s="23">
        <v>44</v>
      </c>
      <c r="AI70" s="23">
        <v>1151</v>
      </c>
      <c r="AJ70" s="23">
        <v>504</v>
      </c>
      <c r="AK70" s="23">
        <v>0</v>
      </c>
      <c r="AL70" s="23">
        <v>0</v>
      </c>
      <c r="AM70" s="23">
        <v>0</v>
      </c>
      <c r="AN70" s="23">
        <v>504</v>
      </c>
      <c r="AO70" s="23">
        <v>0</v>
      </c>
      <c r="AP70" s="23">
        <v>0</v>
      </c>
      <c r="AQ70" s="23">
        <v>647</v>
      </c>
      <c r="AR70" s="23">
        <v>0</v>
      </c>
      <c r="AS70" s="23">
        <v>0</v>
      </c>
      <c r="AT70" s="23">
        <v>0</v>
      </c>
      <c r="AU70" s="23">
        <v>647</v>
      </c>
      <c r="AV70" s="23">
        <v>0</v>
      </c>
      <c r="AW70" s="23">
        <v>0</v>
      </c>
      <c r="AX70" s="23">
        <v>0</v>
      </c>
      <c r="AY70" s="23">
        <v>0</v>
      </c>
      <c r="AZ70" s="23">
        <v>0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  <c r="BF70" s="23">
        <v>0</v>
      </c>
      <c r="BG70" s="23">
        <v>0</v>
      </c>
      <c r="BH70" s="23">
        <v>0</v>
      </c>
      <c r="BI70" s="23">
        <v>0</v>
      </c>
      <c r="BJ70" s="23">
        <v>0</v>
      </c>
      <c r="BK70" s="23">
        <v>0</v>
      </c>
      <c r="BL70" s="23">
        <v>0</v>
      </c>
      <c r="BM70" s="23">
        <v>0</v>
      </c>
      <c r="BN70" s="23">
        <v>0</v>
      </c>
      <c r="BO70" s="23">
        <v>0</v>
      </c>
      <c r="BP70" s="23">
        <v>0</v>
      </c>
      <c r="BQ70" s="23">
        <v>0</v>
      </c>
      <c r="BR70" s="23">
        <v>0</v>
      </c>
      <c r="BS70" s="23">
        <v>0</v>
      </c>
      <c r="BT70" s="23">
        <v>0</v>
      </c>
      <c r="BU70" s="23">
        <v>0</v>
      </c>
      <c r="BV70" s="23">
        <v>0</v>
      </c>
      <c r="BW70" s="23">
        <v>0</v>
      </c>
      <c r="BX70" s="23">
        <v>0</v>
      </c>
      <c r="BY70" s="23">
        <v>0</v>
      </c>
      <c r="BZ70" s="23">
        <v>0</v>
      </c>
      <c r="CA70" s="23">
        <v>0</v>
      </c>
      <c r="CB70" s="23">
        <v>1837</v>
      </c>
      <c r="CC70" s="23">
        <v>1177</v>
      </c>
      <c r="CD70" s="23">
        <v>0</v>
      </c>
      <c r="CE70" s="23">
        <v>1123</v>
      </c>
      <c r="CF70" s="23">
        <v>54</v>
      </c>
      <c r="CG70" s="23">
        <v>0</v>
      </c>
      <c r="CH70" s="23">
        <v>0</v>
      </c>
      <c r="CI70" s="23">
        <v>0</v>
      </c>
      <c r="CJ70" s="23">
        <v>660</v>
      </c>
      <c r="CK70" s="23">
        <v>0</v>
      </c>
      <c r="CL70" s="23">
        <v>544</v>
      </c>
      <c r="CM70" s="23">
        <v>88</v>
      </c>
      <c r="CN70" s="23">
        <v>0</v>
      </c>
      <c r="CO70" s="23">
        <v>0</v>
      </c>
      <c r="CP70" s="23">
        <v>28</v>
      </c>
      <c r="CQ70" s="23">
        <v>1045</v>
      </c>
      <c r="CR70" s="23">
        <v>643</v>
      </c>
      <c r="CS70" s="23">
        <v>0</v>
      </c>
      <c r="CT70" s="23">
        <v>0</v>
      </c>
      <c r="CU70" s="23">
        <v>0</v>
      </c>
      <c r="CV70" s="23">
        <v>643</v>
      </c>
      <c r="CW70" s="23">
        <v>0</v>
      </c>
      <c r="CX70" s="23">
        <v>0</v>
      </c>
      <c r="CY70" s="23">
        <v>402</v>
      </c>
      <c r="CZ70" s="23">
        <v>0</v>
      </c>
      <c r="DA70" s="23">
        <v>0</v>
      </c>
      <c r="DB70" s="23">
        <v>0</v>
      </c>
      <c r="DC70" s="23">
        <v>402</v>
      </c>
      <c r="DD70" s="23">
        <v>0</v>
      </c>
      <c r="DE70" s="23">
        <v>0</v>
      </c>
      <c r="DF70" s="23">
        <v>0</v>
      </c>
      <c r="DG70" s="23">
        <v>0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0</v>
      </c>
      <c r="DX70" s="23">
        <v>0</v>
      </c>
      <c r="DY70" s="23">
        <v>0</v>
      </c>
      <c r="DZ70" s="23">
        <v>457</v>
      </c>
      <c r="EA70" s="23">
        <v>144</v>
      </c>
      <c r="EB70" s="23">
        <v>0</v>
      </c>
      <c r="EC70" s="23">
        <v>0</v>
      </c>
      <c r="ED70" s="23">
        <v>144</v>
      </c>
      <c r="EE70" s="23">
        <v>0</v>
      </c>
      <c r="EF70" s="23">
        <v>0</v>
      </c>
      <c r="EG70" s="23">
        <v>0</v>
      </c>
      <c r="EH70" s="23">
        <v>313</v>
      </c>
      <c r="EI70" s="23">
        <v>0</v>
      </c>
      <c r="EJ70" s="23">
        <v>0</v>
      </c>
      <c r="EK70" s="23">
        <v>238</v>
      </c>
      <c r="EL70" s="23">
        <v>0</v>
      </c>
      <c r="EM70" s="23">
        <v>0</v>
      </c>
      <c r="EN70" s="23">
        <v>75</v>
      </c>
    </row>
    <row r="71" spans="1:144" ht="13.5" customHeight="1" x14ac:dyDescent="0.55000000000000004">
      <c r="A71" s="21" t="s">
        <v>44</v>
      </c>
      <c r="B71" s="22" t="s">
        <v>173</v>
      </c>
      <c r="C71" s="21" t="s">
        <v>174</v>
      </c>
      <c r="D71" s="23">
        <v>1542</v>
      </c>
      <c r="E71" s="23">
        <v>1076</v>
      </c>
      <c r="F71" s="23">
        <v>942</v>
      </c>
      <c r="G71" s="23">
        <v>0</v>
      </c>
      <c r="H71" s="23">
        <v>942</v>
      </c>
      <c r="I71" s="23">
        <v>0</v>
      </c>
      <c r="J71" s="23">
        <v>0</v>
      </c>
      <c r="K71" s="23">
        <v>0</v>
      </c>
      <c r="L71" s="23">
        <v>0</v>
      </c>
      <c r="M71" s="23">
        <v>134</v>
      </c>
      <c r="N71" s="23">
        <v>0</v>
      </c>
      <c r="O71" s="23">
        <v>134</v>
      </c>
      <c r="P71" s="23">
        <v>0</v>
      </c>
      <c r="Q71" s="23">
        <v>0</v>
      </c>
      <c r="R71" s="23">
        <v>0</v>
      </c>
      <c r="S71" s="23">
        <v>0</v>
      </c>
      <c r="T71" s="23">
        <v>293</v>
      </c>
      <c r="U71" s="23">
        <v>144</v>
      </c>
      <c r="V71" s="23">
        <v>0</v>
      </c>
      <c r="W71" s="23">
        <v>0</v>
      </c>
      <c r="X71" s="23">
        <v>94</v>
      </c>
      <c r="Y71" s="23">
        <v>0</v>
      </c>
      <c r="Z71" s="23">
        <v>0</v>
      </c>
      <c r="AA71" s="23">
        <v>50</v>
      </c>
      <c r="AB71" s="23">
        <v>149</v>
      </c>
      <c r="AC71" s="23">
        <v>0</v>
      </c>
      <c r="AD71" s="23">
        <v>0</v>
      </c>
      <c r="AE71" s="23">
        <v>97</v>
      </c>
      <c r="AF71" s="23">
        <v>0</v>
      </c>
      <c r="AG71" s="23">
        <v>0</v>
      </c>
      <c r="AH71" s="23">
        <v>52</v>
      </c>
      <c r="AI71" s="23">
        <v>0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  <c r="AO71" s="23">
        <v>0</v>
      </c>
      <c r="AP71" s="23">
        <v>0</v>
      </c>
      <c r="AQ71" s="23">
        <v>0</v>
      </c>
      <c r="AR71" s="23">
        <v>0</v>
      </c>
      <c r="AS71" s="23">
        <v>0</v>
      </c>
      <c r="AT71" s="23">
        <v>0</v>
      </c>
      <c r="AU71" s="23">
        <v>0</v>
      </c>
      <c r="AV71" s="23">
        <v>0</v>
      </c>
      <c r="AW71" s="23">
        <v>0</v>
      </c>
      <c r="AX71" s="23">
        <v>0</v>
      </c>
      <c r="AY71" s="23">
        <v>0</v>
      </c>
      <c r="AZ71" s="23">
        <v>0</v>
      </c>
      <c r="BA71" s="23">
        <v>0</v>
      </c>
      <c r="BB71" s="23">
        <v>0</v>
      </c>
      <c r="BC71" s="23">
        <v>0</v>
      </c>
      <c r="BD71" s="23">
        <v>0</v>
      </c>
      <c r="BE71" s="23">
        <v>0</v>
      </c>
      <c r="BF71" s="23">
        <v>0</v>
      </c>
      <c r="BG71" s="23">
        <v>0</v>
      </c>
      <c r="BH71" s="23">
        <v>0</v>
      </c>
      <c r="BI71" s="23">
        <v>0</v>
      </c>
      <c r="BJ71" s="23">
        <v>0</v>
      </c>
      <c r="BK71" s="23">
        <v>0</v>
      </c>
      <c r="BL71" s="23">
        <v>0</v>
      </c>
      <c r="BM71" s="23">
        <v>0</v>
      </c>
      <c r="BN71" s="23">
        <v>0</v>
      </c>
      <c r="BO71" s="23">
        <v>0</v>
      </c>
      <c r="BP71" s="23">
        <v>0</v>
      </c>
      <c r="BQ71" s="23">
        <v>0</v>
      </c>
      <c r="BR71" s="23">
        <v>0</v>
      </c>
      <c r="BS71" s="23">
        <v>0</v>
      </c>
      <c r="BT71" s="23">
        <v>0</v>
      </c>
      <c r="BU71" s="23">
        <v>0</v>
      </c>
      <c r="BV71" s="23">
        <v>0</v>
      </c>
      <c r="BW71" s="23">
        <v>0</v>
      </c>
      <c r="BX71" s="23">
        <v>0</v>
      </c>
      <c r="BY71" s="23">
        <v>0</v>
      </c>
      <c r="BZ71" s="23">
        <v>0</v>
      </c>
      <c r="CA71" s="23">
        <v>0</v>
      </c>
      <c r="CB71" s="23">
        <v>0</v>
      </c>
      <c r="CC71" s="23">
        <v>0</v>
      </c>
      <c r="CD71" s="23">
        <v>0</v>
      </c>
      <c r="CE71" s="23">
        <v>0</v>
      </c>
      <c r="CF71" s="23">
        <v>0</v>
      </c>
      <c r="CG71" s="23">
        <v>0</v>
      </c>
      <c r="CH71" s="23">
        <v>0</v>
      </c>
      <c r="CI71" s="23">
        <v>0</v>
      </c>
      <c r="CJ71" s="23">
        <v>0</v>
      </c>
      <c r="CK71" s="23">
        <v>0</v>
      </c>
      <c r="CL71" s="23">
        <v>0</v>
      </c>
      <c r="CM71" s="23">
        <v>0</v>
      </c>
      <c r="CN71" s="23">
        <v>0</v>
      </c>
      <c r="CO71" s="23">
        <v>0</v>
      </c>
      <c r="CP71" s="23">
        <v>0</v>
      </c>
      <c r="CQ71" s="23">
        <v>79</v>
      </c>
      <c r="CR71" s="23">
        <v>79</v>
      </c>
      <c r="CS71" s="23">
        <v>0</v>
      </c>
      <c r="CT71" s="23">
        <v>0</v>
      </c>
      <c r="CU71" s="23">
        <v>0</v>
      </c>
      <c r="CV71" s="23">
        <v>79</v>
      </c>
      <c r="CW71" s="23">
        <v>0</v>
      </c>
      <c r="CX71" s="23">
        <v>0</v>
      </c>
      <c r="CY71" s="23">
        <v>0</v>
      </c>
      <c r="CZ71" s="23">
        <v>0</v>
      </c>
      <c r="DA71" s="23">
        <v>0</v>
      </c>
      <c r="DB71" s="23">
        <v>0</v>
      </c>
      <c r="DC71" s="23">
        <v>0</v>
      </c>
      <c r="DD71" s="23">
        <v>0</v>
      </c>
      <c r="DE71" s="23">
        <v>0</v>
      </c>
      <c r="DF71" s="23">
        <v>0</v>
      </c>
      <c r="DG71" s="23">
        <v>0</v>
      </c>
      <c r="DH71" s="23">
        <v>0</v>
      </c>
      <c r="DI71" s="23">
        <v>0</v>
      </c>
      <c r="DJ71" s="23">
        <v>0</v>
      </c>
      <c r="DK71" s="23">
        <v>0</v>
      </c>
      <c r="DL71" s="23">
        <v>0</v>
      </c>
      <c r="DM71" s="23">
        <v>0</v>
      </c>
      <c r="DN71" s="23">
        <v>0</v>
      </c>
      <c r="DO71" s="23">
        <v>0</v>
      </c>
      <c r="DP71" s="23">
        <v>0</v>
      </c>
      <c r="DQ71" s="23">
        <v>0</v>
      </c>
      <c r="DR71" s="23">
        <v>0</v>
      </c>
      <c r="DS71" s="23">
        <v>0</v>
      </c>
      <c r="DT71" s="23">
        <v>0</v>
      </c>
      <c r="DU71" s="23">
        <v>94</v>
      </c>
      <c r="DV71" s="23">
        <v>94</v>
      </c>
      <c r="DW71" s="23">
        <v>0</v>
      </c>
      <c r="DX71" s="23">
        <v>0</v>
      </c>
      <c r="DY71" s="23">
        <v>0</v>
      </c>
      <c r="DZ71" s="23">
        <v>0</v>
      </c>
      <c r="EA71" s="23">
        <v>0</v>
      </c>
      <c r="EB71" s="23">
        <v>0</v>
      </c>
      <c r="EC71" s="23">
        <v>0</v>
      </c>
      <c r="ED71" s="23">
        <v>0</v>
      </c>
      <c r="EE71" s="23">
        <v>0</v>
      </c>
      <c r="EF71" s="23">
        <v>0</v>
      </c>
      <c r="EG71" s="23">
        <v>0</v>
      </c>
      <c r="EH71" s="23">
        <v>0</v>
      </c>
      <c r="EI71" s="23">
        <v>0</v>
      </c>
      <c r="EJ71" s="23">
        <v>0</v>
      </c>
      <c r="EK71" s="23">
        <v>0</v>
      </c>
      <c r="EL71" s="23">
        <v>0</v>
      </c>
      <c r="EM71" s="23">
        <v>0</v>
      </c>
      <c r="EN71" s="23">
        <v>0</v>
      </c>
    </row>
    <row r="72" spans="1:144" ht="13.5" customHeight="1" x14ac:dyDescent="0.55000000000000004">
      <c r="A72" s="21" t="s">
        <v>44</v>
      </c>
      <c r="B72" s="22" t="s">
        <v>175</v>
      </c>
      <c r="C72" s="21" t="s">
        <v>176</v>
      </c>
      <c r="D72" s="23">
        <v>4167</v>
      </c>
      <c r="E72" s="23">
        <v>2966</v>
      </c>
      <c r="F72" s="23">
        <v>2261</v>
      </c>
      <c r="G72" s="23">
        <v>0</v>
      </c>
      <c r="H72" s="23">
        <v>2261</v>
      </c>
      <c r="I72" s="23">
        <v>0</v>
      </c>
      <c r="J72" s="23">
        <v>0</v>
      </c>
      <c r="K72" s="23">
        <v>0</v>
      </c>
      <c r="L72" s="23">
        <v>0</v>
      </c>
      <c r="M72" s="23">
        <v>705</v>
      </c>
      <c r="N72" s="23">
        <v>0</v>
      </c>
      <c r="O72" s="23">
        <v>705</v>
      </c>
      <c r="P72" s="23">
        <v>0</v>
      </c>
      <c r="Q72" s="23">
        <v>0</v>
      </c>
      <c r="R72" s="23">
        <v>0</v>
      </c>
      <c r="S72" s="23">
        <v>0</v>
      </c>
      <c r="T72" s="23">
        <v>810</v>
      </c>
      <c r="U72" s="23">
        <v>343</v>
      </c>
      <c r="V72" s="23">
        <v>0</v>
      </c>
      <c r="W72" s="23">
        <v>0</v>
      </c>
      <c r="X72" s="23">
        <v>223</v>
      </c>
      <c r="Y72" s="23">
        <v>0</v>
      </c>
      <c r="Z72" s="23">
        <v>0</v>
      </c>
      <c r="AA72" s="23">
        <v>120</v>
      </c>
      <c r="AB72" s="23">
        <v>467</v>
      </c>
      <c r="AC72" s="23">
        <v>0</v>
      </c>
      <c r="AD72" s="23">
        <v>0</v>
      </c>
      <c r="AE72" s="23">
        <v>304</v>
      </c>
      <c r="AF72" s="23">
        <v>0</v>
      </c>
      <c r="AG72" s="23">
        <v>0</v>
      </c>
      <c r="AH72" s="23">
        <v>163</v>
      </c>
      <c r="AI72" s="23">
        <v>0</v>
      </c>
      <c r="AJ72" s="23">
        <v>0</v>
      </c>
      <c r="AK72" s="23">
        <v>0</v>
      </c>
      <c r="AL72" s="23">
        <v>0</v>
      </c>
      <c r="AM72" s="23">
        <v>0</v>
      </c>
      <c r="AN72" s="23">
        <v>0</v>
      </c>
      <c r="AO72" s="23">
        <v>0</v>
      </c>
      <c r="AP72" s="23">
        <v>0</v>
      </c>
      <c r="AQ72" s="23">
        <v>0</v>
      </c>
      <c r="AR72" s="23">
        <v>0</v>
      </c>
      <c r="AS72" s="23">
        <v>0</v>
      </c>
      <c r="AT72" s="23">
        <v>0</v>
      </c>
      <c r="AU72" s="23">
        <v>0</v>
      </c>
      <c r="AV72" s="23">
        <v>0</v>
      </c>
      <c r="AW72" s="23">
        <v>0</v>
      </c>
      <c r="AX72" s="23">
        <v>0</v>
      </c>
      <c r="AY72" s="23">
        <v>0</v>
      </c>
      <c r="AZ72" s="23">
        <v>0</v>
      </c>
      <c r="BA72" s="23">
        <v>0</v>
      </c>
      <c r="BB72" s="23">
        <v>0</v>
      </c>
      <c r="BC72" s="23">
        <v>0</v>
      </c>
      <c r="BD72" s="23">
        <v>0</v>
      </c>
      <c r="BE72" s="23">
        <v>0</v>
      </c>
      <c r="BF72" s="23">
        <v>0</v>
      </c>
      <c r="BG72" s="23">
        <v>0</v>
      </c>
      <c r="BH72" s="23">
        <v>0</v>
      </c>
      <c r="BI72" s="23">
        <v>0</v>
      </c>
      <c r="BJ72" s="23">
        <v>0</v>
      </c>
      <c r="BK72" s="23">
        <v>0</v>
      </c>
      <c r="BL72" s="23">
        <v>0</v>
      </c>
      <c r="BM72" s="23">
        <v>0</v>
      </c>
      <c r="BN72" s="23">
        <v>0</v>
      </c>
      <c r="BO72" s="23">
        <v>0</v>
      </c>
      <c r="BP72" s="23">
        <v>0</v>
      </c>
      <c r="BQ72" s="23">
        <v>0</v>
      </c>
      <c r="BR72" s="23">
        <v>0</v>
      </c>
      <c r="BS72" s="23">
        <v>0</v>
      </c>
      <c r="BT72" s="23">
        <v>0</v>
      </c>
      <c r="BU72" s="23">
        <v>0</v>
      </c>
      <c r="BV72" s="23">
        <v>0</v>
      </c>
      <c r="BW72" s="23">
        <v>0</v>
      </c>
      <c r="BX72" s="23">
        <v>0</v>
      </c>
      <c r="BY72" s="23">
        <v>0</v>
      </c>
      <c r="BZ72" s="23">
        <v>0</v>
      </c>
      <c r="CA72" s="23">
        <v>0</v>
      </c>
      <c r="CB72" s="23">
        <v>0</v>
      </c>
      <c r="CC72" s="23">
        <v>0</v>
      </c>
      <c r="CD72" s="23">
        <v>0</v>
      </c>
      <c r="CE72" s="23">
        <v>0</v>
      </c>
      <c r="CF72" s="23">
        <v>0</v>
      </c>
      <c r="CG72" s="23">
        <v>0</v>
      </c>
      <c r="CH72" s="23">
        <v>0</v>
      </c>
      <c r="CI72" s="23">
        <v>0</v>
      </c>
      <c r="CJ72" s="23">
        <v>0</v>
      </c>
      <c r="CK72" s="23">
        <v>0</v>
      </c>
      <c r="CL72" s="23">
        <v>0</v>
      </c>
      <c r="CM72" s="23">
        <v>0</v>
      </c>
      <c r="CN72" s="23">
        <v>0</v>
      </c>
      <c r="CO72" s="23">
        <v>0</v>
      </c>
      <c r="CP72" s="23">
        <v>0</v>
      </c>
      <c r="CQ72" s="23">
        <v>179</v>
      </c>
      <c r="CR72" s="23">
        <v>179</v>
      </c>
      <c r="CS72" s="23">
        <v>0</v>
      </c>
      <c r="CT72" s="23">
        <v>0</v>
      </c>
      <c r="CU72" s="23">
        <v>0</v>
      </c>
      <c r="CV72" s="23">
        <v>179</v>
      </c>
      <c r="CW72" s="23">
        <v>0</v>
      </c>
      <c r="CX72" s="23">
        <v>0</v>
      </c>
      <c r="CY72" s="23">
        <v>0</v>
      </c>
      <c r="CZ72" s="23">
        <v>0</v>
      </c>
      <c r="DA72" s="23">
        <v>0</v>
      </c>
      <c r="DB72" s="23">
        <v>0</v>
      </c>
      <c r="DC72" s="23">
        <v>0</v>
      </c>
      <c r="DD72" s="23">
        <v>0</v>
      </c>
      <c r="DE72" s="23">
        <v>0</v>
      </c>
      <c r="DF72" s="23">
        <v>0</v>
      </c>
      <c r="DG72" s="23">
        <v>0</v>
      </c>
      <c r="DH72" s="23">
        <v>0</v>
      </c>
      <c r="DI72" s="23">
        <v>0</v>
      </c>
      <c r="DJ72" s="23">
        <v>0</v>
      </c>
      <c r="DK72" s="23">
        <v>0</v>
      </c>
      <c r="DL72" s="23">
        <v>0</v>
      </c>
      <c r="DM72" s="23">
        <v>0</v>
      </c>
      <c r="DN72" s="23">
        <v>0</v>
      </c>
      <c r="DO72" s="23">
        <v>0</v>
      </c>
      <c r="DP72" s="23">
        <v>0</v>
      </c>
      <c r="DQ72" s="23">
        <v>0</v>
      </c>
      <c r="DR72" s="23">
        <v>0</v>
      </c>
      <c r="DS72" s="23">
        <v>0</v>
      </c>
      <c r="DT72" s="23">
        <v>0</v>
      </c>
      <c r="DU72" s="23">
        <v>212</v>
      </c>
      <c r="DV72" s="23">
        <v>212</v>
      </c>
      <c r="DW72" s="23">
        <v>0</v>
      </c>
      <c r="DX72" s="23">
        <v>0</v>
      </c>
      <c r="DY72" s="23">
        <v>0</v>
      </c>
      <c r="DZ72" s="23">
        <v>0</v>
      </c>
      <c r="EA72" s="23">
        <v>0</v>
      </c>
      <c r="EB72" s="23">
        <v>0</v>
      </c>
      <c r="EC72" s="23">
        <v>0</v>
      </c>
      <c r="ED72" s="23">
        <v>0</v>
      </c>
      <c r="EE72" s="23">
        <v>0</v>
      </c>
      <c r="EF72" s="23">
        <v>0</v>
      </c>
      <c r="EG72" s="23">
        <v>0</v>
      </c>
      <c r="EH72" s="23">
        <v>0</v>
      </c>
      <c r="EI72" s="23">
        <v>0</v>
      </c>
      <c r="EJ72" s="23">
        <v>0</v>
      </c>
      <c r="EK72" s="23">
        <v>0</v>
      </c>
      <c r="EL72" s="23">
        <v>0</v>
      </c>
      <c r="EM72" s="23">
        <v>0</v>
      </c>
      <c r="EN72" s="23">
        <v>0</v>
      </c>
    </row>
    <row r="73" spans="1:144" ht="13.5" customHeight="1" x14ac:dyDescent="0.55000000000000004">
      <c r="A73" s="21" t="s">
        <v>44</v>
      </c>
      <c r="B73" s="22" t="s">
        <v>177</v>
      </c>
      <c r="C73" s="21" t="s">
        <v>178</v>
      </c>
      <c r="D73" s="23">
        <v>635</v>
      </c>
      <c r="E73" s="23">
        <v>521</v>
      </c>
      <c r="F73" s="23">
        <v>506</v>
      </c>
      <c r="G73" s="23">
        <v>0</v>
      </c>
      <c r="H73" s="23">
        <v>506</v>
      </c>
      <c r="I73" s="23">
        <v>0</v>
      </c>
      <c r="J73" s="23">
        <v>0</v>
      </c>
      <c r="K73" s="23">
        <v>0</v>
      </c>
      <c r="L73" s="23">
        <v>0</v>
      </c>
      <c r="M73" s="23">
        <v>15</v>
      </c>
      <c r="N73" s="23">
        <v>0</v>
      </c>
      <c r="O73" s="23">
        <v>15</v>
      </c>
      <c r="P73" s="23">
        <v>0</v>
      </c>
      <c r="Q73" s="23">
        <v>0</v>
      </c>
      <c r="R73" s="23">
        <v>0</v>
      </c>
      <c r="S73" s="23">
        <v>0</v>
      </c>
      <c r="T73" s="23">
        <v>93</v>
      </c>
      <c r="U73" s="23">
        <v>72</v>
      </c>
      <c r="V73" s="23">
        <v>0</v>
      </c>
      <c r="W73" s="23">
        <v>0</v>
      </c>
      <c r="X73" s="23">
        <v>47</v>
      </c>
      <c r="Y73" s="23">
        <v>0</v>
      </c>
      <c r="Z73" s="23">
        <v>0</v>
      </c>
      <c r="AA73" s="23">
        <v>25</v>
      </c>
      <c r="AB73" s="23">
        <v>21</v>
      </c>
      <c r="AC73" s="23">
        <v>0</v>
      </c>
      <c r="AD73" s="23">
        <v>0</v>
      </c>
      <c r="AE73" s="23">
        <v>14</v>
      </c>
      <c r="AF73" s="23">
        <v>0</v>
      </c>
      <c r="AG73" s="23">
        <v>0</v>
      </c>
      <c r="AH73" s="23">
        <v>7</v>
      </c>
      <c r="AI73" s="23">
        <v>0</v>
      </c>
      <c r="AJ73" s="23">
        <v>0</v>
      </c>
      <c r="AK73" s="23">
        <v>0</v>
      </c>
      <c r="AL73" s="23">
        <v>0</v>
      </c>
      <c r="AM73" s="23">
        <v>0</v>
      </c>
      <c r="AN73" s="23">
        <v>0</v>
      </c>
      <c r="AO73" s="23">
        <v>0</v>
      </c>
      <c r="AP73" s="23">
        <v>0</v>
      </c>
      <c r="AQ73" s="23">
        <v>0</v>
      </c>
      <c r="AR73" s="23">
        <v>0</v>
      </c>
      <c r="AS73" s="23">
        <v>0</v>
      </c>
      <c r="AT73" s="23">
        <v>0</v>
      </c>
      <c r="AU73" s="23">
        <v>0</v>
      </c>
      <c r="AV73" s="23">
        <v>0</v>
      </c>
      <c r="AW73" s="23">
        <v>0</v>
      </c>
      <c r="AX73" s="23">
        <v>0</v>
      </c>
      <c r="AY73" s="23">
        <v>0</v>
      </c>
      <c r="AZ73" s="23">
        <v>0</v>
      </c>
      <c r="BA73" s="23">
        <v>0</v>
      </c>
      <c r="BB73" s="23">
        <v>0</v>
      </c>
      <c r="BC73" s="23">
        <v>0</v>
      </c>
      <c r="BD73" s="23">
        <v>0</v>
      </c>
      <c r="BE73" s="23">
        <v>0</v>
      </c>
      <c r="BF73" s="23">
        <v>0</v>
      </c>
      <c r="BG73" s="23">
        <v>0</v>
      </c>
      <c r="BH73" s="23">
        <v>0</v>
      </c>
      <c r="BI73" s="23">
        <v>0</v>
      </c>
      <c r="BJ73" s="23">
        <v>0</v>
      </c>
      <c r="BK73" s="23">
        <v>0</v>
      </c>
      <c r="BL73" s="23">
        <v>0</v>
      </c>
      <c r="BM73" s="23">
        <v>0</v>
      </c>
      <c r="BN73" s="23">
        <v>0</v>
      </c>
      <c r="BO73" s="23">
        <v>0</v>
      </c>
      <c r="BP73" s="23">
        <v>0</v>
      </c>
      <c r="BQ73" s="23">
        <v>0</v>
      </c>
      <c r="BR73" s="23">
        <v>0</v>
      </c>
      <c r="BS73" s="23">
        <v>0</v>
      </c>
      <c r="BT73" s="23">
        <v>0</v>
      </c>
      <c r="BU73" s="23">
        <v>0</v>
      </c>
      <c r="BV73" s="23">
        <v>0</v>
      </c>
      <c r="BW73" s="23">
        <v>0</v>
      </c>
      <c r="BX73" s="23">
        <v>0</v>
      </c>
      <c r="BY73" s="23">
        <v>0</v>
      </c>
      <c r="BZ73" s="23">
        <v>0</v>
      </c>
      <c r="CA73" s="23">
        <v>0</v>
      </c>
      <c r="CB73" s="23">
        <v>0</v>
      </c>
      <c r="CC73" s="23">
        <v>0</v>
      </c>
      <c r="CD73" s="23">
        <v>0</v>
      </c>
      <c r="CE73" s="23">
        <v>0</v>
      </c>
      <c r="CF73" s="23">
        <v>0</v>
      </c>
      <c r="CG73" s="23">
        <v>0</v>
      </c>
      <c r="CH73" s="23">
        <v>0</v>
      </c>
      <c r="CI73" s="23">
        <v>0</v>
      </c>
      <c r="CJ73" s="23">
        <v>0</v>
      </c>
      <c r="CK73" s="23">
        <v>0</v>
      </c>
      <c r="CL73" s="23">
        <v>0</v>
      </c>
      <c r="CM73" s="23">
        <v>0</v>
      </c>
      <c r="CN73" s="23">
        <v>0</v>
      </c>
      <c r="CO73" s="23">
        <v>0</v>
      </c>
      <c r="CP73" s="23">
        <v>0</v>
      </c>
      <c r="CQ73" s="23">
        <v>21</v>
      </c>
      <c r="CR73" s="23">
        <v>21</v>
      </c>
      <c r="CS73" s="23">
        <v>0</v>
      </c>
      <c r="CT73" s="23">
        <v>0</v>
      </c>
      <c r="CU73" s="23">
        <v>0</v>
      </c>
      <c r="CV73" s="23">
        <v>21</v>
      </c>
      <c r="CW73" s="23">
        <v>0</v>
      </c>
      <c r="CX73" s="23">
        <v>0</v>
      </c>
      <c r="CY73" s="23">
        <v>0</v>
      </c>
      <c r="CZ73" s="23">
        <v>0</v>
      </c>
      <c r="DA73" s="23">
        <v>0</v>
      </c>
      <c r="DB73" s="23">
        <v>0</v>
      </c>
      <c r="DC73" s="23">
        <v>0</v>
      </c>
      <c r="DD73" s="23">
        <v>0</v>
      </c>
      <c r="DE73" s="23">
        <v>0</v>
      </c>
      <c r="DF73" s="23">
        <v>0</v>
      </c>
      <c r="DG73" s="23">
        <v>0</v>
      </c>
      <c r="DH73" s="23">
        <v>0</v>
      </c>
      <c r="DI73" s="23">
        <v>0</v>
      </c>
      <c r="DJ73" s="23">
        <v>0</v>
      </c>
      <c r="DK73" s="23">
        <v>0</v>
      </c>
      <c r="DL73" s="23">
        <v>0</v>
      </c>
      <c r="DM73" s="23">
        <v>0</v>
      </c>
      <c r="DN73" s="23">
        <v>0</v>
      </c>
      <c r="DO73" s="23">
        <v>0</v>
      </c>
      <c r="DP73" s="23">
        <v>0</v>
      </c>
      <c r="DQ73" s="23">
        <v>0</v>
      </c>
      <c r="DR73" s="23">
        <v>0</v>
      </c>
      <c r="DS73" s="23">
        <v>0</v>
      </c>
      <c r="DT73" s="23">
        <v>0</v>
      </c>
      <c r="DU73" s="23">
        <v>0</v>
      </c>
      <c r="DV73" s="23">
        <v>0</v>
      </c>
      <c r="DW73" s="23">
        <v>0</v>
      </c>
      <c r="DX73" s="23">
        <v>0</v>
      </c>
      <c r="DY73" s="23">
        <v>0</v>
      </c>
      <c r="DZ73" s="23">
        <v>0</v>
      </c>
      <c r="EA73" s="23">
        <v>0</v>
      </c>
      <c r="EB73" s="23">
        <v>0</v>
      </c>
      <c r="EC73" s="23">
        <v>0</v>
      </c>
      <c r="ED73" s="23">
        <v>0</v>
      </c>
      <c r="EE73" s="23">
        <v>0</v>
      </c>
      <c r="EF73" s="23">
        <v>0</v>
      </c>
      <c r="EG73" s="23">
        <v>0</v>
      </c>
      <c r="EH73" s="23">
        <v>0</v>
      </c>
      <c r="EI73" s="23">
        <v>0</v>
      </c>
      <c r="EJ73" s="23">
        <v>0</v>
      </c>
      <c r="EK73" s="23">
        <v>0</v>
      </c>
      <c r="EL73" s="23">
        <v>0</v>
      </c>
      <c r="EM73" s="23">
        <v>0</v>
      </c>
      <c r="EN73" s="23">
        <v>0</v>
      </c>
    </row>
    <row r="74" spans="1:144" ht="13.5" customHeight="1" x14ac:dyDescent="0.55000000000000004">
      <c r="A74" s="21" t="s">
        <v>44</v>
      </c>
      <c r="B74" s="22" t="s">
        <v>179</v>
      </c>
      <c r="C74" s="21" t="s">
        <v>180</v>
      </c>
      <c r="D74" s="23">
        <v>280</v>
      </c>
      <c r="E74" s="23">
        <v>237</v>
      </c>
      <c r="F74" s="23">
        <v>234</v>
      </c>
      <c r="G74" s="23">
        <v>0</v>
      </c>
      <c r="H74" s="23">
        <v>234</v>
      </c>
      <c r="I74" s="23">
        <v>0</v>
      </c>
      <c r="J74" s="23">
        <v>0</v>
      </c>
      <c r="K74" s="23">
        <v>0</v>
      </c>
      <c r="L74" s="23">
        <v>0</v>
      </c>
      <c r="M74" s="23">
        <v>3</v>
      </c>
      <c r="N74" s="23">
        <v>0</v>
      </c>
      <c r="O74" s="23">
        <v>3</v>
      </c>
      <c r="P74" s="23">
        <v>0</v>
      </c>
      <c r="Q74" s="23">
        <v>0</v>
      </c>
      <c r="R74" s="23">
        <v>0</v>
      </c>
      <c r="S74" s="23">
        <v>0</v>
      </c>
      <c r="T74" s="23">
        <v>31</v>
      </c>
      <c r="U74" s="23">
        <v>26</v>
      </c>
      <c r="V74" s="23">
        <v>0</v>
      </c>
      <c r="W74" s="23">
        <v>0</v>
      </c>
      <c r="X74" s="23">
        <v>17</v>
      </c>
      <c r="Y74" s="23">
        <v>0</v>
      </c>
      <c r="Z74" s="23">
        <v>0</v>
      </c>
      <c r="AA74" s="23">
        <v>9</v>
      </c>
      <c r="AB74" s="23">
        <v>5</v>
      </c>
      <c r="AC74" s="23">
        <v>0</v>
      </c>
      <c r="AD74" s="23">
        <v>0</v>
      </c>
      <c r="AE74" s="23">
        <v>3</v>
      </c>
      <c r="AF74" s="23">
        <v>0</v>
      </c>
      <c r="AG74" s="23">
        <v>0</v>
      </c>
      <c r="AH74" s="23">
        <v>2</v>
      </c>
      <c r="AI74" s="23">
        <v>0</v>
      </c>
      <c r="AJ74" s="23">
        <v>0</v>
      </c>
      <c r="AK74" s="23">
        <v>0</v>
      </c>
      <c r="AL74" s="23">
        <v>0</v>
      </c>
      <c r="AM74" s="23">
        <v>0</v>
      </c>
      <c r="AN74" s="23">
        <v>0</v>
      </c>
      <c r="AO74" s="23">
        <v>0</v>
      </c>
      <c r="AP74" s="23">
        <v>0</v>
      </c>
      <c r="AQ74" s="23">
        <v>0</v>
      </c>
      <c r="AR74" s="23">
        <v>0</v>
      </c>
      <c r="AS74" s="23">
        <v>0</v>
      </c>
      <c r="AT74" s="23">
        <v>0</v>
      </c>
      <c r="AU74" s="23">
        <v>0</v>
      </c>
      <c r="AV74" s="23">
        <v>0</v>
      </c>
      <c r="AW74" s="23">
        <v>0</v>
      </c>
      <c r="AX74" s="23">
        <v>0</v>
      </c>
      <c r="AY74" s="23">
        <v>0</v>
      </c>
      <c r="AZ74" s="23">
        <v>0</v>
      </c>
      <c r="BA74" s="23">
        <v>0</v>
      </c>
      <c r="BB74" s="23">
        <v>0</v>
      </c>
      <c r="BC74" s="23">
        <v>0</v>
      </c>
      <c r="BD74" s="23">
        <v>0</v>
      </c>
      <c r="BE74" s="23">
        <v>0</v>
      </c>
      <c r="BF74" s="23">
        <v>0</v>
      </c>
      <c r="BG74" s="23">
        <v>0</v>
      </c>
      <c r="BH74" s="23">
        <v>0</v>
      </c>
      <c r="BI74" s="23">
        <v>0</v>
      </c>
      <c r="BJ74" s="23">
        <v>0</v>
      </c>
      <c r="BK74" s="23">
        <v>0</v>
      </c>
      <c r="BL74" s="23">
        <v>0</v>
      </c>
      <c r="BM74" s="23">
        <v>0</v>
      </c>
      <c r="BN74" s="23">
        <v>0</v>
      </c>
      <c r="BO74" s="23">
        <v>0</v>
      </c>
      <c r="BP74" s="23">
        <v>0</v>
      </c>
      <c r="BQ74" s="23">
        <v>0</v>
      </c>
      <c r="BR74" s="23">
        <v>0</v>
      </c>
      <c r="BS74" s="23">
        <v>0</v>
      </c>
      <c r="BT74" s="23">
        <v>0</v>
      </c>
      <c r="BU74" s="23">
        <v>0</v>
      </c>
      <c r="BV74" s="23">
        <v>0</v>
      </c>
      <c r="BW74" s="23">
        <v>0</v>
      </c>
      <c r="BX74" s="23">
        <v>0</v>
      </c>
      <c r="BY74" s="23">
        <v>0</v>
      </c>
      <c r="BZ74" s="23">
        <v>0</v>
      </c>
      <c r="CA74" s="23">
        <v>0</v>
      </c>
      <c r="CB74" s="23">
        <v>0</v>
      </c>
      <c r="CC74" s="23">
        <v>0</v>
      </c>
      <c r="CD74" s="23">
        <v>0</v>
      </c>
      <c r="CE74" s="23">
        <v>0</v>
      </c>
      <c r="CF74" s="23">
        <v>0</v>
      </c>
      <c r="CG74" s="23">
        <v>0</v>
      </c>
      <c r="CH74" s="23">
        <v>0</v>
      </c>
      <c r="CI74" s="23">
        <v>0</v>
      </c>
      <c r="CJ74" s="23">
        <v>0</v>
      </c>
      <c r="CK74" s="23">
        <v>0</v>
      </c>
      <c r="CL74" s="23">
        <v>0</v>
      </c>
      <c r="CM74" s="23">
        <v>0</v>
      </c>
      <c r="CN74" s="23">
        <v>0</v>
      </c>
      <c r="CO74" s="23">
        <v>0</v>
      </c>
      <c r="CP74" s="23">
        <v>0</v>
      </c>
      <c r="CQ74" s="23">
        <v>12</v>
      </c>
      <c r="CR74" s="23">
        <v>12</v>
      </c>
      <c r="CS74" s="23">
        <v>0</v>
      </c>
      <c r="CT74" s="23">
        <v>0</v>
      </c>
      <c r="CU74" s="23">
        <v>0</v>
      </c>
      <c r="CV74" s="23">
        <v>12</v>
      </c>
      <c r="CW74" s="23">
        <v>0</v>
      </c>
      <c r="CX74" s="23">
        <v>0</v>
      </c>
      <c r="CY74" s="23">
        <v>0</v>
      </c>
      <c r="CZ74" s="23">
        <v>0</v>
      </c>
      <c r="DA74" s="23">
        <v>0</v>
      </c>
      <c r="DB74" s="23">
        <v>0</v>
      </c>
      <c r="DC74" s="23">
        <v>0</v>
      </c>
      <c r="DD74" s="23">
        <v>0</v>
      </c>
      <c r="DE74" s="23">
        <v>0</v>
      </c>
      <c r="DF74" s="23">
        <v>0</v>
      </c>
      <c r="DG74" s="23">
        <v>0</v>
      </c>
      <c r="DH74" s="23">
        <v>0</v>
      </c>
      <c r="DI74" s="23">
        <v>0</v>
      </c>
      <c r="DJ74" s="23">
        <v>0</v>
      </c>
      <c r="DK74" s="23">
        <v>0</v>
      </c>
      <c r="DL74" s="23">
        <v>0</v>
      </c>
      <c r="DM74" s="23">
        <v>0</v>
      </c>
      <c r="DN74" s="23">
        <v>0</v>
      </c>
      <c r="DO74" s="23">
        <v>0</v>
      </c>
      <c r="DP74" s="23">
        <v>0</v>
      </c>
      <c r="DQ74" s="23">
        <v>0</v>
      </c>
      <c r="DR74" s="23">
        <v>0</v>
      </c>
      <c r="DS74" s="23">
        <v>0</v>
      </c>
      <c r="DT74" s="23">
        <v>0</v>
      </c>
      <c r="DU74" s="23">
        <v>0</v>
      </c>
      <c r="DV74" s="23">
        <v>0</v>
      </c>
      <c r="DW74" s="23">
        <v>0</v>
      </c>
      <c r="DX74" s="23">
        <v>0</v>
      </c>
      <c r="DY74" s="23">
        <v>0</v>
      </c>
      <c r="DZ74" s="23">
        <v>0</v>
      </c>
      <c r="EA74" s="23">
        <v>0</v>
      </c>
      <c r="EB74" s="23">
        <v>0</v>
      </c>
      <c r="EC74" s="23">
        <v>0</v>
      </c>
      <c r="ED74" s="23">
        <v>0</v>
      </c>
      <c r="EE74" s="23">
        <v>0</v>
      </c>
      <c r="EF74" s="23">
        <v>0</v>
      </c>
      <c r="EG74" s="23">
        <v>0</v>
      </c>
      <c r="EH74" s="23">
        <v>0</v>
      </c>
      <c r="EI74" s="23">
        <v>0</v>
      </c>
      <c r="EJ74" s="23">
        <v>0</v>
      </c>
      <c r="EK74" s="23">
        <v>0</v>
      </c>
      <c r="EL74" s="23">
        <v>0</v>
      </c>
      <c r="EM74" s="23">
        <v>0</v>
      </c>
      <c r="EN74" s="23">
        <v>0</v>
      </c>
    </row>
    <row r="75" spans="1:144" ht="13.5" customHeight="1" x14ac:dyDescent="0.55000000000000004">
      <c r="A75" s="21" t="s">
        <v>44</v>
      </c>
      <c r="B75" s="22" t="s">
        <v>181</v>
      </c>
      <c r="C75" s="21" t="s">
        <v>182</v>
      </c>
      <c r="D75" s="23">
        <v>498</v>
      </c>
      <c r="E75" s="23">
        <v>350</v>
      </c>
      <c r="F75" s="23">
        <v>350</v>
      </c>
      <c r="G75" s="23">
        <v>0</v>
      </c>
      <c r="H75" s="23">
        <v>350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42</v>
      </c>
      <c r="U75" s="23">
        <v>34</v>
      </c>
      <c r="V75" s="23">
        <v>0</v>
      </c>
      <c r="W75" s="23">
        <v>0</v>
      </c>
      <c r="X75" s="23">
        <v>29</v>
      </c>
      <c r="Y75" s="23">
        <v>0</v>
      </c>
      <c r="Z75" s="23">
        <v>0</v>
      </c>
      <c r="AA75" s="23">
        <v>5</v>
      </c>
      <c r="AB75" s="23">
        <v>8</v>
      </c>
      <c r="AC75" s="23">
        <v>0</v>
      </c>
      <c r="AD75" s="23">
        <v>0</v>
      </c>
      <c r="AE75" s="23">
        <v>2</v>
      </c>
      <c r="AF75" s="23">
        <v>0</v>
      </c>
      <c r="AG75" s="23">
        <v>0</v>
      </c>
      <c r="AH75" s="23">
        <v>6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  <c r="AO75" s="23">
        <v>0</v>
      </c>
      <c r="AP75" s="23">
        <v>0</v>
      </c>
      <c r="AQ75" s="23">
        <v>0</v>
      </c>
      <c r="AR75" s="23">
        <v>0</v>
      </c>
      <c r="AS75" s="23">
        <v>0</v>
      </c>
      <c r="AT75" s="23">
        <v>0</v>
      </c>
      <c r="AU75" s="23">
        <v>0</v>
      </c>
      <c r="AV75" s="23">
        <v>0</v>
      </c>
      <c r="AW75" s="23">
        <v>0</v>
      </c>
      <c r="AX75" s="23">
        <v>0</v>
      </c>
      <c r="AY75" s="23">
        <v>0</v>
      </c>
      <c r="AZ75" s="23">
        <v>0</v>
      </c>
      <c r="BA75" s="23">
        <v>0</v>
      </c>
      <c r="BB75" s="23">
        <v>0</v>
      </c>
      <c r="BC75" s="23">
        <v>0</v>
      </c>
      <c r="BD75" s="23">
        <v>0</v>
      </c>
      <c r="BE75" s="23">
        <v>0</v>
      </c>
      <c r="BF75" s="23">
        <v>0</v>
      </c>
      <c r="BG75" s="23">
        <v>0</v>
      </c>
      <c r="BH75" s="23">
        <v>0</v>
      </c>
      <c r="BI75" s="23">
        <v>0</v>
      </c>
      <c r="BJ75" s="23">
        <v>0</v>
      </c>
      <c r="BK75" s="23">
        <v>0</v>
      </c>
      <c r="BL75" s="23">
        <v>0</v>
      </c>
      <c r="BM75" s="23">
        <v>0</v>
      </c>
      <c r="BN75" s="23">
        <v>0</v>
      </c>
      <c r="BO75" s="23">
        <v>0</v>
      </c>
      <c r="BP75" s="23">
        <v>0</v>
      </c>
      <c r="BQ75" s="23">
        <v>0</v>
      </c>
      <c r="BR75" s="23">
        <v>0</v>
      </c>
      <c r="BS75" s="23">
        <v>0</v>
      </c>
      <c r="BT75" s="23">
        <v>0</v>
      </c>
      <c r="BU75" s="23">
        <v>0</v>
      </c>
      <c r="BV75" s="23">
        <v>0</v>
      </c>
      <c r="BW75" s="23">
        <v>0</v>
      </c>
      <c r="BX75" s="23">
        <v>0</v>
      </c>
      <c r="BY75" s="23">
        <v>0</v>
      </c>
      <c r="BZ75" s="23">
        <v>0</v>
      </c>
      <c r="CA75" s="23">
        <v>0</v>
      </c>
      <c r="CB75" s="23">
        <v>39</v>
      </c>
      <c r="CC75" s="23">
        <v>39</v>
      </c>
      <c r="CD75" s="23">
        <v>0</v>
      </c>
      <c r="CE75" s="23">
        <v>0</v>
      </c>
      <c r="CF75" s="23">
        <v>0</v>
      </c>
      <c r="CG75" s="23">
        <v>39</v>
      </c>
      <c r="CH75" s="23">
        <v>0</v>
      </c>
      <c r="CI75" s="23">
        <v>0</v>
      </c>
      <c r="CJ75" s="23">
        <v>0</v>
      </c>
      <c r="CK75" s="23">
        <v>0</v>
      </c>
      <c r="CL75" s="23">
        <v>0</v>
      </c>
      <c r="CM75" s="23">
        <v>0</v>
      </c>
      <c r="CN75" s="23">
        <v>0</v>
      </c>
      <c r="CO75" s="23">
        <v>0</v>
      </c>
      <c r="CP75" s="23">
        <v>0</v>
      </c>
      <c r="CQ75" s="23">
        <v>66</v>
      </c>
      <c r="CR75" s="23">
        <v>66</v>
      </c>
      <c r="CS75" s="23">
        <v>0</v>
      </c>
      <c r="CT75" s="23">
        <v>0</v>
      </c>
      <c r="CU75" s="23">
        <v>0</v>
      </c>
      <c r="CV75" s="23">
        <v>66</v>
      </c>
      <c r="CW75" s="23">
        <v>0</v>
      </c>
      <c r="CX75" s="23">
        <v>0</v>
      </c>
      <c r="CY75" s="23">
        <v>0</v>
      </c>
      <c r="CZ75" s="23">
        <v>0</v>
      </c>
      <c r="DA75" s="23">
        <v>0</v>
      </c>
      <c r="DB75" s="23">
        <v>0</v>
      </c>
      <c r="DC75" s="23">
        <v>0</v>
      </c>
      <c r="DD75" s="23">
        <v>0</v>
      </c>
      <c r="DE75" s="23">
        <v>0</v>
      </c>
      <c r="DF75" s="23">
        <v>1</v>
      </c>
      <c r="DG75" s="23">
        <v>1</v>
      </c>
      <c r="DH75" s="23">
        <v>0</v>
      </c>
      <c r="DI75" s="23">
        <v>0</v>
      </c>
      <c r="DJ75" s="23">
        <v>0</v>
      </c>
      <c r="DK75" s="23">
        <v>1</v>
      </c>
      <c r="DL75" s="23">
        <v>0</v>
      </c>
      <c r="DM75" s="23">
        <v>0</v>
      </c>
      <c r="DN75" s="23">
        <v>0</v>
      </c>
      <c r="DO75" s="23">
        <v>0</v>
      </c>
      <c r="DP75" s="23">
        <v>0</v>
      </c>
      <c r="DQ75" s="23">
        <v>0</v>
      </c>
      <c r="DR75" s="23">
        <v>0</v>
      </c>
      <c r="DS75" s="23">
        <v>0</v>
      </c>
      <c r="DT75" s="23">
        <v>0</v>
      </c>
      <c r="DU75" s="23">
        <v>0</v>
      </c>
      <c r="DV75" s="23">
        <v>0</v>
      </c>
      <c r="DW75" s="23">
        <v>0</v>
      </c>
      <c r="DX75" s="23">
        <v>0</v>
      </c>
      <c r="DY75" s="23">
        <v>0</v>
      </c>
      <c r="DZ75" s="23">
        <v>0</v>
      </c>
      <c r="EA75" s="23">
        <v>0</v>
      </c>
      <c r="EB75" s="23">
        <v>0</v>
      </c>
      <c r="EC75" s="23">
        <v>0</v>
      </c>
      <c r="ED75" s="23">
        <v>0</v>
      </c>
      <c r="EE75" s="23">
        <v>0</v>
      </c>
      <c r="EF75" s="23">
        <v>0</v>
      </c>
      <c r="EG75" s="23">
        <v>0</v>
      </c>
      <c r="EH75" s="23">
        <v>0</v>
      </c>
      <c r="EI75" s="23">
        <v>0</v>
      </c>
      <c r="EJ75" s="23">
        <v>0</v>
      </c>
      <c r="EK75" s="23">
        <v>0</v>
      </c>
      <c r="EL75" s="23">
        <v>0</v>
      </c>
      <c r="EM75" s="23">
        <v>0</v>
      </c>
      <c r="EN75" s="23">
        <v>0</v>
      </c>
    </row>
    <row r="76" spans="1:144" ht="13.5" customHeight="1" x14ac:dyDescent="0.55000000000000004">
      <c r="A76" s="21" t="s">
        <v>44</v>
      </c>
      <c r="B76" s="22" t="s">
        <v>183</v>
      </c>
      <c r="C76" s="21" t="s">
        <v>184</v>
      </c>
      <c r="D76" s="23">
        <v>915</v>
      </c>
      <c r="E76" s="23">
        <v>503</v>
      </c>
      <c r="F76" s="23">
        <v>503</v>
      </c>
      <c r="G76" s="23">
        <v>0</v>
      </c>
      <c r="H76" s="23">
        <v>503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0</v>
      </c>
      <c r="AG76" s="23">
        <v>0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  <c r="AO76" s="23">
        <v>0</v>
      </c>
      <c r="AP76" s="23">
        <v>0</v>
      </c>
      <c r="AQ76" s="23">
        <v>0</v>
      </c>
      <c r="AR76" s="23">
        <v>0</v>
      </c>
      <c r="AS76" s="23">
        <v>0</v>
      </c>
      <c r="AT76" s="23">
        <v>0</v>
      </c>
      <c r="AU76" s="23">
        <v>0</v>
      </c>
      <c r="AV76" s="23">
        <v>0</v>
      </c>
      <c r="AW76" s="23">
        <v>0</v>
      </c>
      <c r="AX76" s="23">
        <v>0</v>
      </c>
      <c r="AY76" s="23">
        <v>0</v>
      </c>
      <c r="AZ76" s="23">
        <v>0</v>
      </c>
      <c r="BA76" s="23">
        <v>0</v>
      </c>
      <c r="BB76" s="23">
        <v>0</v>
      </c>
      <c r="BC76" s="23">
        <v>0</v>
      </c>
      <c r="BD76" s="23">
        <v>0</v>
      </c>
      <c r="BE76" s="23">
        <v>0</v>
      </c>
      <c r="BF76" s="23">
        <v>0</v>
      </c>
      <c r="BG76" s="23">
        <v>0</v>
      </c>
      <c r="BH76" s="23">
        <v>0</v>
      </c>
      <c r="BI76" s="23">
        <v>0</v>
      </c>
      <c r="BJ76" s="23">
        <v>0</v>
      </c>
      <c r="BK76" s="23">
        <v>0</v>
      </c>
      <c r="BL76" s="23">
        <v>0</v>
      </c>
      <c r="BM76" s="23">
        <v>0</v>
      </c>
      <c r="BN76" s="23">
        <v>0</v>
      </c>
      <c r="BO76" s="23">
        <v>0</v>
      </c>
      <c r="BP76" s="23">
        <v>0</v>
      </c>
      <c r="BQ76" s="23">
        <v>0</v>
      </c>
      <c r="BR76" s="23">
        <v>0</v>
      </c>
      <c r="BS76" s="23">
        <v>0</v>
      </c>
      <c r="BT76" s="23">
        <v>0</v>
      </c>
      <c r="BU76" s="23">
        <v>0</v>
      </c>
      <c r="BV76" s="23">
        <v>0</v>
      </c>
      <c r="BW76" s="23">
        <v>0</v>
      </c>
      <c r="BX76" s="23">
        <v>0</v>
      </c>
      <c r="BY76" s="23">
        <v>0</v>
      </c>
      <c r="BZ76" s="23">
        <v>0</v>
      </c>
      <c r="CA76" s="23">
        <v>0</v>
      </c>
      <c r="CB76" s="23">
        <v>0</v>
      </c>
      <c r="CC76" s="23">
        <v>0</v>
      </c>
      <c r="CD76" s="23">
        <v>0</v>
      </c>
      <c r="CE76" s="23">
        <v>0</v>
      </c>
      <c r="CF76" s="23">
        <v>0</v>
      </c>
      <c r="CG76" s="23">
        <v>0</v>
      </c>
      <c r="CH76" s="23">
        <v>0</v>
      </c>
      <c r="CI76" s="23">
        <v>0</v>
      </c>
      <c r="CJ76" s="23">
        <v>0</v>
      </c>
      <c r="CK76" s="23">
        <v>0</v>
      </c>
      <c r="CL76" s="23">
        <v>0</v>
      </c>
      <c r="CM76" s="23">
        <v>0</v>
      </c>
      <c r="CN76" s="23">
        <v>0</v>
      </c>
      <c r="CO76" s="23">
        <v>0</v>
      </c>
      <c r="CP76" s="23">
        <v>0</v>
      </c>
      <c r="CQ76" s="23">
        <v>183</v>
      </c>
      <c r="CR76" s="23">
        <v>183</v>
      </c>
      <c r="CS76" s="23">
        <v>0</v>
      </c>
      <c r="CT76" s="23">
        <v>0</v>
      </c>
      <c r="CU76" s="23">
        <v>55</v>
      </c>
      <c r="CV76" s="23">
        <v>128</v>
      </c>
      <c r="CW76" s="23">
        <v>0</v>
      </c>
      <c r="CX76" s="23">
        <v>0</v>
      </c>
      <c r="CY76" s="23">
        <v>0</v>
      </c>
      <c r="CZ76" s="23">
        <v>0</v>
      </c>
      <c r="DA76" s="23">
        <v>0</v>
      </c>
      <c r="DB76" s="23">
        <v>0</v>
      </c>
      <c r="DC76" s="23">
        <v>0</v>
      </c>
      <c r="DD76" s="23">
        <v>0</v>
      </c>
      <c r="DE76" s="23">
        <v>0</v>
      </c>
      <c r="DF76" s="23">
        <v>179</v>
      </c>
      <c r="DG76" s="23">
        <v>51</v>
      </c>
      <c r="DH76" s="23">
        <v>0</v>
      </c>
      <c r="DI76" s="23">
        <v>0</v>
      </c>
      <c r="DJ76" s="23">
        <v>51</v>
      </c>
      <c r="DK76" s="23">
        <v>0</v>
      </c>
      <c r="DL76" s="23">
        <v>0</v>
      </c>
      <c r="DM76" s="23">
        <v>0</v>
      </c>
      <c r="DN76" s="23">
        <v>128</v>
      </c>
      <c r="DO76" s="23">
        <v>0</v>
      </c>
      <c r="DP76" s="23">
        <v>0</v>
      </c>
      <c r="DQ76" s="23">
        <v>60</v>
      </c>
      <c r="DR76" s="23">
        <v>0</v>
      </c>
      <c r="DS76" s="23">
        <v>0</v>
      </c>
      <c r="DT76" s="23">
        <v>68</v>
      </c>
      <c r="DU76" s="23">
        <v>0</v>
      </c>
      <c r="DV76" s="23">
        <v>0</v>
      </c>
      <c r="DW76" s="23">
        <v>0</v>
      </c>
      <c r="DX76" s="23">
        <v>0</v>
      </c>
      <c r="DY76" s="23">
        <v>0</v>
      </c>
      <c r="DZ76" s="23">
        <v>50</v>
      </c>
      <c r="EA76" s="23">
        <v>0</v>
      </c>
      <c r="EB76" s="23">
        <v>0</v>
      </c>
      <c r="EC76" s="23">
        <v>0</v>
      </c>
      <c r="ED76" s="23">
        <v>0</v>
      </c>
      <c r="EE76" s="23">
        <v>0</v>
      </c>
      <c r="EF76" s="23">
        <v>0</v>
      </c>
      <c r="EG76" s="23">
        <v>0</v>
      </c>
      <c r="EH76" s="23">
        <v>50</v>
      </c>
      <c r="EI76" s="23">
        <v>0</v>
      </c>
      <c r="EJ76" s="23">
        <v>0</v>
      </c>
      <c r="EK76" s="23">
        <v>50</v>
      </c>
      <c r="EL76" s="23">
        <v>0</v>
      </c>
      <c r="EM76" s="23">
        <v>0</v>
      </c>
      <c r="EN76" s="23">
        <v>0</v>
      </c>
    </row>
    <row r="77" spans="1:144" ht="13.5" customHeight="1" x14ac:dyDescent="0.55000000000000004">
      <c r="A77" s="21" t="s">
        <v>44</v>
      </c>
      <c r="B77" s="22" t="s">
        <v>185</v>
      </c>
      <c r="C77" s="21" t="s">
        <v>186</v>
      </c>
      <c r="D77" s="23">
        <v>790</v>
      </c>
      <c r="E77" s="23">
        <v>571</v>
      </c>
      <c r="F77" s="23">
        <v>389</v>
      </c>
      <c r="G77" s="23">
        <v>0</v>
      </c>
      <c r="H77" s="23">
        <v>372</v>
      </c>
      <c r="I77" s="23">
        <v>17</v>
      </c>
      <c r="J77" s="23">
        <v>0</v>
      </c>
      <c r="K77" s="23">
        <v>0</v>
      </c>
      <c r="L77" s="23">
        <v>0</v>
      </c>
      <c r="M77" s="23">
        <v>182</v>
      </c>
      <c r="N77" s="23">
        <v>0</v>
      </c>
      <c r="O77" s="23">
        <v>171</v>
      </c>
      <c r="P77" s="23">
        <v>11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0</v>
      </c>
      <c r="AG77" s="23">
        <v>0</v>
      </c>
      <c r="AH77" s="23">
        <v>0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  <c r="AO77" s="23">
        <v>0</v>
      </c>
      <c r="AP77" s="23">
        <v>0</v>
      </c>
      <c r="AQ77" s="23">
        <v>0</v>
      </c>
      <c r="AR77" s="23">
        <v>0</v>
      </c>
      <c r="AS77" s="23">
        <v>0</v>
      </c>
      <c r="AT77" s="23">
        <v>0</v>
      </c>
      <c r="AU77" s="23">
        <v>0</v>
      </c>
      <c r="AV77" s="23">
        <v>0</v>
      </c>
      <c r="AW77" s="23">
        <v>0</v>
      </c>
      <c r="AX77" s="23">
        <v>0</v>
      </c>
      <c r="AY77" s="23">
        <v>0</v>
      </c>
      <c r="AZ77" s="23">
        <v>0</v>
      </c>
      <c r="BA77" s="23">
        <v>0</v>
      </c>
      <c r="BB77" s="23">
        <v>0</v>
      </c>
      <c r="BC77" s="23">
        <v>0</v>
      </c>
      <c r="BD77" s="23">
        <v>0</v>
      </c>
      <c r="BE77" s="23">
        <v>0</v>
      </c>
      <c r="BF77" s="23">
        <v>0</v>
      </c>
      <c r="BG77" s="23">
        <v>0</v>
      </c>
      <c r="BH77" s="23">
        <v>0</v>
      </c>
      <c r="BI77" s="23">
        <v>0</v>
      </c>
      <c r="BJ77" s="23">
        <v>0</v>
      </c>
      <c r="BK77" s="23">
        <v>0</v>
      </c>
      <c r="BL77" s="23">
        <v>0</v>
      </c>
      <c r="BM77" s="23">
        <v>0</v>
      </c>
      <c r="BN77" s="23">
        <v>0</v>
      </c>
      <c r="BO77" s="23">
        <v>0</v>
      </c>
      <c r="BP77" s="23">
        <v>0</v>
      </c>
      <c r="BQ77" s="23">
        <v>0</v>
      </c>
      <c r="BR77" s="23">
        <v>0</v>
      </c>
      <c r="BS77" s="23">
        <v>0</v>
      </c>
      <c r="BT77" s="23">
        <v>0</v>
      </c>
      <c r="BU77" s="23">
        <v>0</v>
      </c>
      <c r="BV77" s="23">
        <v>0</v>
      </c>
      <c r="BW77" s="23">
        <v>0</v>
      </c>
      <c r="BX77" s="23">
        <v>0</v>
      </c>
      <c r="BY77" s="23">
        <v>0</v>
      </c>
      <c r="BZ77" s="23">
        <v>0</v>
      </c>
      <c r="CA77" s="23">
        <v>0</v>
      </c>
      <c r="CB77" s="23">
        <v>0</v>
      </c>
      <c r="CC77" s="23">
        <v>0</v>
      </c>
      <c r="CD77" s="23">
        <v>0</v>
      </c>
      <c r="CE77" s="23">
        <v>0</v>
      </c>
      <c r="CF77" s="23">
        <v>0</v>
      </c>
      <c r="CG77" s="23">
        <v>0</v>
      </c>
      <c r="CH77" s="23">
        <v>0</v>
      </c>
      <c r="CI77" s="23">
        <v>0</v>
      </c>
      <c r="CJ77" s="23">
        <v>0</v>
      </c>
      <c r="CK77" s="23">
        <v>0</v>
      </c>
      <c r="CL77" s="23">
        <v>0</v>
      </c>
      <c r="CM77" s="23">
        <v>0</v>
      </c>
      <c r="CN77" s="23">
        <v>0</v>
      </c>
      <c r="CO77" s="23">
        <v>0</v>
      </c>
      <c r="CP77" s="23">
        <v>0</v>
      </c>
      <c r="CQ77" s="23">
        <v>150</v>
      </c>
      <c r="CR77" s="23">
        <v>139</v>
      </c>
      <c r="CS77" s="23">
        <v>0</v>
      </c>
      <c r="CT77" s="23">
        <v>0</v>
      </c>
      <c r="CU77" s="23">
        <v>16</v>
      </c>
      <c r="CV77" s="23">
        <v>123</v>
      </c>
      <c r="CW77" s="23">
        <v>0</v>
      </c>
      <c r="CX77" s="23">
        <v>0</v>
      </c>
      <c r="CY77" s="23">
        <v>11</v>
      </c>
      <c r="CZ77" s="23">
        <v>0</v>
      </c>
      <c r="DA77" s="23">
        <v>0</v>
      </c>
      <c r="DB77" s="23">
        <v>11</v>
      </c>
      <c r="DC77" s="23">
        <v>0</v>
      </c>
      <c r="DD77" s="23">
        <v>0</v>
      </c>
      <c r="DE77" s="23">
        <v>0</v>
      </c>
      <c r="DF77" s="23">
        <v>0</v>
      </c>
      <c r="DG77" s="23">
        <v>0</v>
      </c>
      <c r="DH77" s="23">
        <v>0</v>
      </c>
      <c r="DI77" s="23">
        <v>0</v>
      </c>
      <c r="DJ77" s="23">
        <v>0</v>
      </c>
      <c r="DK77" s="23">
        <v>0</v>
      </c>
      <c r="DL77" s="23">
        <v>0</v>
      </c>
      <c r="DM77" s="23">
        <v>0</v>
      </c>
      <c r="DN77" s="23">
        <v>0</v>
      </c>
      <c r="DO77" s="23">
        <v>0</v>
      </c>
      <c r="DP77" s="23">
        <v>0</v>
      </c>
      <c r="DQ77" s="23">
        <v>0</v>
      </c>
      <c r="DR77" s="23">
        <v>0</v>
      </c>
      <c r="DS77" s="23">
        <v>0</v>
      </c>
      <c r="DT77" s="23">
        <v>0</v>
      </c>
      <c r="DU77" s="23">
        <v>0</v>
      </c>
      <c r="DV77" s="23">
        <v>0</v>
      </c>
      <c r="DW77" s="23">
        <v>0</v>
      </c>
      <c r="DX77" s="23">
        <v>0</v>
      </c>
      <c r="DY77" s="23">
        <v>0</v>
      </c>
      <c r="DZ77" s="23">
        <v>69</v>
      </c>
      <c r="EA77" s="23">
        <v>49</v>
      </c>
      <c r="EB77" s="23">
        <v>0</v>
      </c>
      <c r="EC77" s="23">
        <v>0</v>
      </c>
      <c r="ED77" s="23">
        <v>43</v>
      </c>
      <c r="EE77" s="23">
        <v>0</v>
      </c>
      <c r="EF77" s="23">
        <v>0</v>
      </c>
      <c r="EG77" s="23">
        <v>6</v>
      </c>
      <c r="EH77" s="23">
        <v>20</v>
      </c>
      <c r="EI77" s="23">
        <v>0</v>
      </c>
      <c r="EJ77" s="23">
        <v>0</v>
      </c>
      <c r="EK77" s="23">
        <v>20</v>
      </c>
      <c r="EL77" s="23">
        <v>0</v>
      </c>
      <c r="EM77" s="23">
        <v>0</v>
      </c>
      <c r="EN77" s="23">
        <v>0</v>
      </c>
    </row>
    <row r="78" spans="1:144" ht="13.5" customHeight="1" x14ac:dyDescent="0.55000000000000004">
      <c r="A78" s="21" t="s">
        <v>44</v>
      </c>
      <c r="B78" s="22" t="s">
        <v>187</v>
      </c>
      <c r="C78" s="21" t="s">
        <v>188</v>
      </c>
      <c r="D78" s="23">
        <v>5646</v>
      </c>
      <c r="E78" s="23">
        <v>3780</v>
      </c>
      <c r="F78" s="23">
        <v>3780</v>
      </c>
      <c r="G78" s="23">
        <v>0</v>
      </c>
      <c r="H78" s="23">
        <v>3780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248</v>
      </c>
      <c r="U78" s="23">
        <v>152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152</v>
      </c>
      <c r="AB78" s="23">
        <v>96</v>
      </c>
      <c r="AC78" s="23">
        <v>0</v>
      </c>
      <c r="AD78" s="23">
        <v>0</v>
      </c>
      <c r="AE78" s="23">
        <v>0</v>
      </c>
      <c r="AF78" s="23">
        <v>0</v>
      </c>
      <c r="AG78" s="23">
        <v>0</v>
      </c>
      <c r="AH78" s="23">
        <v>96</v>
      </c>
      <c r="AI78" s="23">
        <v>0</v>
      </c>
      <c r="AJ78" s="23">
        <v>0</v>
      </c>
      <c r="AK78" s="23">
        <v>0</v>
      </c>
      <c r="AL78" s="23">
        <v>0</v>
      </c>
      <c r="AM78" s="23">
        <v>0</v>
      </c>
      <c r="AN78" s="23">
        <v>0</v>
      </c>
      <c r="AO78" s="23">
        <v>0</v>
      </c>
      <c r="AP78" s="23">
        <v>0</v>
      </c>
      <c r="AQ78" s="23">
        <v>0</v>
      </c>
      <c r="AR78" s="23">
        <v>0</v>
      </c>
      <c r="AS78" s="23">
        <v>0</v>
      </c>
      <c r="AT78" s="23">
        <v>0</v>
      </c>
      <c r="AU78" s="23">
        <v>0</v>
      </c>
      <c r="AV78" s="23">
        <v>0</v>
      </c>
      <c r="AW78" s="23">
        <v>0</v>
      </c>
      <c r="AX78" s="23">
        <v>0</v>
      </c>
      <c r="AY78" s="23">
        <v>0</v>
      </c>
      <c r="AZ78" s="23">
        <v>0</v>
      </c>
      <c r="BA78" s="23">
        <v>0</v>
      </c>
      <c r="BB78" s="23">
        <v>0</v>
      </c>
      <c r="BC78" s="23">
        <v>0</v>
      </c>
      <c r="BD78" s="23">
        <v>0</v>
      </c>
      <c r="BE78" s="23">
        <v>0</v>
      </c>
      <c r="BF78" s="23">
        <v>0</v>
      </c>
      <c r="BG78" s="23">
        <v>0</v>
      </c>
      <c r="BH78" s="23">
        <v>0</v>
      </c>
      <c r="BI78" s="23">
        <v>0</v>
      </c>
      <c r="BJ78" s="23">
        <v>0</v>
      </c>
      <c r="BK78" s="23">
        <v>0</v>
      </c>
      <c r="BL78" s="23">
        <v>0</v>
      </c>
      <c r="BM78" s="23">
        <v>0</v>
      </c>
      <c r="BN78" s="23">
        <v>0</v>
      </c>
      <c r="BO78" s="23">
        <v>0</v>
      </c>
      <c r="BP78" s="23">
        <v>0</v>
      </c>
      <c r="BQ78" s="23">
        <v>0</v>
      </c>
      <c r="BR78" s="23">
        <v>0</v>
      </c>
      <c r="BS78" s="23">
        <v>0</v>
      </c>
      <c r="BT78" s="23">
        <v>0</v>
      </c>
      <c r="BU78" s="23">
        <v>0</v>
      </c>
      <c r="BV78" s="23">
        <v>0</v>
      </c>
      <c r="BW78" s="23">
        <v>0</v>
      </c>
      <c r="BX78" s="23">
        <v>0</v>
      </c>
      <c r="BY78" s="23">
        <v>0</v>
      </c>
      <c r="BZ78" s="23">
        <v>0</v>
      </c>
      <c r="CA78" s="23">
        <v>0</v>
      </c>
      <c r="CB78" s="23">
        <v>0</v>
      </c>
      <c r="CC78" s="23">
        <v>0</v>
      </c>
      <c r="CD78" s="23">
        <v>0</v>
      </c>
      <c r="CE78" s="23">
        <v>0</v>
      </c>
      <c r="CF78" s="23">
        <v>0</v>
      </c>
      <c r="CG78" s="23">
        <v>0</v>
      </c>
      <c r="CH78" s="23">
        <v>0</v>
      </c>
      <c r="CI78" s="23">
        <v>0</v>
      </c>
      <c r="CJ78" s="23">
        <v>0</v>
      </c>
      <c r="CK78" s="23">
        <v>0</v>
      </c>
      <c r="CL78" s="23">
        <v>0</v>
      </c>
      <c r="CM78" s="23">
        <v>0</v>
      </c>
      <c r="CN78" s="23">
        <v>0</v>
      </c>
      <c r="CO78" s="23">
        <v>0</v>
      </c>
      <c r="CP78" s="23">
        <v>0</v>
      </c>
      <c r="CQ78" s="23">
        <v>1004</v>
      </c>
      <c r="CR78" s="23">
        <v>1003</v>
      </c>
      <c r="CS78" s="23">
        <v>0</v>
      </c>
      <c r="CT78" s="23">
        <v>0</v>
      </c>
      <c r="CU78" s="23">
        <v>0</v>
      </c>
      <c r="CV78" s="23">
        <v>1003</v>
      </c>
      <c r="CW78" s="23">
        <v>0</v>
      </c>
      <c r="CX78" s="23">
        <v>0</v>
      </c>
      <c r="CY78" s="23">
        <v>1</v>
      </c>
      <c r="CZ78" s="23">
        <v>0</v>
      </c>
      <c r="DA78" s="23">
        <v>0</v>
      </c>
      <c r="DB78" s="23">
        <v>0</v>
      </c>
      <c r="DC78" s="23">
        <v>1</v>
      </c>
      <c r="DD78" s="23">
        <v>0</v>
      </c>
      <c r="DE78" s="23">
        <v>0</v>
      </c>
      <c r="DF78" s="23">
        <v>0</v>
      </c>
      <c r="DG78" s="23">
        <v>0</v>
      </c>
      <c r="DH78" s="23">
        <v>0</v>
      </c>
      <c r="DI78" s="23">
        <v>0</v>
      </c>
      <c r="DJ78" s="23">
        <v>0</v>
      </c>
      <c r="DK78" s="23">
        <v>0</v>
      </c>
      <c r="DL78" s="23">
        <v>0</v>
      </c>
      <c r="DM78" s="23">
        <v>0</v>
      </c>
      <c r="DN78" s="23">
        <v>0</v>
      </c>
      <c r="DO78" s="23">
        <v>0</v>
      </c>
      <c r="DP78" s="23">
        <v>0</v>
      </c>
      <c r="DQ78" s="23">
        <v>0</v>
      </c>
      <c r="DR78" s="23">
        <v>0</v>
      </c>
      <c r="DS78" s="23">
        <v>0</v>
      </c>
      <c r="DT78" s="23">
        <v>0</v>
      </c>
      <c r="DU78" s="23">
        <v>0</v>
      </c>
      <c r="DV78" s="23">
        <v>0</v>
      </c>
      <c r="DW78" s="23">
        <v>0</v>
      </c>
      <c r="DX78" s="23">
        <v>0</v>
      </c>
      <c r="DY78" s="23">
        <v>0</v>
      </c>
      <c r="DZ78" s="23">
        <v>614</v>
      </c>
      <c r="EA78" s="23">
        <v>482</v>
      </c>
      <c r="EB78" s="23">
        <v>0</v>
      </c>
      <c r="EC78" s="23">
        <v>0</v>
      </c>
      <c r="ED78" s="23">
        <v>482</v>
      </c>
      <c r="EE78" s="23">
        <v>0</v>
      </c>
      <c r="EF78" s="23">
        <v>0</v>
      </c>
      <c r="EG78" s="23">
        <v>0</v>
      </c>
      <c r="EH78" s="23">
        <v>132</v>
      </c>
      <c r="EI78" s="23">
        <v>0</v>
      </c>
      <c r="EJ78" s="23">
        <v>0</v>
      </c>
      <c r="EK78" s="23">
        <v>132</v>
      </c>
      <c r="EL78" s="23">
        <v>0</v>
      </c>
      <c r="EM78" s="23">
        <v>0</v>
      </c>
      <c r="EN78" s="23">
        <v>0</v>
      </c>
    </row>
    <row r="79" spans="1:144" ht="13.5" customHeight="1" x14ac:dyDescent="0.55000000000000004">
      <c r="A79" s="21" t="s">
        <v>44</v>
      </c>
      <c r="B79" s="22" t="s">
        <v>189</v>
      </c>
      <c r="C79" s="21" t="s">
        <v>190</v>
      </c>
      <c r="D79" s="23">
        <v>277</v>
      </c>
      <c r="E79" s="23">
        <v>153</v>
      </c>
      <c r="F79" s="23">
        <v>153</v>
      </c>
      <c r="G79" s="23">
        <v>0</v>
      </c>
      <c r="H79" s="23">
        <v>153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0</v>
      </c>
      <c r="AG79" s="23">
        <v>0</v>
      </c>
      <c r="AH79" s="23">
        <v>0</v>
      </c>
      <c r="AI79" s="23">
        <v>0</v>
      </c>
      <c r="AJ79" s="23">
        <v>0</v>
      </c>
      <c r="AK79" s="23">
        <v>0</v>
      </c>
      <c r="AL79" s="23">
        <v>0</v>
      </c>
      <c r="AM79" s="23">
        <v>0</v>
      </c>
      <c r="AN79" s="23">
        <v>0</v>
      </c>
      <c r="AO79" s="23">
        <v>0</v>
      </c>
      <c r="AP79" s="23">
        <v>0</v>
      </c>
      <c r="AQ79" s="23">
        <v>0</v>
      </c>
      <c r="AR79" s="23">
        <v>0</v>
      </c>
      <c r="AS79" s="23">
        <v>0</v>
      </c>
      <c r="AT79" s="23">
        <v>0</v>
      </c>
      <c r="AU79" s="23">
        <v>0</v>
      </c>
      <c r="AV79" s="23">
        <v>0</v>
      </c>
      <c r="AW79" s="23">
        <v>0</v>
      </c>
      <c r="AX79" s="23">
        <v>0</v>
      </c>
      <c r="AY79" s="23">
        <v>0</v>
      </c>
      <c r="AZ79" s="23">
        <v>0</v>
      </c>
      <c r="BA79" s="23">
        <v>0</v>
      </c>
      <c r="BB79" s="23">
        <v>0</v>
      </c>
      <c r="BC79" s="23">
        <v>0</v>
      </c>
      <c r="BD79" s="23">
        <v>0</v>
      </c>
      <c r="BE79" s="23">
        <v>0</v>
      </c>
      <c r="BF79" s="23">
        <v>0</v>
      </c>
      <c r="BG79" s="23">
        <v>0</v>
      </c>
      <c r="BH79" s="23">
        <v>0</v>
      </c>
      <c r="BI79" s="23">
        <v>0</v>
      </c>
      <c r="BJ79" s="23">
        <v>0</v>
      </c>
      <c r="BK79" s="23">
        <v>0</v>
      </c>
      <c r="BL79" s="23">
        <v>0</v>
      </c>
      <c r="BM79" s="23">
        <v>0</v>
      </c>
      <c r="BN79" s="23">
        <v>0</v>
      </c>
      <c r="BO79" s="23">
        <v>0</v>
      </c>
      <c r="BP79" s="23">
        <v>0</v>
      </c>
      <c r="BQ79" s="23">
        <v>0</v>
      </c>
      <c r="BR79" s="23">
        <v>0</v>
      </c>
      <c r="BS79" s="23">
        <v>0</v>
      </c>
      <c r="BT79" s="23">
        <v>0</v>
      </c>
      <c r="BU79" s="23">
        <v>0</v>
      </c>
      <c r="BV79" s="23">
        <v>0</v>
      </c>
      <c r="BW79" s="23">
        <v>0</v>
      </c>
      <c r="BX79" s="23">
        <v>0</v>
      </c>
      <c r="BY79" s="23">
        <v>0</v>
      </c>
      <c r="BZ79" s="23">
        <v>0</v>
      </c>
      <c r="CA79" s="23">
        <v>0</v>
      </c>
      <c r="CB79" s="23">
        <v>0</v>
      </c>
      <c r="CC79" s="23">
        <v>0</v>
      </c>
      <c r="CD79" s="23">
        <v>0</v>
      </c>
      <c r="CE79" s="23">
        <v>0</v>
      </c>
      <c r="CF79" s="23">
        <v>0</v>
      </c>
      <c r="CG79" s="23">
        <v>0</v>
      </c>
      <c r="CH79" s="23">
        <v>0</v>
      </c>
      <c r="CI79" s="23">
        <v>0</v>
      </c>
      <c r="CJ79" s="23">
        <v>0</v>
      </c>
      <c r="CK79" s="23">
        <v>0</v>
      </c>
      <c r="CL79" s="23">
        <v>0</v>
      </c>
      <c r="CM79" s="23">
        <v>0</v>
      </c>
      <c r="CN79" s="23">
        <v>0</v>
      </c>
      <c r="CO79" s="23">
        <v>0</v>
      </c>
      <c r="CP79" s="23">
        <v>0</v>
      </c>
      <c r="CQ79" s="23">
        <v>50</v>
      </c>
      <c r="CR79" s="23">
        <v>50</v>
      </c>
      <c r="CS79" s="23">
        <v>0</v>
      </c>
      <c r="CT79" s="23">
        <v>0</v>
      </c>
      <c r="CU79" s="23">
        <v>0</v>
      </c>
      <c r="CV79" s="23">
        <v>50</v>
      </c>
      <c r="CW79" s="23">
        <v>0</v>
      </c>
      <c r="CX79" s="23">
        <v>0</v>
      </c>
      <c r="CY79" s="23">
        <v>0</v>
      </c>
      <c r="CZ79" s="23">
        <v>0</v>
      </c>
      <c r="DA79" s="23">
        <v>0</v>
      </c>
      <c r="DB79" s="23">
        <v>0</v>
      </c>
      <c r="DC79" s="23">
        <v>0</v>
      </c>
      <c r="DD79" s="23">
        <v>0</v>
      </c>
      <c r="DE79" s="23">
        <v>0</v>
      </c>
      <c r="DF79" s="23">
        <v>0</v>
      </c>
      <c r="DG79" s="23">
        <v>0</v>
      </c>
      <c r="DH79" s="23">
        <v>0</v>
      </c>
      <c r="DI79" s="23">
        <v>0</v>
      </c>
      <c r="DJ79" s="23">
        <v>0</v>
      </c>
      <c r="DK79" s="23">
        <v>0</v>
      </c>
      <c r="DL79" s="23">
        <v>0</v>
      </c>
      <c r="DM79" s="23">
        <v>0</v>
      </c>
      <c r="DN79" s="23">
        <v>0</v>
      </c>
      <c r="DO79" s="23">
        <v>0</v>
      </c>
      <c r="DP79" s="23">
        <v>0</v>
      </c>
      <c r="DQ79" s="23">
        <v>0</v>
      </c>
      <c r="DR79" s="23">
        <v>0</v>
      </c>
      <c r="DS79" s="23">
        <v>0</v>
      </c>
      <c r="DT79" s="23">
        <v>0</v>
      </c>
      <c r="DU79" s="23">
        <v>0</v>
      </c>
      <c r="DV79" s="23">
        <v>0</v>
      </c>
      <c r="DW79" s="23">
        <v>0</v>
      </c>
      <c r="DX79" s="23">
        <v>0</v>
      </c>
      <c r="DY79" s="23">
        <v>0</v>
      </c>
      <c r="DZ79" s="23">
        <v>74</v>
      </c>
      <c r="EA79" s="23">
        <v>34</v>
      </c>
      <c r="EB79" s="23">
        <v>0</v>
      </c>
      <c r="EC79" s="23">
        <v>0</v>
      </c>
      <c r="ED79" s="23">
        <v>34</v>
      </c>
      <c r="EE79" s="23">
        <v>0</v>
      </c>
      <c r="EF79" s="23">
        <v>0</v>
      </c>
      <c r="EG79" s="23">
        <v>0</v>
      </c>
      <c r="EH79" s="23">
        <v>40</v>
      </c>
      <c r="EI79" s="23">
        <v>0</v>
      </c>
      <c r="EJ79" s="23">
        <v>0</v>
      </c>
      <c r="EK79" s="23">
        <v>38</v>
      </c>
      <c r="EL79" s="23">
        <v>0</v>
      </c>
      <c r="EM79" s="23">
        <v>2</v>
      </c>
      <c r="EN79" s="23">
        <v>0</v>
      </c>
    </row>
    <row r="80" spans="1:144" ht="13.5" customHeight="1" x14ac:dyDescent="0.55000000000000004">
      <c r="A80" s="21" t="s">
        <v>44</v>
      </c>
      <c r="B80" s="22" t="s">
        <v>191</v>
      </c>
      <c r="C80" s="21" t="s">
        <v>192</v>
      </c>
      <c r="D80" s="23">
        <v>1800</v>
      </c>
      <c r="E80" s="23">
        <v>559</v>
      </c>
      <c r="F80" s="23">
        <v>446</v>
      </c>
      <c r="G80" s="23">
        <v>0</v>
      </c>
      <c r="H80" s="23">
        <v>446</v>
      </c>
      <c r="I80" s="23">
        <v>0</v>
      </c>
      <c r="J80" s="23">
        <v>0</v>
      </c>
      <c r="K80" s="23">
        <v>0</v>
      </c>
      <c r="L80" s="23">
        <v>0</v>
      </c>
      <c r="M80" s="23">
        <v>113</v>
      </c>
      <c r="N80" s="23">
        <v>0</v>
      </c>
      <c r="O80" s="23">
        <v>113</v>
      </c>
      <c r="P80" s="23">
        <v>0</v>
      </c>
      <c r="Q80" s="23">
        <v>0</v>
      </c>
      <c r="R80" s="23">
        <v>0</v>
      </c>
      <c r="S80" s="23">
        <v>0</v>
      </c>
      <c r="T80" s="23">
        <v>488</v>
      </c>
      <c r="U80" s="23">
        <v>286</v>
      </c>
      <c r="V80" s="23">
        <v>0</v>
      </c>
      <c r="W80" s="23">
        <v>0</v>
      </c>
      <c r="X80" s="23">
        <v>191</v>
      </c>
      <c r="Y80" s="23">
        <v>0</v>
      </c>
      <c r="Z80" s="23">
        <v>0</v>
      </c>
      <c r="AA80" s="23">
        <v>95</v>
      </c>
      <c r="AB80" s="23">
        <v>202</v>
      </c>
      <c r="AC80" s="23">
        <v>0</v>
      </c>
      <c r="AD80" s="23">
        <v>0</v>
      </c>
      <c r="AE80" s="23">
        <v>68</v>
      </c>
      <c r="AF80" s="23">
        <v>0</v>
      </c>
      <c r="AG80" s="23">
        <v>0</v>
      </c>
      <c r="AH80" s="23">
        <v>134</v>
      </c>
      <c r="AI80" s="23">
        <v>390</v>
      </c>
      <c r="AJ80" s="23">
        <v>295</v>
      </c>
      <c r="AK80" s="23">
        <v>0</v>
      </c>
      <c r="AL80" s="23">
        <v>0</v>
      </c>
      <c r="AM80" s="23">
        <v>0</v>
      </c>
      <c r="AN80" s="23">
        <v>295</v>
      </c>
      <c r="AO80" s="23">
        <v>0</v>
      </c>
      <c r="AP80" s="23">
        <v>0</v>
      </c>
      <c r="AQ80" s="23">
        <v>95</v>
      </c>
      <c r="AR80" s="23">
        <v>0</v>
      </c>
      <c r="AS80" s="23">
        <v>0</v>
      </c>
      <c r="AT80" s="23">
        <v>0</v>
      </c>
      <c r="AU80" s="23">
        <v>95</v>
      </c>
      <c r="AV80" s="23">
        <v>0</v>
      </c>
      <c r="AW80" s="23">
        <v>0</v>
      </c>
      <c r="AX80" s="23">
        <v>0</v>
      </c>
      <c r="AY80" s="23">
        <v>0</v>
      </c>
      <c r="AZ80" s="23">
        <v>0</v>
      </c>
      <c r="BA80" s="23">
        <v>0</v>
      </c>
      <c r="BB80" s="23">
        <v>0</v>
      </c>
      <c r="BC80" s="23">
        <v>0</v>
      </c>
      <c r="BD80" s="23">
        <v>0</v>
      </c>
      <c r="BE80" s="23">
        <v>0</v>
      </c>
      <c r="BF80" s="23">
        <v>0</v>
      </c>
      <c r="BG80" s="23">
        <v>0</v>
      </c>
      <c r="BH80" s="23">
        <v>0</v>
      </c>
      <c r="BI80" s="23">
        <v>0</v>
      </c>
      <c r="BJ80" s="23">
        <v>0</v>
      </c>
      <c r="BK80" s="23">
        <v>0</v>
      </c>
      <c r="BL80" s="23">
        <v>0</v>
      </c>
      <c r="BM80" s="23">
        <v>0</v>
      </c>
      <c r="BN80" s="23">
        <v>0</v>
      </c>
      <c r="BO80" s="23">
        <v>0</v>
      </c>
      <c r="BP80" s="23">
        <v>0</v>
      </c>
      <c r="BQ80" s="23">
        <v>0</v>
      </c>
      <c r="BR80" s="23">
        <v>0</v>
      </c>
      <c r="BS80" s="23">
        <v>0</v>
      </c>
      <c r="BT80" s="23">
        <v>0</v>
      </c>
      <c r="BU80" s="23">
        <v>0</v>
      </c>
      <c r="BV80" s="23">
        <v>0</v>
      </c>
      <c r="BW80" s="23">
        <v>0</v>
      </c>
      <c r="BX80" s="23">
        <v>0</v>
      </c>
      <c r="BY80" s="23">
        <v>0</v>
      </c>
      <c r="BZ80" s="23">
        <v>0</v>
      </c>
      <c r="CA80" s="23">
        <v>0</v>
      </c>
      <c r="CB80" s="23">
        <v>0</v>
      </c>
      <c r="CC80" s="23">
        <v>0</v>
      </c>
      <c r="CD80" s="23">
        <v>0</v>
      </c>
      <c r="CE80" s="23">
        <v>0</v>
      </c>
      <c r="CF80" s="23">
        <v>0</v>
      </c>
      <c r="CG80" s="23">
        <v>0</v>
      </c>
      <c r="CH80" s="23">
        <v>0</v>
      </c>
      <c r="CI80" s="23">
        <v>0</v>
      </c>
      <c r="CJ80" s="23">
        <v>0</v>
      </c>
      <c r="CK80" s="23">
        <v>0</v>
      </c>
      <c r="CL80" s="23">
        <v>0</v>
      </c>
      <c r="CM80" s="23">
        <v>0</v>
      </c>
      <c r="CN80" s="23">
        <v>0</v>
      </c>
      <c r="CO80" s="23">
        <v>0</v>
      </c>
      <c r="CP80" s="23">
        <v>0</v>
      </c>
      <c r="CQ80" s="23">
        <v>256</v>
      </c>
      <c r="CR80" s="23">
        <v>219</v>
      </c>
      <c r="CS80" s="23">
        <v>0</v>
      </c>
      <c r="CT80" s="23">
        <v>0</v>
      </c>
      <c r="CU80" s="23">
        <v>0</v>
      </c>
      <c r="CV80" s="23">
        <v>219</v>
      </c>
      <c r="CW80" s="23">
        <v>0</v>
      </c>
      <c r="CX80" s="23">
        <v>0</v>
      </c>
      <c r="CY80" s="23">
        <v>37</v>
      </c>
      <c r="CZ80" s="23">
        <v>0</v>
      </c>
      <c r="DA80" s="23">
        <v>0</v>
      </c>
      <c r="DB80" s="23">
        <v>0</v>
      </c>
      <c r="DC80" s="23">
        <v>37</v>
      </c>
      <c r="DD80" s="23">
        <v>0</v>
      </c>
      <c r="DE80" s="23">
        <v>0</v>
      </c>
      <c r="DF80" s="23">
        <v>0</v>
      </c>
      <c r="DG80" s="23">
        <v>0</v>
      </c>
      <c r="DH80" s="23">
        <v>0</v>
      </c>
      <c r="DI80" s="23">
        <v>0</v>
      </c>
      <c r="DJ80" s="23">
        <v>0</v>
      </c>
      <c r="DK80" s="23">
        <v>0</v>
      </c>
      <c r="DL80" s="23">
        <v>0</v>
      </c>
      <c r="DM80" s="23">
        <v>0</v>
      </c>
      <c r="DN80" s="23">
        <v>0</v>
      </c>
      <c r="DO80" s="23">
        <v>0</v>
      </c>
      <c r="DP80" s="23">
        <v>0</v>
      </c>
      <c r="DQ80" s="23">
        <v>0</v>
      </c>
      <c r="DR80" s="23">
        <v>0</v>
      </c>
      <c r="DS80" s="23">
        <v>0</v>
      </c>
      <c r="DT80" s="23">
        <v>0</v>
      </c>
      <c r="DU80" s="23">
        <v>33</v>
      </c>
      <c r="DV80" s="23">
        <v>21</v>
      </c>
      <c r="DW80" s="23">
        <v>0</v>
      </c>
      <c r="DX80" s="23">
        <v>12</v>
      </c>
      <c r="DY80" s="23">
        <v>0</v>
      </c>
      <c r="DZ80" s="23">
        <v>74</v>
      </c>
      <c r="EA80" s="23">
        <v>55</v>
      </c>
      <c r="EB80" s="23">
        <v>0</v>
      </c>
      <c r="EC80" s="23">
        <v>0</v>
      </c>
      <c r="ED80" s="23">
        <v>55</v>
      </c>
      <c r="EE80" s="23">
        <v>0</v>
      </c>
      <c r="EF80" s="23">
        <v>0</v>
      </c>
      <c r="EG80" s="23">
        <v>0</v>
      </c>
      <c r="EH80" s="23">
        <v>19</v>
      </c>
      <c r="EI80" s="23">
        <v>0</v>
      </c>
      <c r="EJ80" s="23">
        <v>0</v>
      </c>
      <c r="EK80" s="23">
        <v>19</v>
      </c>
      <c r="EL80" s="23">
        <v>0</v>
      </c>
      <c r="EM80" s="23">
        <v>0</v>
      </c>
      <c r="EN80" s="23">
        <v>0</v>
      </c>
    </row>
    <row r="81" spans="1:144" ht="13.5" customHeight="1" x14ac:dyDescent="0.55000000000000004">
      <c r="A81" s="21" t="s">
        <v>44</v>
      </c>
      <c r="B81" s="22" t="s">
        <v>193</v>
      </c>
      <c r="C81" s="21" t="s">
        <v>194</v>
      </c>
      <c r="D81" s="23">
        <v>1344</v>
      </c>
      <c r="E81" s="23">
        <v>809</v>
      </c>
      <c r="F81" s="23">
        <v>636</v>
      </c>
      <c r="G81" s="23">
        <v>0</v>
      </c>
      <c r="H81" s="23">
        <v>636</v>
      </c>
      <c r="I81" s="23">
        <v>0</v>
      </c>
      <c r="J81" s="23">
        <v>0</v>
      </c>
      <c r="K81" s="23">
        <v>0</v>
      </c>
      <c r="L81" s="23">
        <v>0</v>
      </c>
      <c r="M81" s="23">
        <v>173</v>
      </c>
      <c r="N81" s="23">
        <v>0</v>
      </c>
      <c r="O81" s="23">
        <v>173</v>
      </c>
      <c r="P81" s="23">
        <v>0</v>
      </c>
      <c r="Q81" s="23">
        <v>0</v>
      </c>
      <c r="R81" s="23">
        <v>0</v>
      </c>
      <c r="S81" s="23">
        <v>0</v>
      </c>
      <c r="T81" s="23">
        <v>110</v>
      </c>
      <c r="U81" s="23">
        <v>22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22</v>
      </c>
      <c r="AB81" s="23">
        <v>88</v>
      </c>
      <c r="AC81" s="23">
        <v>0</v>
      </c>
      <c r="AD81" s="23">
        <v>0</v>
      </c>
      <c r="AE81" s="23">
        <v>0</v>
      </c>
      <c r="AF81" s="23">
        <v>0</v>
      </c>
      <c r="AG81" s="23">
        <v>0</v>
      </c>
      <c r="AH81" s="23">
        <v>88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  <c r="AO81" s="23">
        <v>0</v>
      </c>
      <c r="AP81" s="23">
        <v>0</v>
      </c>
      <c r="AQ81" s="23">
        <v>0</v>
      </c>
      <c r="AR81" s="23">
        <v>0</v>
      </c>
      <c r="AS81" s="23">
        <v>0</v>
      </c>
      <c r="AT81" s="23">
        <v>0</v>
      </c>
      <c r="AU81" s="23">
        <v>0</v>
      </c>
      <c r="AV81" s="23">
        <v>0</v>
      </c>
      <c r="AW81" s="23">
        <v>0</v>
      </c>
      <c r="AX81" s="23">
        <v>0</v>
      </c>
      <c r="AY81" s="23">
        <v>0</v>
      </c>
      <c r="AZ81" s="23">
        <v>0</v>
      </c>
      <c r="BA81" s="23">
        <v>0</v>
      </c>
      <c r="BB81" s="23">
        <v>0</v>
      </c>
      <c r="BC81" s="23">
        <v>0</v>
      </c>
      <c r="BD81" s="23">
        <v>0</v>
      </c>
      <c r="BE81" s="23">
        <v>0</v>
      </c>
      <c r="BF81" s="23">
        <v>0</v>
      </c>
      <c r="BG81" s="23">
        <v>0</v>
      </c>
      <c r="BH81" s="23">
        <v>0</v>
      </c>
      <c r="BI81" s="23">
        <v>0</v>
      </c>
      <c r="BJ81" s="23">
        <v>0</v>
      </c>
      <c r="BK81" s="23">
        <v>0</v>
      </c>
      <c r="BL81" s="23">
        <v>0</v>
      </c>
      <c r="BM81" s="23">
        <v>247</v>
      </c>
      <c r="BN81" s="23">
        <v>244</v>
      </c>
      <c r="BO81" s="23">
        <v>0</v>
      </c>
      <c r="BP81" s="23">
        <v>0</v>
      </c>
      <c r="BQ81" s="23">
        <v>0</v>
      </c>
      <c r="BR81" s="23">
        <v>244</v>
      </c>
      <c r="BS81" s="23">
        <v>0</v>
      </c>
      <c r="BT81" s="23">
        <v>0</v>
      </c>
      <c r="BU81" s="23">
        <v>3</v>
      </c>
      <c r="BV81" s="23">
        <v>0</v>
      </c>
      <c r="BW81" s="23">
        <v>0</v>
      </c>
      <c r="BX81" s="23">
        <v>0</v>
      </c>
      <c r="BY81" s="23">
        <v>3</v>
      </c>
      <c r="BZ81" s="23">
        <v>0</v>
      </c>
      <c r="CA81" s="23">
        <v>0</v>
      </c>
      <c r="CB81" s="23">
        <v>0</v>
      </c>
      <c r="CC81" s="23">
        <v>0</v>
      </c>
      <c r="CD81" s="23">
        <v>0</v>
      </c>
      <c r="CE81" s="23">
        <v>0</v>
      </c>
      <c r="CF81" s="23">
        <v>0</v>
      </c>
      <c r="CG81" s="23">
        <v>0</v>
      </c>
      <c r="CH81" s="23">
        <v>0</v>
      </c>
      <c r="CI81" s="23">
        <v>0</v>
      </c>
      <c r="CJ81" s="23">
        <v>0</v>
      </c>
      <c r="CK81" s="23">
        <v>0</v>
      </c>
      <c r="CL81" s="23">
        <v>0</v>
      </c>
      <c r="CM81" s="23">
        <v>0</v>
      </c>
      <c r="CN81" s="23">
        <v>0</v>
      </c>
      <c r="CO81" s="23">
        <v>0</v>
      </c>
      <c r="CP81" s="23">
        <v>0</v>
      </c>
      <c r="CQ81" s="23">
        <v>150</v>
      </c>
      <c r="CR81" s="23">
        <v>116</v>
      </c>
      <c r="CS81" s="23">
        <v>0</v>
      </c>
      <c r="CT81" s="23">
        <v>0</v>
      </c>
      <c r="CU81" s="23">
        <v>36</v>
      </c>
      <c r="CV81" s="23">
        <v>80</v>
      </c>
      <c r="CW81" s="23">
        <v>0</v>
      </c>
      <c r="CX81" s="23">
        <v>0</v>
      </c>
      <c r="CY81" s="23">
        <v>34</v>
      </c>
      <c r="CZ81" s="23">
        <v>0</v>
      </c>
      <c r="DA81" s="23">
        <v>0</v>
      </c>
      <c r="DB81" s="23">
        <v>20</v>
      </c>
      <c r="DC81" s="23">
        <v>14</v>
      </c>
      <c r="DD81" s="23">
        <v>0</v>
      </c>
      <c r="DE81" s="23">
        <v>0</v>
      </c>
      <c r="DF81" s="23">
        <v>0</v>
      </c>
      <c r="DG81" s="23">
        <v>0</v>
      </c>
      <c r="DH81" s="23">
        <v>0</v>
      </c>
      <c r="DI81" s="23">
        <v>0</v>
      </c>
      <c r="DJ81" s="23">
        <v>0</v>
      </c>
      <c r="DK81" s="23">
        <v>0</v>
      </c>
      <c r="DL81" s="23">
        <v>0</v>
      </c>
      <c r="DM81" s="23">
        <v>0</v>
      </c>
      <c r="DN81" s="23">
        <v>0</v>
      </c>
      <c r="DO81" s="23">
        <v>0</v>
      </c>
      <c r="DP81" s="23">
        <v>0</v>
      </c>
      <c r="DQ81" s="23">
        <v>0</v>
      </c>
      <c r="DR81" s="23">
        <v>0</v>
      </c>
      <c r="DS81" s="23">
        <v>0</v>
      </c>
      <c r="DT81" s="23">
        <v>0</v>
      </c>
      <c r="DU81" s="23">
        <v>0</v>
      </c>
      <c r="DV81" s="23">
        <v>0</v>
      </c>
      <c r="DW81" s="23">
        <v>0</v>
      </c>
      <c r="DX81" s="23">
        <v>0</v>
      </c>
      <c r="DY81" s="23">
        <v>0</v>
      </c>
      <c r="DZ81" s="23">
        <v>28</v>
      </c>
      <c r="EA81" s="23">
        <v>26</v>
      </c>
      <c r="EB81" s="23">
        <v>0</v>
      </c>
      <c r="EC81" s="23">
        <v>0</v>
      </c>
      <c r="ED81" s="23">
        <v>26</v>
      </c>
      <c r="EE81" s="23">
        <v>0</v>
      </c>
      <c r="EF81" s="23">
        <v>0</v>
      </c>
      <c r="EG81" s="23">
        <v>0</v>
      </c>
      <c r="EH81" s="23">
        <v>2</v>
      </c>
      <c r="EI81" s="23">
        <v>0</v>
      </c>
      <c r="EJ81" s="23">
        <v>0</v>
      </c>
      <c r="EK81" s="23">
        <v>2</v>
      </c>
      <c r="EL81" s="23">
        <v>0</v>
      </c>
      <c r="EM81" s="23">
        <v>0</v>
      </c>
      <c r="EN81" s="23">
        <v>0</v>
      </c>
    </row>
    <row r="82" spans="1:144" ht="13.5" customHeight="1" x14ac:dyDescent="0.55000000000000004">
      <c r="A82" s="21" t="s">
        <v>44</v>
      </c>
      <c r="B82" s="22" t="s">
        <v>195</v>
      </c>
      <c r="C82" s="21" t="s">
        <v>196</v>
      </c>
      <c r="D82" s="23">
        <v>662</v>
      </c>
      <c r="E82" s="23">
        <v>402</v>
      </c>
      <c r="F82" s="23">
        <v>305</v>
      </c>
      <c r="G82" s="23">
        <v>0</v>
      </c>
      <c r="H82" s="23">
        <v>291</v>
      </c>
      <c r="I82" s="23">
        <v>14</v>
      </c>
      <c r="J82" s="23">
        <v>0</v>
      </c>
      <c r="K82" s="23">
        <v>0</v>
      </c>
      <c r="L82" s="23">
        <v>0</v>
      </c>
      <c r="M82" s="23">
        <v>97</v>
      </c>
      <c r="N82" s="23">
        <v>0</v>
      </c>
      <c r="O82" s="23">
        <v>85</v>
      </c>
      <c r="P82" s="23">
        <v>12</v>
      </c>
      <c r="Q82" s="23">
        <v>0</v>
      </c>
      <c r="R82" s="23">
        <v>0</v>
      </c>
      <c r="S82" s="23">
        <v>0</v>
      </c>
      <c r="T82" s="23">
        <v>59</v>
      </c>
      <c r="U82" s="23">
        <v>5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5</v>
      </c>
      <c r="AB82" s="23">
        <v>54</v>
      </c>
      <c r="AC82" s="23">
        <v>0</v>
      </c>
      <c r="AD82" s="23">
        <v>0</v>
      </c>
      <c r="AE82" s="23">
        <v>0</v>
      </c>
      <c r="AF82" s="23">
        <v>0</v>
      </c>
      <c r="AG82" s="23">
        <v>0</v>
      </c>
      <c r="AH82" s="23">
        <v>54</v>
      </c>
      <c r="AI82" s="23">
        <v>0</v>
      </c>
      <c r="AJ82" s="23">
        <v>0</v>
      </c>
      <c r="AK82" s="23">
        <v>0</v>
      </c>
      <c r="AL82" s="23">
        <v>0</v>
      </c>
      <c r="AM82" s="23">
        <v>0</v>
      </c>
      <c r="AN82" s="23">
        <v>0</v>
      </c>
      <c r="AO82" s="23">
        <v>0</v>
      </c>
      <c r="AP82" s="23">
        <v>0</v>
      </c>
      <c r="AQ82" s="23">
        <v>0</v>
      </c>
      <c r="AR82" s="23">
        <v>0</v>
      </c>
      <c r="AS82" s="23">
        <v>0</v>
      </c>
      <c r="AT82" s="23">
        <v>0</v>
      </c>
      <c r="AU82" s="23">
        <v>0</v>
      </c>
      <c r="AV82" s="23">
        <v>0</v>
      </c>
      <c r="AW82" s="23">
        <v>0</v>
      </c>
      <c r="AX82" s="23">
        <v>0</v>
      </c>
      <c r="AY82" s="23">
        <v>0</v>
      </c>
      <c r="AZ82" s="23">
        <v>0</v>
      </c>
      <c r="BA82" s="23">
        <v>0</v>
      </c>
      <c r="BB82" s="23">
        <v>0</v>
      </c>
      <c r="BC82" s="23">
        <v>0</v>
      </c>
      <c r="BD82" s="23">
        <v>0</v>
      </c>
      <c r="BE82" s="23">
        <v>0</v>
      </c>
      <c r="BF82" s="23">
        <v>0</v>
      </c>
      <c r="BG82" s="23">
        <v>0</v>
      </c>
      <c r="BH82" s="23">
        <v>0</v>
      </c>
      <c r="BI82" s="23">
        <v>0</v>
      </c>
      <c r="BJ82" s="23">
        <v>0</v>
      </c>
      <c r="BK82" s="23">
        <v>0</v>
      </c>
      <c r="BL82" s="23">
        <v>0</v>
      </c>
      <c r="BM82" s="23">
        <v>101</v>
      </c>
      <c r="BN82" s="23">
        <v>101</v>
      </c>
      <c r="BO82" s="23">
        <v>0</v>
      </c>
      <c r="BP82" s="23">
        <v>0</v>
      </c>
      <c r="BQ82" s="23">
        <v>0</v>
      </c>
      <c r="BR82" s="23">
        <v>0</v>
      </c>
      <c r="BS82" s="23">
        <v>101</v>
      </c>
      <c r="BT82" s="23">
        <v>0</v>
      </c>
      <c r="BU82" s="23">
        <v>0</v>
      </c>
      <c r="BV82" s="23">
        <v>0</v>
      </c>
      <c r="BW82" s="23">
        <v>0</v>
      </c>
      <c r="BX82" s="23">
        <v>0</v>
      </c>
      <c r="BY82" s="23">
        <v>0</v>
      </c>
      <c r="BZ82" s="23">
        <v>0</v>
      </c>
      <c r="CA82" s="23">
        <v>0</v>
      </c>
      <c r="CB82" s="23">
        <v>0</v>
      </c>
      <c r="CC82" s="23">
        <v>0</v>
      </c>
      <c r="CD82" s="23">
        <v>0</v>
      </c>
      <c r="CE82" s="23">
        <v>0</v>
      </c>
      <c r="CF82" s="23">
        <v>0</v>
      </c>
      <c r="CG82" s="23">
        <v>0</v>
      </c>
      <c r="CH82" s="23">
        <v>0</v>
      </c>
      <c r="CI82" s="23">
        <v>0</v>
      </c>
      <c r="CJ82" s="23">
        <v>0</v>
      </c>
      <c r="CK82" s="23">
        <v>0</v>
      </c>
      <c r="CL82" s="23">
        <v>0</v>
      </c>
      <c r="CM82" s="23">
        <v>0</v>
      </c>
      <c r="CN82" s="23">
        <v>0</v>
      </c>
      <c r="CO82" s="23">
        <v>0</v>
      </c>
      <c r="CP82" s="23">
        <v>0</v>
      </c>
      <c r="CQ82" s="23">
        <v>34</v>
      </c>
      <c r="CR82" s="23">
        <v>33</v>
      </c>
      <c r="CS82" s="23">
        <v>0</v>
      </c>
      <c r="CT82" s="23">
        <v>0</v>
      </c>
      <c r="CU82" s="23">
        <v>0</v>
      </c>
      <c r="CV82" s="23">
        <v>33</v>
      </c>
      <c r="CW82" s="23">
        <v>0</v>
      </c>
      <c r="CX82" s="23">
        <v>0</v>
      </c>
      <c r="CY82" s="23">
        <v>1</v>
      </c>
      <c r="CZ82" s="23">
        <v>0</v>
      </c>
      <c r="DA82" s="23">
        <v>0</v>
      </c>
      <c r="DB82" s="23">
        <v>0</v>
      </c>
      <c r="DC82" s="23">
        <v>0</v>
      </c>
      <c r="DD82" s="23">
        <v>1</v>
      </c>
      <c r="DE82" s="23">
        <v>0</v>
      </c>
      <c r="DF82" s="23">
        <v>0</v>
      </c>
      <c r="DG82" s="23">
        <v>0</v>
      </c>
      <c r="DH82" s="23">
        <v>0</v>
      </c>
      <c r="DI82" s="23">
        <v>0</v>
      </c>
      <c r="DJ82" s="23">
        <v>0</v>
      </c>
      <c r="DK82" s="23">
        <v>0</v>
      </c>
      <c r="DL82" s="23">
        <v>0</v>
      </c>
      <c r="DM82" s="23">
        <v>0</v>
      </c>
      <c r="DN82" s="23">
        <v>0</v>
      </c>
      <c r="DO82" s="23">
        <v>0</v>
      </c>
      <c r="DP82" s="23">
        <v>0</v>
      </c>
      <c r="DQ82" s="23">
        <v>0</v>
      </c>
      <c r="DR82" s="23">
        <v>0</v>
      </c>
      <c r="DS82" s="23">
        <v>0</v>
      </c>
      <c r="DT82" s="23">
        <v>0</v>
      </c>
      <c r="DU82" s="23">
        <v>66</v>
      </c>
      <c r="DV82" s="23">
        <v>57</v>
      </c>
      <c r="DW82" s="23">
        <v>0</v>
      </c>
      <c r="DX82" s="23">
        <v>9</v>
      </c>
      <c r="DY82" s="23">
        <v>0</v>
      </c>
      <c r="DZ82" s="23">
        <v>0</v>
      </c>
      <c r="EA82" s="23">
        <v>0</v>
      </c>
      <c r="EB82" s="23">
        <v>0</v>
      </c>
      <c r="EC82" s="23">
        <v>0</v>
      </c>
      <c r="ED82" s="23">
        <v>0</v>
      </c>
      <c r="EE82" s="23">
        <v>0</v>
      </c>
      <c r="EF82" s="23">
        <v>0</v>
      </c>
      <c r="EG82" s="23">
        <v>0</v>
      </c>
      <c r="EH82" s="23">
        <v>0</v>
      </c>
      <c r="EI82" s="23">
        <v>0</v>
      </c>
      <c r="EJ82" s="23">
        <v>0</v>
      </c>
      <c r="EK82" s="23">
        <v>0</v>
      </c>
      <c r="EL82" s="23">
        <v>0</v>
      </c>
      <c r="EM82" s="23">
        <v>0</v>
      </c>
      <c r="EN82" s="23">
        <v>0</v>
      </c>
    </row>
    <row r="83" spans="1:144" ht="13.5" customHeight="1" x14ac:dyDescent="0.55000000000000004">
      <c r="A83" s="21" t="s">
        <v>44</v>
      </c>
      <c r="B83" s="22" t="s">
        <v>197</v>
      </c>
      <c r="C83" s="21" t="s">
        <v>198</v>
      </c>
      <c r="D83" s="23">
        <v>1047</v>
      </c>
      <c r="E83" s="23">
        <v>283</v>
      </c>
      <c r="F83" s="23">
        <v>224</v>
      </c>
      <c r="G83" s="23">
        <v>0</v>
      </c>
      <c r="H83" s="23">
        <v>224</v>
      </c>
      <c r="I83" s="23">
        <v>0</v>
      </c>
      <c r="J83" s="23">
        <v>0</v>
      </c>
      <c r="K83" s="23">
        <v>0</v>
      </c>
      <c r="L83" s="23">
        <v>0</v>
      </c>
      <c r="M83" s="23">
        <v>59</v>
      </c>
      <c r="N83" s="23">
        <v>0</v>
      </c>
      <c r="O83" s="23">
        <v>59</v>
      </c>
      <c r="P83" s="23">
        <v>0</v>
      </c>
      <c r="Q83" s="23">
        <v>0</v>
      </c>
      <c r="R83" s="23">
        <v>0</v>
      </c>
      <c r="S83" s="23">
        <v>0</v>
      </c>
      <c r="T83" s="23">
        <v>306</v>
      </c>
      <c r="U83" s="23">
        <v>166</v>
      </c>
      <c r="V83" s="23">
        <v>0</v>
      </c>
      <c r="W83" s="23">
        <v>0</v>
      </c>
      <c r="X83" s="23">
        <v>103</v>
      </c>
      <c r="Y83" s="23">
        <v>0</v>
      </c>
      <c r="Z83" s="23">
        <v>0</v>
      </c>
      <c r="AA83" s="23">
        <v>63</v>
      </c>
      <c r="AB83" s="23">
        <v>140</v>
      </c>
      <c r="AC83" s="23">
        <v>0</v>
      </c>
      <c r="AD83" s="23">
        <v>0</v>
      </c>
      <c r="AE83" s="23">
        <v>71</v>
      </c>
      <c r="AF83" s="23">
        <v>0</v>
      </c>
      <c r="AG83" s="23">
        <v>0</v>
      </c>
      <c r="AH83" s="23">
        <v>69</v>
      </c>
      <c r="AI83" s="23">
        <v>221</v>
      </c>
      <c r="AJ83" s="23">
        <v>150</v>
      </c>
      <c r="AK83" s="23">
        <v>0</v>
      </c>
      <c r="AL83" s="23">
        <v>0</v>
      </c>
      <c r="AM83" s="23">
        <v>0</v>
      </c>
      <c r="AN83" s="23">
        <v>150</v>
      </c>
      <c r="AO83" s="23">
        <v>0</v>
      </c>
      <c r="AP83" s="23">
        <v>0</v>
      </c>
      <c r="AQ83" s="23">
        <v>71</v>
      </c>
      <c r="AR83" s="23">
        <v>0</v>
      </c>
      <c r="AS83" s="23">
        <v>0</v>
      </c>
      <c r="AT83" s="23">
        <v>0</v>
      </c>
      <c r="AU83" s="23">
        <v>71</v>
      </c>
      <c r="AV83" s="23">
        <v>0</v>
      </c>
      <c r="AW83" s="23">
        <v>0</v>
      </c>
      <c r="AX83" s="23">
        <v>0</v>
      </c>
      <c r="AY83" s="23">
        <v>0</v>
      </c>
      <c r="AZ83" s="23">
        <v>0</v>
      </c>
      <c r="BA83" s="23">
        <v>0</v>
      </c>
      <c r="BB83" s="23">
        <v>0</v>
      </c>
      <c r="BC83" s="23">
        <v>0</v>
      </c>
      <c r="BD83" s="23">
        <v>0</v>
      </c>
      <c r="BE83" s="23">
        <v>0</v>
      </c>
      <c r="BF83" s="23">
        <v>0</v>
      </c>
      <c r="BG83" s="23">
        <v>0</v>
      </c>
      <c r="BH83" s="23">
        <v>0</v>
      </c>
      <c r="BI83" s="23">
        <v>0</v>
      </c>
      <c r="BJ83" s="23">
        <v>0</v>
      </c>
      <c r="BK83" s="23">
        <v>0</v>
      </c>
      <c r="BL83" s="23">
        <v>0</v>
      </c>
      <c r="BM83" s="23">
        <v>0</v>
      </c>
      <c r="BN83" s="23">
        <v>0</v>
      </c>
      <c r="BO83" s="23">
        <v>0</v>
      </c>
      <c r="BP83" s="23">
        <v>0</v>
      </c>
      <c r="BQ83" s="23">
        <v>0</v>
      </c>
      <c r="BR83" s="23">
        <v>0</v>
      </c>
      <c r="BS83" s="23">
        <v>0</v>
      </c>
      <c r="BT83" s="23">
        <v>0</v>
      </c>
      <c r="BU83" s="23">
        <v>0</v>
      </c>
      <c r="BV83" s="23">
        <v>0</v>
      </c>
      <c r="BW83" s="23">
        <v>0</v>
      </c>
      <c r="BX83" s="23">
        <v>0</v>
      </c>
      <c r="BY83" s="23">
        <v>0</v>
      </c>
      <c r="BZ83" s="23">
        <v>0</v>
      </c>
      <c r="CA83" s="23">
        <v>0</v>
      </c>
      <c r="CB83" s="23">
        <v>0</v>
      </c>
      <c r="CC83" s="23">
        <v>0</v>
      </c>
      <c r="CD83" s="23">
        <v>0</v>
      </c>
      <c r="CE83" s="23">
        <v>0</v>
      </c>
      <c r="CF83" s="23">
        <v>0</v>
      </c>
      <c r="CG83" s="23">
        <v>0</v>
      </c>
      <c r="CH83" s="23">
        <v>0</v>
      </c>
      <c r="CI83" s="23">
        <v>0</v>
      </c>
      <c r="CJ83" s="23">
        <v>0</v>
      </c>
      <c r="CK83" s="23">
        <v>0</v>
      </c>
      <c r="CL83" s="23">
        <v>0</v>
      </c>
      <c r="CM83" s="23">
        <v>0</v>
      </c>
      <c r="CN83" s="23">
        <v>0</v>
      </c>
      <c r="CO83" s="23">
        <v>0</v>
      </c>
      <c r="CP83" s="23">
        <v>0</v>
      </c>
      <c r="CQ83" s="23">
        <v>142</v>
      </c>
      <c r="CR83" s="23">
        <v>119</v>
      </c>
      <c r="CS83" s="23">
        <v>0</v>
      </c>
      <c r="CT83" s="23">
        <v>0</v>
      </c>
      <c r="CU83" s="23">
        <v>0</v>
      </c>
      <c r="CV83" s="23">
        <v>119</v>
      </c>
      <c r="CW83" s="23">
        <v>0</v>
      </c>
      <c r="CX83" s="23">
        <v>0</v>
      </c>
      <c r="CY83" s="23">
        <v>23</v>
      </c>
      <c r="CZ83" s="23">
        <v>0</v>
      </c>
      <c r="DA83" s="23">
        <v>0</v>
      </c>
      <c r="DB83" s="23">
        <v>0</v>
      </c>
      <c r="DC83" s="23">
        <v>23</v>
      </c>
      <c r="DD83" s="23">
        <v>0</v>
      </c>
      <c r="DE83" s="23">
        <v>0</v>
      </c>
      <c r="DF83" s="23">
        <v>0</v>
      </c>
      <c r="DG83" s="23">
        <v>0</v>
      </c>
      <c r="DH83" s="23">
        <v>0</v>
      </c>
      <c r="DI83" s="23">
        <v>0</v>
      </c>
      <c r="DJ83" s="23">
        <v>0</v>
      </c>
      <c r="DK83" s="23">
        <v>0</v>
      </c>
      <c r="DL83" s="23">
        <v>0</v>
      </c>
      <c r="DM83" s="23">
        <v>0</v>
      </c>
      <c r="DN83" s="23">
        <v>0</v>
      </c>
      <c r="DO83" s="23">
        <v>0</v>
      </c>
      <c r="DP83" s="23">
        <v>0</v>
      </c>
      <c r="DQ83" s="23">
        <v>0</v>
      </c>
      <c r="DR83" s="23">
        <v>0</v>
      </c>
      <c r="DS83" s="23">
        <v>0</v>
      </c>
      <c r="DT83" s="23">
        <v>0</v>
      </c>
      <c r="DU83" s="23">
        <v>44</v>
      </c>
      <c r="DV83" s="23">
        <v>32</v>
      </c>
      <c r="DW83" s="23">
        <v>0</v>
      </c>
      <c r="DX83" s="23">
        <v>12</v>
      </c>
      <c r="DY83" s="23">
        <v>0</v>
      </c>
      <c r="DZ83" s="23">
        <v>51</v>
      </c>
      <c r="EA83" s="23">
        <v>30</v>
      </c>
      <c r="EB83" s="23">
        <v>0</v>
      </c>
      <c r="EC83" s="23">
        <v>0</v>
      </c>
      <c r="ED83" s="23">
        <v>30</v>
      </c>
      <c r="EE83" s="23">
        <v>0</v>
      </c>
      <c r="EF83" s="23">
        <v>0</v>
      </c>
      <c r="EG83" s="23">
        <v>0</v>
      </c>
      <c r="EH83" s="23">
        <v>21</v>
      </c>
      <c r="EI83" s="23">
        <v>0</v>
      </c>
      <c r="EJ83" s="23">
        <v>0</v>
      </c>
      <c r="EK83" s="23">
        <v>21</v>
      </c>
      <c r="EL83" s="23">
        <v>0</v>
      </c>
      <c r="EM83" s="23">
        <v>0</v>
      </c>
      <c r="EN83" s="23">
        <v>0</v>
      </c>
    </row>
    <row r="84" spans="1:144" ht="13.5" customHeight="1" x14ac:dyDescent="0.55000000000000004">
      <c r="A84" s="21" t="s">
        <v>44</v>
      </c>
      <c r="B84" s="22" t="s">
        <v>199</v>
      </c>
      <c r="C84" s="21" t="s">
        <v>200</v>
      </c>
      <c r="D84" s="23">
        <v>2723</v>
      </c>
      <c r="E84" s="23">
        <v>799</v>
      </c>
      <c r="F84" s="23">
        <v>541</v>
      </c>
      <c r="G84" s="23">
        <v>0</v>
      </c>
      <c r="H84" s="23">
        <v>541</v>
      </c>
      <c r="I84" s="23">
        <v>0</v>
      </c>
      <c r="J84" s="23">
        <v>0</v>
      </c>
      <c r="K84" s="23">
        <v>0</v>
      </c>
      <c r="L84" s="23">
        <v>0</v>
      </c>
      <c r="M84" s="23">
        <v>258</v>
      </c>
      <c r="N84" s="23">
        <v>0</v>
      </c>
      <c r="O84" s="23">
        <v>258</v>
      </c>
      <c r="P84" s="23">
        <v>0</v>
      </c>
      <c r="Q84" s="23">
        <v>0</v>
      </c>
      <c r="R84" s="23">
        <v>0</v>
      </c>
      <c r="S84" s="23">
        <v>0</v>
      </c>
      <c r="T84" s="23">
        <v>741</v>
      </c>
      <c r="U84" s="23">
        <v>279</v>
      </c>
      <c r="V84" s="23">
        <v>0</v>
      </c>
      <c r="W84" s="23">
        <v>0</v>
      </c>
      <c r="X84" s="23">
        <v>178</v>
      </c>
      <c r="Y84" s="23">
        <v>0</v>
      </c>
      <c r="Z84" s="23">
        <v>0</v>
      </c>
      <c r="AA84" s="23">
        <v>101</v>
      </c>
      <c r="AB84" s="23">
        <v>462</v>
      </c>
      <c r="AC84" s="23">
        <v>0</v>
      </c>
      <c r="AD84" s="23">
        <v>0</v>
      </c>
      <c r="AE84" s="23">
        <v>169</v>
      </c>
      <c r="AF84" s="23">
        <v>0</v>
      </c>
      <c r="AG84" s="23">
        <v>0</v>
      </c>
      <c r="AH84" s="23">
        <v>293</v>
      </c>
      <c r="AI84" s="23">
        <v>614</v>
      </c>
      <c r="AJ84" s="23">
        <v>356</v>
      </c>
      <c r="AK84" s="23">
        <v>0</v>
      </c>
      <c r="AL84" s="23">
        <v>0</v>
      </c>
      <c r="AM84" s="23">
        <v>0</v>
      </c>
      <c r="AN84" s="23">
        <v>356</v>
      </c>
      <c r="AO84" s="23">
        <v>0</v>
      </c>
      <c r="AP84" s="23">
        <v>0</v>
      </c>
      <c r="AQ84" s="23">
        <v>258</v>
      </c>
      <c r="AR84" s="23">
        <v>0</v>
      </c>
      <c r="AS84" s="23">
        <v>0</v>
      </c>
      <c r="AT84" s="23">
        <v>0</v>
      </c>
      <c r="AU84" s="23">
        <v>258</v>
      </c>
      <c r="AV84" s="23">
        <v>0</v>
      </c>
      <c r="AW84" s="23">
        <v>0</v>
      </c>
      <c r="AX84" s="23">
        <v>0</v>
      </c>
      <c r="AY84" s="23">
        <v>0</v>
      </c>
      <c r="AZ84" s="23">
        <v>0</v>
      </c>
      <c r="BA84" s="23">
        <v>0</v>
      </c>
      <c r="BB84" s="23">
        <v>0</v>
      </c>
      <c r="BC84" s="23">
        <v>0</v>
      </c>
      <c r="BD84" s="23">
        <v>0</v>
      </c>
      <c r="BE84" s="23">
        <v>0</v>
      </c>
      <c r="BF84" s="23">
        <v>0</v>
      </c>
      <c r="BG84" s="23">
        <v>0</v>
      </c>
      <c r="BH84" s="23">
        <v>0</v>
      </c>
      <c r="BI84" s="23">
        <v>0</v>
      </c>
      <c r="BJ84" s="23">
        <v>0</v>
      </c>
      <c r="BK84" s="23">
        <v>0</v>
      </c>
      <c r="BL84" s="23">
        <v>0</v>
      </c>
      <c r="BM84" s="23">
        <v>0</v>
      </c>
      <c r="BN84" s="23">
        <v>0</v>
      </c>
      <c r="BO84" s="23">
        <v>0</v>
      </c>
      <c r="BP84" s="23">
        <v>0</v>
      </c>
      <c r="BQ84" s="23">
        <v>0</v>
      </c>
      <c r="BR84" s="23">
        <v>0</v>
      </c>
      <c r="BS84" s="23">
        <v>0</v>
      </c>
      <c r="BT84" s="23">
        <v>0</v>
      </c>
      <c r="BU84" s="23">
        <v>0</v>
      </c>
      <c r="BV84" s="23">
        <v>0</v>
      </c>
      <c r="BW84" s="23">
        <v>0</v>
      </c>
      <c r="BX84" s="23">
        <v>0</v>
      </c>
      <c r="BY84" s="23">
        <v>0</v>
      </c>
      <c r="BZ84" s="23">
        <v>0</v>
      </c>
      <c r="CA84" s="23">
        <v>0</v>
      </c>
      <c r="CB84" s="23">
        <v>0</v>
      </c>
      <c r="CC84" s="23">
        <v>0</v>
      </c>
      <c r="CD84" s="23">
        <v>0</v>
      </c>
      <c r="CE84" s="23">
        <v>0</v>
      </c>
      <c r="CF84" s="23">
        <v>0</v>
      </c>
      <c r="CG84" s="23">
        <v>0</v>
      </c>
      <c r="CH84" s="23">
        <v>0</v>
      </c>
      <c r="CI84" s="23">
        <v>0</v>
      </c>
      <c r="CJ84" s="23">
        <v>0</v>
      </c>
      <c r="CK84" s="23">
        <v>0</v>
      </c>
      <c r="CL84" s="23">
        <v>0</v>
      </c>
      <c r="CM84" s="23">
        <v>0</v>
      </c>
      <c r="CN84" s="23">
        <v>0</v>
      </c>
      <c r="CO84" s="23">
        <v>0</v>
      </c>
      <c r="CP84" s="23">
        <v>0</v>
      </c>
      <c r="CQ84" s="23">
        <v>361</v>
      </c>
      <c r="CR84" s="23">
        <v>234</v>
      </c>
      <c r="CS84" s="23">
        <v>0</v>
      </c>
      <c r="CT84" s="23">
        <v>0</v>
      </c>
      <c r="CU84" s="23">
        <v>0</v>
      </c>
      <c r="CV84" s="23">
        <v>234</v>
      </c>
      <c r="CW84" s="23">
        <v>0</v>
      </c>
      <c r="CX84" s="23">
        <v>0</v>
      </c>
      <c r="CY84" s="23">
        <v>127</v>
      </c>
      <c r="CZ84" s="23">
        <v>0</v>
      </c>
      <c r="DA84" s="23">
        <v>0</v>
      </c>
      <c r="DB84" s="23">
        <v>0</v>
      </c>
      <c r="DC84" s="23">
        <v>127</v>
      </c>
      <c r="DD84" s="23">
        <v>0</v>
      </c>
      <c r="DE84" s="23">
        <v>0</v>
      </c>
      <c r="DF84" s="23">
        <v>0</v>
      </c>
      <c r="DG84" s="23">
        <v>0</v>
      </c>
      <c r="DH84" s="23">
        <v>0</v>
      </c>
      <c r="DI84" s="23">
        <v>0</v>
      </c>
      <c r="DJ84" s="23">
        <v>0</v>
      </c>
      <c r="DK84" s="23">
        <v>0</v>
      </c>
      <c r="DL84" s="23">
        <v>0</v>
      </c>
      <c r="DM84" s="23">
        <v>0</v>
      </c>
      <c r="DN84" s="23">
        <v>0</v>
      </c>
      <c r="DO84" s="23">
        <v>0</v>
      </c>
      <c r="DP84" s="23">
        <v>0</v>
      </c>
      <c r="DQ84" s="23">
        <v>0</v>
      </c>
      <c r="DR84" s="23">
        <v>0</v>
      </c>
      <c r="DS84" s="23">
        <v>0</v>
      </c>
      <c r="DT84" s="23">
        <v>0</v>
      </c>
      <c r="DU84" s="23">
        <v>108</v>
      </c>
      <c r="DV84" s="23">
        <v>47</v>
      </c>
      <c r="DW84" s="23">
        <v>0</v>
      </c>
      <c r="DX84" s="23">
        <v>61</v>
      </c>
      <c r="DY84" s="23">
        <v>0</v>
      </c>
      <c r="DZ84" s="23">
        <v>100</v>
      </c>
      <c r="EA84" s="23">
        <v>51</v>
      </c>
      <c r="EB84" s="23">
        <v>0</v>
      </c>
      <c r="EC84" s="23">
        <v>0</v>
      </c>
      <c r="ED84" s="23">
        <v>51</v>
      </c>
      <c r="EE84" s="23">
        <v>0</v>
      </c>
      <c r="EF84" s="23">
        <v>0</v>
      </c>
      <c r="EG84" s="23">
        <v>0</v>
      </c>
      <c r="EH84" s="23">
        <v>49</v>
      </c>
      <c r="EI84" s="23">
        <v>0</v>
      </c>
      <c r="EJ84" s="23">
        <v>0</v>
      </c>
      <c r="EK84" s="23">
        <v>49</v>
      </c>
      <c r="EL84" s="23">
        <v>0</v>
      </c>
      <c r="EM84" s="23">
        <v>0</v>
      </c>
      <c r="EN84" s="23">
        <v>0</v>
      </c>
    </row>
    <row r="85" spans="1:144" ht="13.5" customHeight="1" x14ac:dyDescent="0.55000000000000004">
      <c r="A85" s="21" t="s">
        <v>44</v>
      </c>
      <c r="B85" s="22" t="s">
        <v>201</v>
      </c>
      <c r="C85" s="21" t="s">
        <v>202</v>
      </c>
      <c r="D85" s="23">
        <v>3102</v>
      </c>
      <c r="E85" s="23">
        <v>1776</v>
      </c>
      <c r="F85" s="23">
        <v>1195</v>
      </c>
      <c r="G85" s="23">
        <v>0</v>
      </c>
      <c r="H85" s="23">
        <v>1195</v>
      </c>
      <c r="I85" s="23">
        <v>0</v>
      </c>
      <c r="J85" s="23">
        <v>0</v>
      </c>
      <c r="K85" s="23">
        <v>0</v>
      </c>
      <c r="L85" s="23">
        <v>0</v>
      </c>
      <c r="M85" s="23">
        <v>581</v>
      </c>
      <c r="N85" s="23">
        <v>0</v>
      </c>
      <c r="O85" s="23">
        <v>581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0</v>
      </c>
      <c r="AF85" s="23">
        <v>0</v>
      </c>
      <c r="AG85" s="23">
        <v>0</v>
      </c>
      <c r="AH85" s="23">
        <v>0</v>
      </c>
      <c r="AI85" s="23">
        <v>0</v>
      </c>
      <c r="AJ85" s="23">
        <v>0</v>
      </c>
      <c r="AK85" s="23">
        <v>0</v>
      </c>
      <c r="AL85" s="23">
        <v>0</v>
      </c>
      <c r="AM85" s="23">
        <v>0</v>
      </c>
      <c r="AN85" s="23">
        <v>0</v>
      </c>
      <c r="AO85" s="23">
        <v>0</v>
      </c>
      <c r="AP85" s="23">
        <v>0</v>
      </c>
      <c r="AQ85" s="23">
        <v>0</v>
      </c>
      <c r="AR85" s="23">
        <v>0</v>
      </c>
      <c r="AS85" s="23">
        <v>0</v>
      </c>
      <c r="AT85" s="23">
        <v>0</v>
      </c>
      <c r="AU85" s="23">
        <v>0</v>
      </c>
      <c r="AV85" s="23">
        <v>0</v>
      </c>
      <c r="AW85" s="23">
        <v>0</v>
      </c>
      <c r="AX85" s="23">
        <v>0</v>
      </c>
      <c r="AY85" s="23">
        <v>0</v>
      </c>
      <c r="AZ85" s="23">
        <v>0</v>
      </c>
      <c r="BA85" s="23">
        <v>0</v>
      </c>
      <c r="BB85" s="23">
        <v>0</v>
      </c>
      <c r="BC85" s="23">
        <v>0</v>
      </c>
      <c r="BD85" s="23">
        <v>0</v>
      </c>
      <c r="BE85" s="23">
        <v>0</v>
      </c>
      <c r="BF85" s="23">
        <v>0</v>
      </c>
      <c r="BG85" s="23">
        <v>0</v>
      </c>
      <c r="BH85" s="23">
        <v>0</v>
      </c>
      <c r="BI85" s="23">
        <v>0</v>
      </c>
      <c r="BJ85" s="23">
        <v>0</v>
      </c>
      <c r="BK85" s="23">
        <v>0</v>
      </c>
      <c r="BL85" s="23">
        <v>0</v>
      </c>
      <c r="BM85" s="23">
        <v>0</v>
      </c>
      <c r="BN85" s="23">
        <v>0</v>
      </c>
      <c r="BO85" s="23">
        <v>0</v>
      </c>
      <c r="BP85" s="23">
        <v>0</v>
      </c>
      <c r="BQ85" s="23">
        <v>0</v>
      </c>
      <c r="BR85" s="23">
        <v>0</v>
      </c>
      <c r="BS85" s="23">
        <v>0</v>
      </c>
      <c r="BT85" s="23">
        <v>0</v>
      </c>
      <c r="BU85" s="23">
        <v>0</v>
      </c>
      <c r="BV85" s="23">
        <v>0</v>
      </c>
      <c r="BW85" s="23">
        <v>0</v>
      </c>
      <c r="BX85" s="23">
        <v>0</v>
      </c>
      <c r="BY85" s="23">
        <v>0</v>
      </c>
      <c r="BZ85" s="23">
        <v>0</v>
      </c>
      <c r="CA85" s="23">
        <v>0</v>
      </c>
      <c r="CB85" s="23">
        <v>0</v>
      </c>
      <c r="CC85" s="23">
        <v>0</v>
      </c>
      <c r="CD85" s="23">
        <v>0</v>
      </c>
      <c r="CE85" s="23">
        <v>0</v>
      </c>
      <c r="CF85" s="23">
        <v>0</v>
      </c>
      <c r="CG85" s="23">
        <v>0</v>
      </c>
      <c r="CH85" s="23">
        <v>0</v>
      </c>
      <c r="CI85" s="23">
        <v>0</v>
      </c>
      <c r="CJ85" s="23">
        <v>0</v>
      </c>
      <c r="CK85" s="23">
        <v>0</v>
      </c>
      <c r="CL85" s="23">
        <v>0</v>
      </c>
      <c r="CM85" s="23">
        <v>0</v>
      </c>
      <c r="CN85" s="23">
        <v>0</v>
      </c>
      <c r="CO85" s="23">
        <v>0</v>
      </c>
      <c r="CP85" s="23">
        <v>0</v>
      </c>
      <c r="CQ85" s="23">
        <v>138</v>
      </c>
      <c r="CR85" s="23">
        <v>92</v>
      </c>
      <c r="CS85" s="23">
        <v>0</v>
      </c>
      <c r="CT85" s="23">
        <v>92</v>
      </c>
      <c r="CU85" s="23">
        <v>0</v>
      </c>
      <c r="CV85" s="23">
        <v>0</v>
      </c>
      <c r="CW85" s="23">
        <v>0</v>
      </c>
      <c r="CX85" s="23">
        <v>0</v>
      </c>
      <c r="CY85" s="23">
        <v>46</v>
      </c>
      <c r="CZ85" s="23">
        <v>0</v>
      </c>
      <c r="DA85" s="23">
        <v>46</v>
      </c>
      <c r="DB85" s="23">
        <v>0</v>
      </c>
      <c r="DC85" s="23">
        <v>0</v>
      </c>
      <c r="DD85" s="23">
        <v>0</v>
      </c>
      <c r="DE85" s="23">
        <v>0</v>
      </c>
      <c r="DF85" s="23">
        <v>0</v>
      </c>
      <c r="DG85" s="23">
        <v>0</v>
      </c>
      <c r="DH85" s="23">
        <v>0</v>
      </c>
      <c r="DI85" s="23">
        <v>0</v>
      </c>
      <c r="DJ85" s="23">
        <v>0</v>
      </c>
      <c r="DK85" s="23">
        <v>0</v>
      </c>
      <c r="DL85" s="23">
        <v>0</v>
      </c>
      <c r="DM85" s="23">
        <v>0</v>
      </c>
      <c r="DN85" s="23">
        <v>0</v>
      </c>
      <c r="DO85" s="23">
        <v>0</v>
      </c>
      <c r="DP85" s="23">
        <v>0</v>
      </c>
      <c r="DQ85" s="23">
        <v>0</v>
      </c>
      <c r="DR85" s="23">
        <v>0</v>
      </c>
      <c r="DS85" s="23">
        <v>0</v>
      </c>
      <c r="DT85" s="23">
        <v>0</v>
      </c>
      <c r="DU85" s="23">
        <v>909</v>
      </c>
      <c r="DV85" s="23">
        <v>746</v>
      </c>
      <c r="DW85" s="23">
        <v>0</v>
      </c>
      <c r="DX85" s="23">
        <v>163</v>
      </c>
      <c r="DY85" s="23">
        <v>0</v>
      </c>
      <c r="DZ85" s="23">
        <v>279</v>
      </c>
      <c r="EA85" s="23">
        <v>190</v>
      </c>
      <c r="EB85" s="23">
        <v>0</v>
      </c>
      <c r="EC85" s="23">
        <v>184</v>
      </c>
      <c r="ED85" s="23">
        <v>6</v>
      </c>
      <c r="EE85" s="23">
        <v>0</v>
      </c>
      <c r="EF85" s="23">
        <v>0</v>
      </c>
      <c r="EG85" s="23">
        <v>0</v>
      </c>
      <c r="EH85" s="23">
        <v>89</v>
      </c>
      <c r="EI85" s="23">
        <v>0</v>
      </c>
      <c r="EJ85" s="23">
        <v>85</v>
      </c>
      <c r="EK85" s="23">
        <v>4</v>
      </c>
      <c r="EL85" s="23">
        <v>0</v>
      </c>
      <c r="EM85" s="23">
        <v>0</v>
      </c>
      <c r="EN85" s="23">
        <v>0</v>
      </c>
    </row>
    <row r="86" spans="1:144" ht="13.5" customHeight="1" x14ac:dyDescent="0.55000000000000004">
      <c r="A86" s="21" t="s">
        <v>44</v>
      </c>
      <c r="B86" s="22" t="s">
        <v>203</v>
      </c>
      <c r="C86" s="21" t="s">
        <v>204</v>
      </c>
      <c r="D86" s="23">
        <v>1146</v>
      </c>
      <c r="E86" s="23">
        <v>743</v>
      </c>
      <c r="F86" s="23">
        <v>650</v>
      </c>
      <c r="G86" s="23">
        <v>0</v>
      </c>
      <c r="H86" s="23">
        <v>650</v>
      </c>
      <c r="I86" s="23">
        <v>0</v>
      </c>
      <c r="J86" s="23">
        <v>0</v>
      </c>
      <c r="K86" s="23">
        <v>0</v>
      </c>
      <c r="L86" s="23">
        <v>0</v>
      </c>
      <c r="M86" s="23">
        <v>93</v>
      </c>
      <c r="N86" s="23">
        <v>0</v>
      </c>
      <c r="O86" s="23">
        <v>93</v>
      </c>
      <c r="P86" s="23">
        <v>0</v>
      </c>
      <c r="Q86" s="23">
        <v>0</v>
      </c>
      <c r="R86" s="23">
        <v>0</v>
      </c>
      <c r="S86" s="23">
        <v>0</v>
      </c>
      <c r="T86" s="23">
        <v>16</v>
      </c>
      <c r="U86" s="23">
        <v>10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10</v>
      </c>
      <c r="AB86" s="23">
        <v>6</v>
      </c>
      <c r="AC86" s="23">
        <v>0</v>
      </c>
      <c r="AD86" s="23">
        <v>0</v>
      </c>
      <c r="AE86" s="23">
        <v>0</v>
      </c>
      <c r="AF86" s="23">
        <v>0</v>
      </c>
      <c r="AG86" s="23">
        <v>0</v>
      </c>
      <c r="AH86" s="23">
        <v>6</v>
      </c>
      <c r="AI86" s="23">
        <v>0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  <c r="AO86" s="23">
        <v>0</v>
      </c>
      <c r="AP86" s="23">
        <v>0</v>
      </c>
      <c r="AQ86" s="23">
        <v>0</v>
      </c>
      <c r="AR86" s="23">
        <v>0</v>
      </c>
      <c r="AS86" s="23">
        <v>0</v>
      </c>
      <c r="AT86" s="23">
        <v>0</v>
      </c>
      <c r="AU86" s="23">
        <v>0</v>
      </c>
      <c r="AV86" s="23">
        <v>0</v>
      </c>
      <c r="AW86" s="23">
        <v>0</v>
      </c>
      <c r="AX86" s="23">
        <v>0</v>
      </c>
      <c r="AY86" s="23">
        <v>0</v>
      </c>
      <c r="AZ86" s="23">
        <v>0</v>
      </c>
      <c r="BA86" s="23">
        <v>0</v>
      </c>
      <c r="BB86" s="23">
        <v>0</v>
      </c>
      <c r="BC86" s="23">
        <v>0</v>
      </c>
      <c r="BD86" s="23">
        <v>0</v>
      </c>
      <c r="BE86" s="23">
        <v>0</v>
      </c>
      <c r="BF86" s="23">
        <v>0</v>
      </c>
      <c r="BG86" s="23">
        <v>0</v>
      </c>
      <c r="BH86" s="23">
        <v>0</v>
      </c>
      <c r="BI86" s="23">
        <v>0</v>
      </c>
      <c r="BJ86" s="23">
        <v>0</v>
      </c>
      <c r="BK86" s="23">
        <v>0</v>
      </c>
      <c r="BL86" s="23">
        <v>0</v>
      </c>
      <c r="BM86" s="23">
        <v>0</v>
      </c>
      <c r="BN86" s="23">
        <v>0</v>
      </c>
      <c r="BO86" s="23">
        <v>0</v>
      </c>
      <c r="BP86" s="23">
        <v>0</v>
      </c>
      <c r="BQ86" s="23">
        <v>0</v>
      </c>
      <c r="BR86" s="23">
        <v>0</v>
      </c>
      <c r="BS86" s="23">
        <v>0</v>
      </c>
      <c r="BT86" s="23">
        <v>0</v>
      </c>
      <c r="BU86" s="23">
        <v>0</v>
      </c>
      <c r="BV86" s="23">
        <v>0</v>
      </c>
      <c r="BW86" s="23">
        <v>0</v>
      </c>
      <c r="BX86" s="23">
        <v>0</v>
      </c>
      <c r="BY86" s="23">
        <v>0</v>
      </c>
      <c r="BZ86" s="23">
        <v>0</v>
      </c>
      <c r="CA86" s="23">
        <v>0</v>
      </c>
      <c r="CB86" s="23">
        <v>0</v>
      </c>
      <c r="CC86" s="23">
        <v>0</v>
      </c>
      <c r="CD86" s="23">
        <v>0</v>
      </c>
      <c r="CE86" s="23">
        <v>0</v>
      </c>
      <c r="CF86" s="23">
        <v>0</v>
      </c>
      <c r="CG86" s="23">
        <v>0</v>
      </c>
      <c r="CH86" s="23">
        <v>0</v>
      </c>
      <c r="CI86" s="23">
        <v>0</v>
      </c>
      <c r="CJ86" s="23">
        <v>0</v>
      </c>
      <c r="CK86" s="23">
        <v>0</v>
      </c>
      <c r="CL86" s="23">
        <v>0</v>
      </c>
      <c r="CM86" s="23">
        <v>0</v>
      </c>
      <c r="CN86" s="23">
        <v>0</v>
      </c>
      <c r="CO86" s="23">
        <v>0</v>
      </c>
      <c r="CP86" s="23">
        <v>0</v>
      </c>
      <c r="CQ86" s="23">
        <v>48</v>
      </c>
      <c r="CR86" s="23">
        <v>36</v>
      </c>
      <c r="CS86" s="23">
        <v>0</v>
      </c>
      <c r="CT86" s="23">
        <v>0</v>
      </c>
      <c r="CU86" s="23">
        <v>0</v>
      </c>
      <c r="CV86" s="23">
        <v>34</v>
      </c>
      <c r="CW86" s="23">
        <v>2</v>
      </c>
      <c r="CX86" s="23">
        <v>0</v>
      </c>
      <c r="CY86" s="23">
        <v>12</v>
      </c>
      <c r="CZ86" s="23">
        <v>0</v>
      </c>
      <c r="DA86" s="23">
        <v>0</v>
      </c>
      <c r="DB86" s="23">
        <v>0</v>
      </c>
      <c r="DC86" s="23">
        <v>12</v>
      </c>
      <c r="DD86" s="23">
        <v>0</v>
      </c>
      <c r="DE86" s="23">
        <v>0</v>
      </c>
      <c r="DF86" s="23">
        <v>0</v>
      </c>
      <c r="DG86" s="23">
        <v>0</v>
      </c>
      <c r="DH86" s="23">
        <v>0</v>
      </c>
      <c r="DI86" s="23">
        <v>0</v>
      </c>
      <c r="DJ86" s="23">
        <v>0</v>
      </c>
      <c r="DK86" s="23">
        <v>0</v>
      </c>
      <c r="DL86" s="23">
        <v>0</v>
      </c>
      <c r="DM86" s="23">
        <v>0</v>
      </c>
      <c r="DN86" s="23">
        <v>0</v>
      </c>
      <c r="DO86" s="23">
        <v>0</v>
      </c>
      <c r="DP86" s="23">
        <v>0</v>
      </c>
      <c r="DQ86" s="23">
        <v>0</v>
      </c>
      <c r="DR86" s="23">
        <v>0</v>
      </c>
      <c r="DS86" s="23">
        <v>0</v>
      </c>
      <c r="DT86" s="23">
        <v>0</v>
      </c>
      <c r="DU86" s="23">
        <v>180</v>
      </c>
      <c r="DV86" s="23">
        <v>135</v>
      </c>
      <c r="DW86" s="23">
        <v>0</v>
      </c>
      <c r="DX86" s="23">
        <v>45</v>
      </c>
      <c r="DY86" s="23">
        <v>0</v>
      </c>
      <c r="DZ86" s="23">
        <v>159</v>
      </c>
      <c r="EA86" s="23">
        <v>25</v>
      </c>
      <c r="EB86" s="23">
        <v>0</v>
      </c>
      <c r="EC86" s="23">
        <v>0</v>
      </c>
      <c r="ED86" s="23">
        <v>25</v>
      </c>
      <c r="EE86" s="23">
        <v>0</v>
      </c>
      <c r="EF86" s="23">
        <v>0</v>
      </c>
      <c r="EG86" s="23">
        <v>0</v>
      </c>
      <c r="EH86" s="23">
        <v>134</v>
      </c>
      <c r="EI86" s="23">
        <v>0</v>
      </c>
      <c r="EJ86" s="23">
        <v>0</v>
      </c>
      <c r="EK86" s="23">
        <v>134</v>
      </c>
      <c r="EL86" s="23">
        <v>0</v>
      </c>
      <c r="EM86" s="23">
        <v>0</v>
      </c>
      <c r="EN86" s="23">
        <v>0</v>
      </c>
    </row>
    <row r="87" spans="1:144" ht="13.5" customHeight="1" x14ac:dyDescent="0.55000000000000004">
      <c r="A87" s="21" t="s">
        <v>44</v>
      </c>
      <c r="B87" s="22" t="s">
        <v>205</v>
      </c>
      <c r="C87" s="21" t="s">
        <v>206</v>
      </c>
      <c r="D87" s="23">
        <v>478</v>
      </c>
      <c r="E87" s="23">
        <v>22</v>
      </c>
      <c r="F87" s="23">
        <v>22</v>
      </c>
      <c r="G87" s="23">
        <v>0</v>
      </c>
      <c r="H87" s="23">
        <v>0</v>
      </c>
      <c r="I87" s="23">
        <v>22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46</v>
      </c>
      <c r="U87" s="23">
        <v>6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6</v>
      </c>
      <c r="AB87" s="23">
        <v>40</v>
      </c>
      <c r="AC87" s="23">
        <v>0</v>
      </c>
      <c r="AD87" s="23">
        <v>0</v>
      </c>
      <c r="AE87" s="23">
        <v>0</v>
      </c>
      <c r="AF87" s="23">
        <v>0</v>
      </c>
      <c r="AG87" s="23">
        <v>0</v>
      </c>
      <c r="AH87" s="23">
        <v>40</v>
      </c>
      <c r="AI87" s="23">
        <v>31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  <c r="AO87" s="23">
        <v>0</v>
      </c>
      <c r="AP87" s="23">
        <v>0</v>
      </c>
      <c r="AQ87" s="23">
        <v>31</v>
      </c>
      <c r="AR87" s="23">
        <v>0</v>
      </c>
      <c r="AS87" s="23">
        <v>0</v>
      </c>
      <c r="AT87" s="23">
        <v>31</v>
      </c>
      <c r="AU87" s="23">
        <v>0</v>
      </c>
      <c r="AV87" s="23">
        <v>0</v>
      </c>
      <c r="AW87" s="23">
        <v>0</v>
      </c>
      <c r="AX87" s="23">
        <v>0</v>
      </c>
      <c r="AY87" s="23">
        <v>0</v>
      </c>
      <c r="AZ87" s="23">
        <v>0</v>
      </c>
      <c r="BA87" s="23">
        <v>0</v>
      </c>
      <c r="BB87" s="23">
        <v>0</v>
      </c>
      <c r="BC87" s="23">
        <v>0</v>
      </c>
      <c r="BD87" s="23">
        <v>0</v>
      </c>
      <c r="BE87" s="23">
        <v>0</v>
      </c>
      <c r="BF87" s="23">
        <v>0</v>
      </c>
      <c r="BG87" s="23">
        <v>0</v>
      </c>
      <c r="BH87" s="23">
        <v>0</v>
      </c>
      <c r="BI87" s="23">
        <v>0</v>
      </c>
      <c r="BJ87" s="23">
        <v>0</v>
      </c>
      <c r="BK87" s="23">
        <v>0</v>
      </c>
      <c r="BL87" s="23">
        <v>0</v>
      </c>
      <c r="BM87" s="23">
        <v>74</v>
      </c>
      <c r="BN87" s="23">
        <v>73</v>
      </c>
      <c r="BO87" s="23">
        <v>0</v>
      </c>
      <c r="BP87" s="23">
        <v>0</v>
      </c>
      <c r="BQ87" s="23">
        <v>0</v>
      </c>
      <c r="BR87" s="23">
        <v>73</v>
      </c>
      <c r="BS87" s="23">
        <v>0</v>
      </c>
      <c r="BT87" s="23">
        <v>0</v>
      </c>
      <c r="BU87" s="23">
        <v>1</v>
      </c>
      <c r="BV87" s="23">
        <v>0</v>
      </c>
      <c r="BW87" s="23">
        <v>0</v>
      </c>
      <c r="BX87" s="23">
        <v>0</v>
      </c>
      <c r="BY87" s="23">
        <v>1</v>
      </c>
      <c r="BZ87" s="23">
        <v>0</v>
      </c>
      <c r="CA87" s="23">
        <v>0</v>
      </c>
      <c r="CB87" s="23">
        <v>218</v>
      </c>
      <c r="CC87" s="23">
        <v>183</v>
      </c>
      <c r="CD87" s="23">
        <v>0</v>
      </c>
      <c r="CE87" s="23">
        <v>183</v>
      </c>
      <c r="CF87" s="23">
        <v>0</v>
      </c>
      <c r="CG87" s="23">
        <v>0</v>
      </c>
      <c r="CH87" s="23">
        <v>0</v>
      </c>
      <c r="CI87" s="23">
        <v>0</v>
      </c>
      <c r="CJ87" s="23">
        <v>35</v>
      </c>
      <c r="CK87" s="23">
        <v>0</v>
      </c>
      <c r="CL87" s="23">
        <v>35</v>
      </c>
      <c r="CM87" s="23">
        <v>0</v>
      </c>
      <c r="CN87" s="23">
        <v>0</v>
      </c>
      <c r="CO87" s="23">
        <v>0</v>
      </c>
      <c r="CP87" s="23">
        <v>0</v>
      </c>
      <c r="CQ87" s="23">
        <v>47</v>
      </c>
      <c r="CR87" s="23">
        <v>43</v>
      </c>
      <c r="CS87" s="23">
        <v>0</v>
      </c>
      <c r="CT87" s="23">
        <v>0</v>
      </c>
      <c r="CU87" s="23">
        <v>0</v>
      </c>
      <c r="CV87" s="23">
        <v>43</v>
      </c>
      <c r="CW87" s="23">
        <v>0</v>
      </c>
      <c r="CX87" s="23">
        <v>0</v>
      </c>
      <c r="CY87" s="23">
        <v>4</v>
      </c>
      <c r="CZ87" s="23">
        <v>0</v>
      </c>
      <c r="DA87" s="23">
        <v>0</v>
      </c>
      <c r="DB87" s="23">
        <v>0</v>
      </c>
      <c r="DC87" s="23">
        <v>4</v>
      </c>
      <c r="DD87" s="23">
        <v>0</v>
      </c>
      <c r="DE87" s="23">
        <v>0</v>
      </c>
      <c r="DF87" s="23">
        <v>0</v>
      </c>
      <c r="DG87" s="23">
        <v>0</v>
      </c>
      <c r="DH87" s="23">
        <v>0</v>
      </c>
      <c r="DI87" s="23">
        <v>0</v>
      </c>
      <c r="DJ87" s="23">
        <v>0</v>
      </c>
      <c r="DK87" s="23">
        <v>0</v>
      </c>
      <c r="DL87" s="23">
        <v>0</v>
      </c>
      <c r="DM87" s="23">
        <v>0</v>
      </c>
      <c r="DN87" s="23">
        <v>0</v>
      </c>
      <c r="DO87" s="23">
        <v>0</v>
      </c>
      <c r="DP87" s="23">
        <v>0</v>
      </c>
      <c r="DQ87" s="23">
        <v>0</v>
      </c>
      <c r="DR87" s="23">
        <v>0</v>
      </c>
      <c r="DS87" s="23">
        <v>0</v>
      </c>
      <c r="DT87" s="23">
        <v>0</v>
      </c>
      <c r="DU87" s="23">
        <v>40</v>
      </c>
      <c r="DV87" s="23">
        <v>40</v>
      </c>
      <c r="DW87" s="23">
        <v>0</v>
      </c>
      <c r="DX87" s="23">
        <v>0</v>
      </c>
      <c r="DY87" s="23">
        <v>0</v>
      </c>
      <c r="DZ87" s="23">
        <v>0</v>
      </c>
      <c r="EA87" s="23">
        <v>0</v>
      </c>
      <c r="EB87" s="23">
        <v>0</v>
      </c>
      <c r="EC87" s="23">
        <v>0</v>
      </c>
      <c r="ED87" s="23">
        <v>0</v>
      </c>
      <c r="EE87" s="23">
        <v>0</v>
      </c>
      <c r="EF87" s="23">
        <v>0</v>
      </c>
      <c r="EG87" s="23">
        <v>0</v>
      </c>
      <c r="EH87" s="23">
        <v>0</v>
      </c>
      <c r="EI87" s="23">
        <v>0</v>
      </c>
      <c r="EJ87" s="23">
        <v>0</v>
      </c>
      <c r="EK87" s="23">
        <v>0</v>
      </c>
      <c r="EL87" s="23">
        <v>0</v>
      </c>
      <c r="EM87" s="23">
        <v>0</v>
      </c>
      <c r="EN87" s="23">
        <v>0</v>
      </c>
    </row>
    <row r="88" spans="1:144" ht="13.5" customHeight="1" x14ac:dyDescent="0.55000000000000004">
      <c r="A88" s="21" t="s">
        <v>44</v>
      </c>
      <c r="B88" s="22" t="s">
        <v>207</v>
      </c>
      <c r="C88" s="21" t="s">
        <v>208</v>
      </c>
      <c r="D88" s="23">
        <v>1719</v>
      </c>
      <c r="E88" s="23">
        <v>957</v>
      </c>
      <c r="F88" s="23">
        <v>957</v>
      </c>
      <c r="G88" s="23">
        <v>0</v>
      </c>
      <c r="H88" s="23">
        <v>887</v>
      </c>
      <c r="I88" s="23">
        <v>70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0</v>
      </c>
      <c r="AG88" s="23">
        <v>0</v>
      </c>
      <c r="AH88" s="23">
        <v>0</v>
      </c>
      <c r="AI88" s="23">
        <v>0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  <c r="AO88" s="23">
        <v>0</v>
      </c>
      <c r="AP88" s="23">
        <v>0</v>
      </c>
      <c r="AQ88" s="23">
        <v>0</v>
      </c>
      <c r="AR88" s="23">
        <v>0</v>
      </c>
      <c r="AS88" s="23">
        <v>0</v>
      </c>
      <c r="AT88" s="23">
        <v>0</v>
      </c>
      <c r="AU88" s="23">
        <v>0</v>
      </c>
      <c r="AV88" s="23">
        <v>0</v>
      </c>
      <c r="AW88" s="23">
        <v>0</v>
      </c>
      <c r="AX88" s="23">
        <v>0</v>
      </c>
      <c r="AY88" s="23">
        <v>0</v>
      </c>
      <c r="AZ88" s="23">
        <v>0</v>
      </c>
      <c r="BA88" s="23">
        <v>0</v>
      </c>
      <c r="BB88" s="23">
        <v>0</v>
      </c>
      <c r="BC88" s="23">
        <v>0</v>
      </c>
      <c r="BD88" s="23">
        <v>0</v>
      </c>
      <c r="BE88" s="23">
        <v>0</v>
      </c>
      <c r="BF88" s="23">
        <v>0</v>
      </c>
      <c r="BG88" s="23">
        <v>0</v>
      </c>
      <c r="BH88" s="23">
        <v>0</v>
      </c>
      <c r="BI88" s="23">
        <v>0</v>
      </c>
      <c r="BJ88" s="23">
        <v>0</v>
      </c>
      <c r="BK88" s="23">
        <v>0</v>
      </c>
      <c r="BL88" s="23">
        <v>0</v>
      </c>
      <c r="BM88" s="23">
        <v>339</v>
      </c>
      <c r="BN88" s="23">
        <v>339</v>
      </c>
      <c r="BO88" s="23">
        <v>0</v>
      </c>
      <c r="BP88" s="23">
        <v>0</v>
      </c>
      <c r="BQ88" s="23">
        <v>0</v>
      </c>
      <c r="BR88" s="23">
        <v>339</v>
      </c>
      <c r="BS88" s="23">
        <v>0</v>
      </c>
      <c r="BT88" s="23">
        <v>0</v>
      </c>
      <c r="BU88" s="23">
        <v>0</v>
      </c>
      <c r="BV88" s="23">
        <v>0</v>
      </c>
      <c r="BW88" s="23">
        <v>0</v>
      </c>
      <c r="BX88" s="23">
        <v>0</v>
      </c>
      <c r="BY88" s="23">
        <v>0</v>
      </c>
      <c r="BZ88" s="23">
        <v>0</v>
      </c>
      <c r="CA88" s="23">
        <v>0</v>
      </c>
      <c r="CB88" s="23">
        <v>0</v>
      </c>
      <c r="CC88" s="23">
        <v>0</v>
      </c>
      <c r="CD88" s="23">
        <v>0</v>
      </c>
      <c r="CE88" s="23">
        <v>0</v>
      </c>
      <c r="CF88" s="23">
        <v>0</v>
      </c>
      <c r="CG88" s="23">
        <v>0</v>
      </c>
      <c r="CH88" s="23">
        <v>0</v>
      </c>
      <c r="CI88" s="23">
        <v>0</v>
      </c>
      <c r="CJ88" s="23">
        <v>0</v>
      </c>
      <c r="CK88" s="23">
        <v>0</v>
      </c>
      <c r="CL88" s="23">
        <v>0</v>
      </c>
      <c r="CM88" s="23">
        <v>0</v>
      </c>
      <c r="CN88" s="23">
        <v>0</v>
      </c>
      <c r="CO88" s="23">
        <v>0</v>
      </c>
      <c r="CP88" s="23">
        <v>0</v>
      </c>
      <c r="CQ88" s="23">
        <v>405</v>
      </c>
      <c r="CR88" s="23">
        <v>405</v>
      </c>
      <c r="CS88" s="23">
        <v>0</v>
      </c>
      <c r="CT88" s="23">
        <v>0</v>
      </c>
      <c r="CU88" s="23">
        <v>0</v>
      </c>
      <c r="CV88" s="23">
        <v>308</v>
      </c>
      <c r="CW88" s="23">
        <v>0</v>
      </c>
      <c r="CX88" s="23">
        <v>97</v>
      </c>
      <c r="CY88" s="23">
        <v>0</v>
      </c>
      <c r="CZ88" s="23">
        <v>0</v>
      </c>
      <c r="DA88" s="23">
        <v>0</v>
      </c>
      <c r="DB88" s="23">
        <v>0</v>
      </c>
      <c r="DC88" s="23">
        <v>0</v>
      </c>
      <c r="DD88" s="23">
        <v>0</v>
      </c>
      <c r="DE88" s="23">
        <v>0</v>
      </c>
      <c r="DF88" s="23">
        <v>0</v>
      </c>
      <c r="DG88" s="23">
        <v>0</v>
      </c>
      <c r="DH88" s="23">
        <v>0</v>
      </c>
      <c r="DI88" s="23">
        <v>0</v>
      </c>
      <c r="DJ88" s="23">
        <v>0</v>
      </c>
      <c r="DK88" s="23">
        <v>0</v>
      </c>
      <c r="DL88" s="23">
        <v>0</v>
      </c>
      <c r="DM88" s="23">
        <v>0</v>
      </c>
      <c r="DN88" s="23">
        <v>0</v>
      </c>
      <c r="DO88" s="23">
        <v>0</v>
      </c>
      <c r="DP88" s="23">
        <v>0</v>
      </c>
      <c r="DQ88" s="23">
        <v>0</v>
      </c>
      <c r="DR88" s="23">
        <v>0</v>
      </c>
      <c r="DS88" s="23">
        <v>0</v>
      </c>
      <c r="DT88" s="23">
        <v>0</v>
      </c>
      <c r="DU88" s="23">
        <v>1</v>
      </c>
      <c r="DV88" s="23">
        <v>0</v>
      </c>
      <c r="DW88" s="23">
        <v>0</v>
      </c>
      <c r="DX88" s="23">
        <v>1</v>
      </c>
      <c r="DY88" s="23">
        <v>0</v>
      </c>
      <c r="DZ88" s="23">
        <v>17</v>
      </c>
      <c r="EA88" s="23">
        <v>0</v>
      </c>
      <c r="EB88" s="23">
        <v>0</v>
      </c>
      <c r="EC88" s="23">
        <v>0</v>
      </c>
      <c r="ED88" s="23">
        <v>0</v>
      </c>
      <c r="EE88" s="23">
        <v>0</v>
      </c>
      <c r="EF88" s="23">
        <v>0</v>
      </c>
      <c r="EG88" s="23">
        <v>0</v>
      </c>
      <c r="EH88" s="23">
        <v>17</v>
      </c>
      <c r="EI88" s="23">
        <v>0</v>
      </c>
      <c r="EJ88" s="23">
        <v>0</v>
      </c>
      <c r="EK88" s="23">
        <v>17</v>
      </c>
      <c r="EL88" s="23">
        <v>0</v>
      </c>
      <c r="EM88" s="23">
        <v>0</v>
      </c>
      <c r="EN88" s="23">
        <v>0</v>
      </c>
    </row>
    <row r="89" spans="1:144" ht="13.5" customHeight="1" x14ac:dyDescent="0.55000000000000004">
      <c r="A89" s="21" t="s">
        <v>44</v>
      </c>
      <c r="B89" s="22" t="s">
        <v>209</v>
      </c>
      <c r="C89" s="21" t="s">
        <v>210</v>
      </c>
      <c r="D89" s="23">
        <v>768</v>
      </c>
      <c r="E89" s="23">
        <v>374</v>
      </c>
      <c r="F89" s="23">
        <v>264</v>
      </c>
      <c r="G89" s="23">
        <v>0</v>
      </c>
      <c r="H89" s="23">
        <v>264</v>
      </c>
      <c r="I89" s="23">
        <v>0</v>
      </c>
      <c r="J89" s="23">
        <v>0</v>
      </c>
      <c r="K89" s="23">
        <v>0</v>
      </c>
      <c r="L89" s="23">
        <v>0</v>
      </c>
      <c r="M89" s="23">
        <v>110</v>
      </c>
      <c r="N89" s="23">
        <v>0</v>
      </c>
      <c r="O89" s="23">
        <v>110</v>
      </c>
      <c r="P89" s="23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0</v>
      </c>
      <c r="AG89" s="23">
        <v>0</v>
      </c>
      <c r="AH89" s="23">
        <v>0</v>
      </c>
      <c r="AI89" s="23">
        <v>0</v>
      </c>
      <c r="AJ89" s="23">
        <v>0</v>
      </c>
      <c r="AK89" s="23">
        <v>0</v>
      </c>
      <c r="AL89" s="23">
        <v>0</v>
      </c>
      <c r="AM89" s="23">
        <v>0</v>
      </c>
      <c r="AN89" s="23">
        <v>0</v>
      </c>
      <c r="AO89" s="23">
        <v>0</v>
      </c>
      <c r="AP89" s="23">
        <v>0</v>
      </c>
      <c r="AQ89" s="23">
        <v>0</v>
      </c>
      <c r="AR89" s="23">
        <v>0</v>
      </c>
      <c r="AS89" s="23">
        <v>0</v>
      </c>
      <c r="AT89" s="23">
        <v>0</v>
      </c>
      <c r="AU89" s="23">
        <v>0</v>
      </c>
      <c r="AV89" s="23">
        <v>0</v>
      </c>
      <c r="AW89" s="23">
        <v>0</v>
      </c>
      <c r="AX89" s="23">
        <v>0</v>
      </c>
      <c r="AY89" s="23">
        <v>0</v>
      </c>
      <c r="AZ89" s="23">
        <v>0</v>
      </c>
      <c r="BA89" s="23">
        <v>0</v>
      </c>
      <c r="BB89" s="23">
        <v>0</v>
      </c>
      <c r="BC89" s="23">
        <v>0</v>
      </c>
      <c r="BD89" s="23">
        <v>0</v>
      </c>
      <c r="BE89" s="23">
        <v>0</v>
      </c>
      <c r="BF89" s="23">
        <v>0</v>
      </c>
      <c r="BG89" s="23">
        <v>0</v>
      </c>
      <c r="BH89" s="23">
        <v>0</v>
      </c>
      <c r="BI89" s="23">
        <v>0</v>
      </c>
      <c r="BJ89" s="23">
        <v>0</v>
      </c>
      <c r="BK89" s="23">
        <v>0</v>
      </c>
      <c r="BL89" s="23">
        <v>0</v>
      </c>
      <c r="BM89" s="23">
        <v>155</v>
      </c>
      <c r="BN89" s="23">
        <v>130</v>
      </c>
      <c r="BO89" s="23">
        <v>0</v>
      </c>
      <c r="BP89" s="23">
        <v>0</v>
      </c>
      <c r="BQ89" s="23">
        <v>0</v>
      </c>
      <c r="BR89" s="23">
        <v>130</v>
      </c>
      <c r="BS89" s="23">
        <v>0</v>
      </c>
      <c r="BT89" s="23">
        <v>0</v>
      </c>
      <c r="BU89" s="23">
        <v>25</v>
      </c>
      <c r="BV89" s="23">
        <v>0</v>
      </c>
      <c r="BW89" s="23">
        <v>0</v>
      </c>
      <c r="BX89" s="23">
        <v>0</v>
      </c>
      <c r="BY89" s="23">
        <v>25</v>
      </c>
      <c r="BZ89" s="23">
        <v>0</v>
      </c>
      <c r="CA89" s="23">
        <v>0</v>
      </c>
      <c r="CB89" s="23">
        <v>0</v>
      </c>
      <c r="CC89" s="23">
        <v>0</v>
      </c>
      <c r="CD89" s="23">
        <v>0</v>
      </c>
      <c r="CE89" s="23">
        <v>0</v>
      </c>
      <c r="CF89" s="23">
        <v>0</v>
      </c>
      <c r="CG89" s="23">
        <v>0</v>
      </c>
      <c r="CH89" s="23">
        <v>0</v>
      </c>
      <c r="CI89" s="23">
        <v>0</v>
      </c>
      <c r="CJ89" s="23">
        <v>0</v>
      </c>
      <c r="CK89" s="23">
        <v>0</v>
      </c>
      <c r="CL89" s="23">
        <v>0</v>
      </c>
      <c r="CM89" s="23">
        <v>0</v>
      </c>
      <c r="CN89" s="23">
        <v>0</v>
      </c>
      <c r="CO89" s="23">
        <v>0</v>
      </c>
      <c r="CP89" s="23">
        <v>0</v>
      </c>
      <c r="CQ89" s="23">
        <v>0</v>
      </c>
      <c r="CR89" s="23">
        <v>0</v>
      </c>
      <c r="CS89" s="23">
        <v>0</v>
      </c>
      <c r="CT89" s="23">
        <v>0</v>
      </c>
      <c r="CU89" s="23">
        <v>0</v>
      </c>
      <c r="CV89" s="23">
        <v>0</v>
      </c>
      <c r="CW89" s="23">
        <v>0</v>
      </c>
      <c r="CX89" s="23">
        <v>0</v>
      </c>
      <c r="CY89" s="23">
        <v>0</v>
      </c>
      <c r="CZ89" s="23">
        <v>0</v>
      </c>
      <c r="DA89" s="23">
        <v>0</v>
      </c>
      <c r="DB89" s="23">
        <v>0</v>
      </c>
      <c r="DC89" s="23">
        <v>0</v>
      </c>
      <c r="DD89" s="23">
        <v>0</v>
      </c>
      <c r="DE89" s="23">
        <v>0</v>
      </c>
      <c r="DF89" s="23">
        <v>0</v>
      </c>
      <c r="DG89" s="23">
        <v>0</v>
      </c>
      <c r="DH89" s="23">
        <v>0</v>
      </c>
      <c r="DI89" s="23">
        <v>0</v>
      </c>
      <c r="DJ89" s="23">
        <v>0</v>
      </c>
      <c r="DK89" s="23">
        <v>0</v>
      </c>
      <c r="DL89" s="23">
        <v>0</v>
      </c>
      <c r="DM89" s="23">
        <v>0</v>
      </c>
      <c r="DN89" s="23">
        <v>0</v>
      </c>
      <c r="DO89" s="23">
        <v>0</v>
      </c>
      <c r="DP89" s="23">
        <v>0</v>
      </c>
      <c r="DQ89" s="23">
        <v>0</v>
      </c>
      <c r="DR89" s="23">
        <v>0</v>
      </c>
      <c r="DS89" s="23">
        <v>0</v>
      </c>
      <c r="DT89" s="23">
        <v>0</v>
      </c>
      <c r="DU89" s="23">
        <v>146</v>
      </c>
      <c r="DV89" s="23">
        <v>132</v>
      </c>
      <c r="DW89" s="23">
        <v>0</v>
      </c>
      <c r="DX89" s="23">
        <v>14</v>
      </c>
      <c r="DY89" s="23">
        <v>0</v>
      </c>
      <c r="DZ89" s="23">
        <v>93</v>
      </c>
      <c r="EA89" s="23">
        <v>25</v>
      </c>
      <c r="EB89" s="23">
        <v>0</v>
      </c>
      <c r="EC89" s="23">
        <v>0</v>
      </c>
      <c r="ED89" s="23">
        <v>11</v>
      </c>
      <c r="EE89" s="23">
        <v>0</v>
      </c>
      <c r="EF89" s="23">
        <v>0</v>
      </c>
      <c r="EG89" s="23">
        <v>14</v>
      </c>
      <c r="EH89" s="23">
        <v>68</v>
      </c>
      <c r="EI89" s="23">
        <v>0</v>
      </c>
      <c r="EJ89" s="23">
        <v>0</v>
      </c>
      <c r="EK89" s="23">
        <v>68</v>
      </c>
      <c r="EL89" s="23">
        <v>0</v>
      </c>
      <c r="EM89" s="23">
        <v>0</v>
      </c>
      <c r="EN89" s="23">
        <v>0</v>
      </c>
    </row>
    <row r="90" spans="1:144" ht="13.5" customHeight="1" x14ac:dyDescent="0.55000000000000004">
      <c r="A90" s="21" t="s">
        <v>44</v>
      </c>
      <c r="B90" s="22" t="s">
        <v>211</v>
      </c>
      <c r="C90" s="21" t="s">
        <v>212</v>
      </c>
      <c r="D90" s="23">
        <v>584</v>
      </c>
      <c r="E90" s="23">
        <v>326</v>
      </c>
      <c r="F90" s="23">
        <v>209</v>
      </c>
      <c r="G90" s="23">
        <v>0</v>
      </c>
      <c r="H90" s="23">
        <v>209</v>
      </c>
      <c r="I90" s="23">
        <v>0</v>
      </c>
      <c r="J90" s="23">
        <v>0</v>
      </c>
      <c r="K90" s="23">
        <v>0</v>
      </c>
      <c r="L90" s="23">
        <v>0</v>
      </c>
      <c r="M90" s="23">
        <v>117</v>
      </c>
      <c r="N90" s="23">
        <v>0</v>
      </c>
      <c r="O90" s="23">
        <v>117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0</v>
      </c>
      <c r="AG90" s="23">
        <v>0</v>
      </c>
      <c r="AH90" s="23">
        <v>0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  <c r="AO90" s="23">
        <v>0</v>
      </c>
      <c r="AP90" s="23">
        <v>0</v>
      </c>
      <c r="AQ90" s="23">
        <v>0</v>
      </c>
      <c r="AR90" s="23">
        <v>0</v>
      </c>
      <c r="AS90" s="23">
        <v>0</v>
      </c>
      <c r="AT90" s="23">
        <v>0</v>
      </c>
      <c r="AU90" s="23">
        <v>0</v>
      </c>
      <c r="AV90" s="23">
        <v>0</v>
      </c>
      <c r="AW90" s="23">
        <v>0</v>
      </c>
      <c r="AX90" s="23">
        <v>0</v>
      </c>
      <c r="AY90" s="23">
        <v>0</v>
      </c>
      <c r="AZ90" s="23">
        <v>0</v>
      </c>
      <c r="BA90" s="23">
        <v>0</v>
      </c>
      <c r="BB90" s="23">
        <v>0</v>
      </c>
      <c r="BC90" s="23">
        <v>0</v>
      </c>
      <c r="BD90" s="23">
        <v>0</v>
      </c>
      <c r="BE90" s="23">
        <v>0</v>
      </c>
      <c r="BF90" s="23">
        <v>0</v>
      </c>
      <c r="BG90" s="23">
        <v>0</v>
      </c>
      <c r="BH90" s="23">
        <v>0</v>
      </c>
      <c r="BI90" s="23">
        <v>0</v>
      </c>
      <c r="BJ90" s="23">
        <v>0</v>
      </c>
      <c r="BK90" s="23">
        <v>0</v>
      </c>
      <c r="BL90" s="23">
        <v>0</v>
      </c>
      <c r="BM90" s="23">
        <v>98</v>
      </c>
      <c r="BN90" s="23">
        <v>71</v>
      </c>
      <c r="BO90" s="23">
        <v>0</v>
      </c>
      <c r="BP90" s="23">
        <v>0</v>
      </c>
      <c r="BQ90" s="23">
        <v>0</v>
      </c>
      <c r="BR90" s="23">
        <v>71</v>
      </c>
      <c r="BS90" s="23">
        <v>0</v>
      </c>
      <c r="BT90" s="23">
        <v>0</v>
      </c>
      <c r="BU90" s="23">
        <v>27</v>
      </c>
      <c r="BV90" s="23">
        <v>0</v>
      </c>
      <c r="BW90" s="23">
        <v>0</v>
      </c>
      <c r="BX90" s="23">
        <v>0</v>
      </c>
      <c r="BY90" s="23">
        <v>27</v>
      </c>
      <c r="BZ90" s="23">
        <v>0</v>
      </c>
      <c r="CA90" s="23">
        <v>0</v>
      </c>
      <c r="CB90" s="23">
        <v>0</v>
      </c>
      <c r="CC90" s="23">
        <v>0</v>
      </c>
      <c r="CD90" s="23">
        <v>0</v>
      </c>
      <c r="CE90" s="23">
        <v>0</v>
      </c>
      <c r="CF90" s="23">
        <v>0</v>
      </c>
      <c r="CG90" s="23">
        <v>0</v>
      </c>
      <c r="CH90" s="23">
        <v>0</v>
      </c>
      <c r="CI90" s="23">
        <v>0</v>
      </c>
      <c r="CJ90" s="23">
        <v>0</v>
      </c>
      <c r="CK90" s="23">
        <v>0</v>
      </c>
      <c r="CL90" s="23">
        <v>0</v>
      </c>
      <c r="CM90" s="23">
        <v>0</v>
      </c>
      <c r="CN90" s="23">
        <v>0</v>
      </c>
      <c r="CO90" s="23">
        <v>0</v>
      </c>
      <c r="CP90" s="23">
        <v>0</v>
      </c>
      <c r="CQ90" s="23">
        <v>0</v>
      </c>
      <c r="CR90" s="23">
        <v>0</v>
      </c>
      <c r="CS90" s="23">
        <v>0</v>
      </c>
      <c r="CT90" s="23">
        <v>0</v>
      </c>
      <c r="CU90" s="23">
        <v>0</v>
      </c>
      <c r="CV90" s="23">
        <v>0</v>
      </c>
      <c r="CW90" s="23">
        <v>0</v>
      </c>
      <c r="CX90" s="23">
        <v>0</v>
      </c>
      <c r="CY90" s="23">
        <v>0</v>
      </c>
      <c r="CZ90" s="23">
        <v>0</v>
      </c>
      <c r="DA90" s="23">
        <v>0</v>
      </c>
      <c r="DB90" s="23">
        <v>0</v>
      </c>
      <c r="DC90" s="23">
        <v>0</v>
      </c>
      <c r="DD90" s="23">
        <v>0</v>
      </c>
      <c r="DE90" s="23">
        <v>0</v>
      </c>
      <c r="DF90" s="23">
        <v>0</v>
      </c>
      <c r="DG90" s="23">
        <v>0</v>
      </c>
      <c r="DH90" s="23">
        <v>0</v>
      </c>
      <c r="DI90" s="23">
        <v>0</v>
      </c>
      <c r="DJ90" s="23">
        <v>0</v>
      </c>
      <c r="DK90" s="23">
        <v>0</v>
      </c>
      <c r="DL90" s="23">
        <v>0</v>
      </c>
      <c r="DM90" s="23">
        <v>0</v>
      </c>
      <c r="DN90" s="23">
        <v>0</v>
      </c>
      <c r="DO90" s="23">
        <v>0</v>
      </c>
      <c r="DP90" s="23">
        <v>0</v>
      </c>
      <c r="DQ90" s="23">
        <v>0</v>
      </c>
      <c r="DR90" s="23">
        <v>0</v>
      </c>
      <c r="DS90" s="23">
        <v>0</v>
      </c>
      <c r="DT90" s="23">
        <v>0</v>
      </c>
      <c r="DU90" s="23">
        <v>81</v>
      </c>
      <c r="DV90" s="23">
        <v>61</v>
      </c>
      <c r="DW90" s="23">
        <v>0</v>
      </c>
      <c r="DX90" s="23">
        <v>20</v>
      </c>
      <c r="DY90" s="23">
        <v>0</v>
      </c>
      <c r="DZ90" s="23">
        <v>79</v>
      </c>
      <c r="EA90" s="23">
        <v>35</v>
      </c>
      <c r="EB90" s="23">
        <v>0</v>
      </c>
      <c r="EC90" s="23">
        <v>0</v>
      </c>
      <c r="ED90" s="23">
        <v>30</v>
      </c>
      <c r="EE90" s="23">
        <v>0</v>
      </c>
      <c r="EF90" s="23">
        <v>0</v>
      </c>
      <c r="EG90" s="23">
        <v>5</v>
      </c>
      <c r="EH90" s="23">
        <v>44</v>
      </c>
      <c r="EI90" s="23">
        <v>0</v>
      </c>
      <c r="EJ90" s="23">
        <v>0</v>
      </c>
      <c r="EK90" s="23">
        <v>44</v>
      </c>
      <c r="EL90" s="23">
        <v>0</v>
      </c>
      <c r="EM90" s="23">
        <v>0</v>
      </c>
      <c r="EN90" s="23">
        <v>0</v>
      </c>
    </row>
    <row r="91" spans="1:144" ht="13.5" customHeight="1" x14ac:dyDescent="0.55000000000000004">
      <c r="A91" s="21" t="s">
        <v>44</v>
      </c>
      <c r="B91" s="22" t="s">
        <v>213</v>
      </c>
      <c r="C91" s="21" t="s">
        <v>214</v>
      </c>
      <c r="D91" s="23">
        <v>544</v>
      </c>
      <c r="E91" s="23">
        <v>504</v>
      </c>
      <c r="F91" s="23">
        <v>424</v>
      </c>
      <c r="G91" s="23">
        <v>0</v>
      </c>
      <c r="H91" s="23">
        <v>271</v>
      </c>
      <c r="I91" s="23">
        <v>23</v>
      </c>
      <c r="J91" s="23">
        <v>0</v>
      </c>
      <c r="K91" s="23">
        <v>83</v>
      </c>
      <c r="L91" s="23">
        <v>47</v>
      </c>
      <c r="M91" s="23">
        <v>80</v>
      </c>
      <c r="N91" s="23">
        <v>0</v>
      </c>
      <c r="O91" s="23">
        <v>51</v>
      </c>
      <c r="P91" s="23">
        <v>0</v>
      </c>
      <c r="Q91" s="23">
        <v>0</v>
      </c>
      <c r="R91" s="23">
        <v>25</v>
      </c>
      <c r="S91" s="23">
        <v>4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0</v>
      </c>
      <c r="AG91" s="23">
        <v>0</v>
      </c>
      <c r="AH91" s="23">
        <v>0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  <c r="AO91" s="23">
        <v>0</v>
      </c>
      <c r="AP91" s="23">
        <v>0</v>
      </c>
      <c r="AQ91" s="23">
        <v>0</v>
      </c>
      <c r="AR91" s="23">
        <v>0</v>
      </c>
      <c r="AS91" s="23">
        <v>0</v>
      </c>
      <c r="AT91" s="23">
        <v>0</v>
      </c>
      <c r="AU91" s="23">
        <v>0</v>
      </c>
      <c r="AV91" s="23">
        <v>0</v>
      </c>
      <c r="AW91" s="23">
        <v>0</v>
      </c>
      <c r="AX91" s="23">
        <v>0</v>
      </c>
      <c r="AY91" s="23">
        <v>0</v>
      </c>
      <c r="AZ91" s="23">
        <v>0</v>
      </c>
      <c r="BA91" s="23">
        <v>0</v>
      </c>
      <c r="BB91" s="23">
        <v>0</v>
      </c>
      <c r="BC91" s="23">
        <v>0</v>
      </c>
      <c r="BD91" s="23">
        <v>0</v>
      </c>
      <c r="BE91" s="23">
        <v>0</v>
      </c>
      <c r="BF91" s="23">
        <v>0</v>
      </c>
      <c r="BG91" s="23">
        <v>0</v>
      </c>
      <c r="BH91" s="23">
        <v>0</v>
      </c>
      <c r="BI91" s="23">
        <v>0</v>
      </c>
      <c r="BJ91" s="23">
        <v>0</v>
      </c>
      <c r="BK91" s="23">
        <v>0</v>
      </c>
      <c r="BL91" s="23">
        <v>0</v>
      </c>
      <c r="BM91" s="23">
        <v>0</v>
      </c>
      <c r="BN91" s="23">
        <v>0</v>
      </c>
      <c r="BO91" s="23">
        <v>0</v>
      </c>
      <c r="BP91" s="23">
        <v>0</v>
      </c>
      <c r="BQ91" s="23">
        <v>0</v>
      </c>
      <c r="BR91" s="23">
        <v>0</v>
      </c>
      <c r="BS91" s="23">
        <v>0</v>
      </c>
      <c r="BT91" s="23">
        <v>0</v>
      </c>
      <c r="BU91" s="23">
        <v>0</v>
      </c>
      <c r="BV91" s="23">
        <v>0</v>
      </c>
      <c r="BW91" s="23">
        <v>0</v>
      </c>
      <c r="BX91" s="23">
        <v>0</v>
      </c>
      <c r="BY91" s="23">
        <v>0</v>
      </c>
      <c r="BZ91" s="23">
        <v>0</v>
      </c>
      <c r="CA91" s="23">
        <v>0</v>
      </c>
      <c r="CB91" s="23">
        <v>0</v>
      </c>
      <c r="CC91" s="23">
        <v>0</v>
      </c>
      <c r="CD91" s="23">
        <v>0</v>
      </c>
      <c r="CE91" s="23">
        <v>0</v>
      </c>
      <c r="CF91" s="23">
        <v>0</v>
      </c>
      <c r="CG91" s="23">
        <v>0</v>
      </c>
      <c r="CH91" s="23">
        <v>0</v>
      </c>
      <c r="CI91" s="23">
        <v>0</v>
      </c>
      <c r="CJ91" s="23">
        <v>0</v>
      </c>
      <c r="CK91" s="23">
        <v>0</v>
      </c>
      <c r="CL91" s="23">
        <v>0</v>
      </c>
      <c r="CM91" s="23">
        <v>0</v>
      </c>
      <c r="CN91" s="23">
        <v>0</v>
      </c>
      <c r="CO91" s="23">
        <v>0</v>
      </c>
      <c r="CP91" s="23">
        <v>0</v>
      </c>
      <c r="CQ91" s="23">
        <v>0</v>
      </c>
      <c r="CR91" s="23">
        <v>0</v>
      </c>
      <c r="CS91" s="23">
        <v>0</v>
      </c>
      <c r="CT91" s="23">
        <v>0</v>
      </c>
      <c r="CU91" s="23">
        <v>0</v>
      </c>
      <c r="CV91" s="23">
        <v>0</v>
      </c>
      <c r="CW91" s="23">
        <v>0</v>
      </c>
      <c r="CX91" s="23">
        <v>0</v>
      </c>
      <c r="CY91" s="23">
        <v>0</v>
      </c>
      <c r="CZ91" s="23">
        <v>0</v>
      </c>
      <c r="DA91" s="23">
        <v>0</v>
      </c>
      <c r="DB91" s="23">
        <v>0</v>
      </c>
      <c r="DC91" s="23">
        <v>0</v>
      </c>
      <c r="DD91" s="23">
        <v>0</v>
      </c>
      <c r="DE91" s="23">
        <v>0</v>
      </c>
      <c r="DF91" s="23">
        <v>0</v>
      </c>
      <c r="DG91" s="23">
        <v>0</v>
      </c>
      <c r="DH91" s="23">
        <v>0</v>
      </c>
      <c r="DI91" s="23">
        <v>0</v>
      </c>
      <c r="DJ91" s="23">
        <v>0</v>
      </c>
      <c r="DK91" s="23">
        <v>0</v>
      </c>
      <c r="DL91" s="23">
        <v>0</v>
      </c>
      <c r="DM91" s="23">
        <v>0</v>
      </c>
      <c r="DN91" s="23">
        <v>0</v>
      </c>
      <c r="DO91" s="23">
        <v>0</v>
      </c>
      <c r="DP91" s="23">
        <v>0</v>
      </c>
      <c r="DQ91" s="23">
        <v>0</v>
      </c>
      <c r="DR91" s="23">
        <v>0</v>
      </c>
      <c r="DS91" s="23">
        <v>0</v>
      </c>
      <c r="DT91" s="23">
        <v>0</v>
      </c>
      <c r="DU91" s="23">
        <v>40</v>
      </c>
      <c r="DV91" s="23">
        <v>39</v>
      </c>
      <c r="DW91" s="23">
        <v>0</v>
      </c>
      <c r="DX91" s="23">
        <v>1</v>
      </c>
      <c r="DY91" s="23">
        <v>0</v>
      </c>
      <c r="DZ91" s="23">
        <v>0</v>
      </c>
      <c r="EA91" s="23">
        <v>0</v>
      </c>
      <c r="EB91" s="23">
        <v>0</v>
      </c>
      <c r="EC91" s="23">
        <v>0</v>
      </c>
      <c r="ED91" s="23">
        <v>0</v>
      </c>
      <c r="EE91" s="23">
        <v>0</v>
      </c>
      <c r="EF91" s="23">
        <v>0</v>
      </c>
      <c r="EG91" s="23">
        <v>0</v>
      </c>
      <c r="EH91" s="23">
        <v>0</v>
      </c>
      <c r="EI91" s="23">
        <v>0</v>
      </c>
      <c r="EJ91" s="23">
        <v>0</v>
      </c>
      <c r="EK91" s="23">
        <v>0</v>
      </c>
      <c r="EL91" s="23">
        <v>0</v>
      </c>
      <c r="EM91" s="23">
        <v>0</v>
      </c>
      <c r="EN91" s="23">
        <v>0</v>
      </c>
    </row>
    <row r="92" spans="1:144" ht="13.5" customHeight="1" x14ac:dyDescent="0.55000000000000004">
      <c r="A92" s="21" t="s">
        <v>44</v>
      </c>
      <c r="B92" s="22" t="s">
        <v>215</v>
      </c>
      <c r="C92" s="21" t="s">
        <v>216</v>
      </c>
      <c r="D92" s="23">
        <v>469</v>
      </c>
      <c r="E92" s="23">
        <v>231</v>
      </c>
      <c r="F92" s="23">
        <v>168</v>
      </c>
      <c r="G92" s="23">
        <v>0</v>
      </c>
      <c r="H92" s="23">
        <v>168</v>
      </c>
      <c r="I92" s="23">
        <v>0</v>
      </c>
      <c r="J92" s="23">
        <v>0</v>
      </c>
      <c r="K92" s="23">
        <v>0</v>
      </c>
      <c r="L92" s="23">
        <v>0</v>
      </c>
      <c r="M92" s="23">
        <v>63</v>
      </c>
      <c r="N92" s="23">
        <v>0</v>
      </c>
      <c r="O92" s="23">
        <v>63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0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  <c r="AO92" s="23">
        <v>0</v>
      </c>
      <c r="AP92" s="23">
        <v>0</v>
      </c>
      <c r="AQ92" s="23">
        <v>0</v>
      </c>
      <c r="AR92" s="23">
        <v>0</v>
      </c>
      <c r="AS92" s="23">
        <v>0</v>
      </c>
      <c r="AT92" s="23">
        <v>0</v>
      </c>
      <c r="AU92" s="23">
        <v>0</v>
      </c>
      <c r="AV92" s="23">
        <v>0</v>
      </c>
      <c r="AW92" s="23">
        <v>0</v>
      </c>
      <c r="AX92" s="23">
        <v>0</v>
      </c>
      <c r="AY92" s="23">
        <v>0</v>
      </c>
      <c r="AZ92" s="23">
        <v>0</v>
      </c>
      <c r="BA92" s="23">
        <v>0</v>
      </c>
      <c r="BB92" s="23">
        <v>0</v>
      </c>
      <c r="BC92" s="23">
        <v>0</v>
      </c>
      <c r="BD92" s="23">
        <v>0</v>
      </c>
      <c r="BE92" s="23">
        <v>0</v>
      </c>
      <c r="BF92" s="23">
        <v>0</v>
      </c>
      <c r="BG92" s="23">
        <v>0</v>
      </c>
      <c r="BH92" s="23">
        <v>0</v>
      </c>
      <c r="BI92" s="23">
        <v>0</v>
      </c>
      <c r="BJ92" s="23">
        <v>0</v>
      </c>
      <c r="BK92" s="23">
        <v>0</v>
      </c>
      <c r="BL92" s="23">
        <v>0</v>
      </c>
      <c r="BM92" s="23">
        <v>100</v>
      </c>
      <c r="BN92" s="23">
        <v>75</v>
      </c>
      <c r="BO92" s="23">
        <v>0</v>
      </c>
      <c r="BP92" s="23">
        <v>0</v>
      </c>
      <c r="BQ92" s="23">
        <v>0</v>
      </c>
      <c r="BR92" s="23">
        <v>75</v>
      </c>
      <c r="BS92" s="23">
        <v>0</v>
      </c>
      <c r="BT92" s="23">
        <v>0</v>
      </c>
      <c r="BU92" s="23">
        <v>25</v>
      </c>
      <c r="BV92" s="23">
        <v>0</v>
      </c>
      <c r="BW92" s="23">
        <v>0</v>
      </c>
      <c r="BX92" s="23">
        <v>0</v>
      </c>
      <c r="BY92" s="23">
        <v>25</v>
      </c>
      <c r="BZ92" s="23">
        <v>0</v>
      </c>
      <c r="CA92" s="23">
        <v>0</v>
      </c>
      <c r="CB92" s="23">
        <v>0</v>
      </c>
      <c r="CC92" s="23">
        <v>0</v>
      </c>
      <c r="CD92" s="23">
        <v>0</v>
      </c>
      <c r="CE92" s="23">
        <v>0</v>
      </c>
      <c r="CF92" s="23">
        <v>0</v>
      </c>
      <c r="CG92" s="23">
        <v>0</v>
      </c>
      <c r="CH92" s="23">
        <v>0</v>
      </c>
      <c r="CI92" s="23">
        <v>0</v>
      </c>
      <c r="CJ92" s="23">
        <v>0</v>
      </c>
      <c r="CK92" s="23">
        <v>0</v>
      </c>
      <c r="CL92" s="23">
        <v>0</v>
      </c>
      <c r="CM92" s="23">
        <v>0</v>
      </c>
      <c r="CN92" s="23">
        <v>0</v>
      </c>
      <c r="CO92" s="23">
        <v>0</v>
      </c>
      <c r="CP92" s="23">
        <v>0</v>
      </c>
      <c r="CQ92" s="23">
        <v>0</v>
      </c>
      <c r="CR92" s="23">
        <v>0</v>
      </c>
      <c r="CS92" s="23">
        <v>0</v>
      </c>
      <c r="CT92" s="23">
        <v>0</v>
      </c>
      <c r="CU92" s="23">
        <v>0</v>
      </c>
      <c r="CV92" s="23">
        <v>0</v>
      </c>
      <c r="CW92" s="23">
        <v>0</v>
      </c>
      <c r="CX92" s="23">
        <v>0</v>
      </c>
      <c r="CY92" s="23">
        <v>0</v>
      </c>
      <c r="CZ92" s="23">
        <v>0</v>
      </c>
      <c r="DA92" s="23">
        <v>0</v>
      </c>
      <c r="DB92" s="23">
        <v>0</v>
      </c>
      <c r="DC92" s="23">
        <v>0</v>
      </c>
      <c r="DD92" s="23">
        <v>0</v>
      </c>
      <c r="DE92" s="23">
        <v>0</v>
      </c>
      <c r="DF92" s="23">
        <v>0</v>
      </c>
      <c r="DG92" s="23">
        <v>0</v>
      </c>
      <c r="DH92" s="23">
        <v>0</v>
      </c>
      <c r="DI92" s="23">
        <v>0</v>
      </c>
      <c r="DJ92" s="23">
        <v>0</v>
      </c>
      <c r="DK92" s="23">
        <v>0</v>
      </c>
      <c r="DL92" s="23">
        <v>0</v>
      </c>
      <c r="DM92" s="23">
        <v>0</v>
      </c>
      <c r="DN92" s="23">
        <v>0</v>
      </c>
      <c r="DO92" s="23">
        <v>0</v>
      </c>
      <c r="DP92" s="23">
        <v>0</v>
      </c>
      <c r="DQ92" s="23">
        <v>0</v>
      </c>
      <c r="DR92" s="23">
        <v>0</v>
      </c>
      <c r="DS92" s="23">
        <v>0</v>
      </c>
      <c r="DT92" s="23">
        <v>0</v>
      </c>
      <c r="DU92" s="23">
        <v>74</v>
      </c>
      <c r="DV92" s="23">
        <v>68</v>
      </c>
      <c r="DW92" s="23">
        <v>0</v>
      </c>
      <c r="DX92" s="23">
        <v>6</v>
      </c>
      <c r="DY92" s="23">
        <v>0</v>
      </c>
      <c r="DZ92" s="23">
        <v>64</v>
      </c>
      <c r="EA92" s="23">
        <v>31</v>
      </c>
      <c r="EB92" s="23">
        <v>0</v>
      </c>
      <c r="EC92" s="23">
        <v>0</v>
      </c>
      <c r="ED92" s="23">
        <v>26</v>
      </c>
      <c r="EE92" s="23">
        <v>0</v>
      </c>
      <c r="EF92" s="23">
        <v>0</v>
      </c>
      <c r="EG92" s="23">
        <v>5</v>
      </c>
      <c r="EH92" s="23">
        <v>33</v>
      </c>
      <c r="EI92" s="23">
        <v>0</v>
      </c>
      <c r="EJ92" s="23">
        <v>0</v>
      </c>
      <c r="EK92" s="23">
        <v>33</v>
      </c>
      <c r="EL92" s="23">
        <v>0</v>
      </c>
      <c r="EM92" s="23">
        <v>0</v>
      </c>
      <c r="EN92" s="23">
        <v>0</v>
      </c>
    </row>
    <row r="93" spans="1:144" ht="13.5" customHeight="1" x14ac:dyDescent="0.55000000000000004">
      <c r="A93" s="21" t="s">
        <v>44</v>
      </c>
      <c r="B93" s="22" t="s">
        <v>217</v>
      </c>
      <c r="C93" s="21" t="s">
        <v>218</v>
      </c>
      <c r="D93" s="23">
        <v>694</v>
      </c>
      <c r="E93" s="23">
        <v>399</v>
      </c>
      <c r="F93" s="23">
        <v>240</v>
      </c>
      <c r="G93" s="23">
        <v>0</v>
      </c>
      <c r="H93" s="23">
        <v>240</v>
      </c>
      <c r="I93" s="23">
        <v>0</v>
      </c>
      <c r="J93" s="23">
        <v>0</v>
      </c>
      <c r="K93" s="23">
        <v>0</v>
      </c>
      <c r="L93" s="23">
        <v>0</v>
      </c>
      <c r="M93" s="23">
        <v>159</v>
      </c>
      <c r="N93" s="23">
        <v>0</v>
      </c>
      <c r="O93" s="23">
        <v>159</v>
      </c>
      <c r="P93" s="23">
        <v>0</v>
      </c>
      <c r="Q93" s="23">
        <v>0</v>
      </c>
      <c r="R93" s="23">
        <v>0</v>
      </c>
      <c r="S93" s="23">
        <v>0</v>
      </c>
      <c r="T93" s="23">
        <v>9</v>
      </c>
      <c r="U93" s="23">
        <v>9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9</v>
      </c>
      <c r="AB93" s="23">
        <v>0</v>
      </c>
      <c r="AC93" s="23">
        <v>0</v>
      </c>
      <c r="AD93" s="23">
        <v>0</v>
      </c>
      <c r="AE93" s="23">
        <v>0</v>
      </c>
      <c r="AF93" s="23">
        <v>0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  <c r="AO93" s="23">
        <v>0</v>
      </c>
      <c r="AP93" s="23">
        <v>0</v>
      </c>
      <c r="AQ93" s="23">
        <v>0</v>
      </c>
      <c r="AR93" s="23">
        <v>0</v>
      </c>
      <c r="AS93" s="23">
        <v>0</v>
      </c>
      <c r="AT93" s="23">
        <v>0</v>
      </c>
      <c r="AU93" s="23">
        <v>0</v>
      </c>
      <c r="AV93" s="23">
        <v>0</v>
      </c>
      <c r="AW93" s="23">
        <v>0</v>
      </c>
      <c r="AX93" s="23">
        <v>0</v>
      </c>
      <c r="AY93" s="23">
        <v>0</v>
      </c>
      <c r="AZ93" s="23">
        <v>0</v>
      </c>
      <c r="BA93" s="23">
        <v>0</v>
      </c>
      <c r="BB93" s="23">
        <v>0</v>
      </c>
      <c r="BC93" s="23">
        <v>0</v>
      </c>
      <c r="BD93" s="23">
        <v>0</v>
      </c>
      <c r="BE93" s="23">
        <v>0</v>
      </c>
      <c r="BF93" s="23">
        <v>0</v>
      </c>
      <c r="BG93" s="23">
        <v>0</v>
      </c>
      <c r="BH93" s="23">
        <v>0</v>
      </c>
      <c r="BI93" s="23">
        <v>0</v>
      </c>
      <c r="BJ93" s="23">
        <v>0</v>
      </c>
      <c r="BK93" s="23">
        <v>0</v>
      </c>
      <c r="BL93" s="23">
        <v>0</v>
      </c>
      <c r="BM93" s="23">
        <v>109</v>
      </c>
      <c r="BN93" s="23">
        <v>84</v>
      </c>
      <c r="BO93" s="23">
        <v>0</v>
      </c>
      <c r="BP93" s="23">
        <v>0</v>
      </c>
      <c r="BQ93" s="23">
        <v>0</v>
      </c>
      <c r="BR93" s="23">
        <v>0</v>
      </c>
      <c r="BS93" s="23">
        <v>84</v>
      </c>
      <c r="BT93" s="23">
        <v>0</v>
      </c>
      <c r="BU93" s="23">
        <v>25</v>
      </c>
      <c r="BV93" s="23">
        <v>0</v>
      </c>
      <c r="BW93" s="23">
        <v>0</v>
      </c>
      <c r="BX93" s="23">
        <v>0</v>
      </c>
      <c r="BY93" s="23">
        <v>0</v>
      </c>
      <c r="BZ93" s="23">
        <v>25</v>
      </c>
      <c r="CA93" s="23">
        <v>0</v>
      </c>
      <c r="CB93" s="23">
        <v>0</v>
      </c>
      <c r="CC93" s="23">
        <v>0</v>
      </c>
      <c r="CD93" s="23">
        <v>0</v>
      </c>
      <c r="CE93" s="23">
        <v>0</v>
      </c>
      <c r="CF93" s="23">
        <v>0</v>
      </c>
      <c r="CG93" s="23">
        <v>0</v>
      </c>
      <c r="CH93" s="23">
        <v>0</v>
      </c>
      <c r="CI93" s="23">
        <v>0</v>
      </c>
      <c r="CJ93" s="23">
        <v>0</v>
      </c>
      <c r="CK93" s="23">
        <v>0</v>
      </c>
      <c r="CL93" s="23">
        <v>0</v>
      </c>
      <c r="CM93" s="23">
        <v>0</v>
      </c>
      <c r="CN93" s="23">
        <v>0</v>
      </c>
      <c r="CO93" s="23">
        <v>0</v>
      </c>
      <c r="CP93" s="23">
        <v>0</v>
      </c>
      <c r="CQ93" s="23">
        <v>0</v>
      </c>
      <c r="CR93" s="23">
        <v>0</v>
      </c>
      <c r="CS93" s="23">
        <v>0</v>
      </c>
      <c r="CT93" s="23">
        <v>0</v>
      </c>
      <c r="CU93" s="23">
        <v>0</v>
      </c>
      <c r="CV93" s="23">
        <v>0</v>
      </c>
      <c r="CW93" s="23">
        <v>0</v>
      </c>
      <c r="CX93" s="23">
        <v>0</v>
      </c>
      <c r="CY93" s="23">
        <v>0</v>
      </c>
      <c r="CZ93" s="23">
        <v>0</v>
      </c>
      <c r="DA93" s="23">
        <v>0</v>
      </c>
      <c r="DB93" s="23">
        <v>0</v>
      </c>
      <c r="DC93" s="23">
        <v>0</v>
      </c>
      <c r="DD93" s="23">
        <v>0</v>
      </c>
      <c r="DE93" s="23">
        <v>0</v>
      </c>
      <c r="DF93" s="23">
        <v>31</v>
      </c>
      <c r="DG93" s="23">
        <v>31</v>
      </c>
      <c r="DH93" s="23">
        <v>0</v>
      </c>
      <c r="DI93" s="23">
        <v>0</v>
      </c>
      <c r="DJ93" s="23">
        <v>31</v>
      </c>
      <c r="DK93" s="23">
        <v>0</v>
      </c>
      <c r="DL93" s="23">
        <v>0</v>
      </c>
      <c r="DM93" s="23">
        <v>0</v>
      </c>
      <c r="DN93" s="23">
        <v>0</v>
      </c>
      <c r="DO93" s="23">
        <v>0</v>
      </c>
      <c r="DP93" s="23">
        <v>0</v>
      </c>
      <c r="DQ93" s="23">
        <v>0</v>
      </c>
      <c r="DR93" s="23">
        <v>0</v>
      </c>
      <c r="DS93" s="23">
        <v>0</v>
      </c>
      <c r="DT93" s="23">
        <v>0</v>
      </c>
      <c r="DU93" s="23">
        <v>86</v>
      </c>
      <c r="DV93" s="23">
        <v>69</v>
      </c>
      <c r="DW93" s="23">
        <v>0</v>
      </c>
      <c r="DX93" s="23">
        <v>17</v>
      </c>
      <c r="DY93" s="23">
        <v>0</v>
      </c>
      <c r="DZ93" s="23">
        <v>60</v>
      </c>
      <c r="EA93" s="23">
        <v>0</v>
      </c>
      <c r="EB93" s="23">
        <v>0</v>
      </c>
      <c r="EC93" s="23">
        <v>0</v>
      </c>
      <c r="ED93" s="23">
        <v>0</v>
      </c>
      <c r="EE93" s="23">
        <v>0</v>
      </c>
      <c r="EF93" s="23">
        <v>0</v>
      </c>
      <c r="EG93" s="23">
        <v>0</v>
      </c>
      <c r="EH93" s="23">
        <v>60</v>
      </c>
      <c r="EI93" s="23">
        <v>0</v>
      </c>
      <c r="EJ93" s="23">
        <v>0</v>
      </c>
      <c r="EK93" s="23">
        <v>60</v>
      </c>
      <c r="EL93" s="23">
        <v>0</v>
      </c>
      <c r="EM93" s="23">
        <v>0</v>
      </c>
      <c r="EN93" s="23">
        <v>0</v>
      </c>
    </row>
    <row r="94" spans="1:144" ht="13.5" customHeight="1" x14ac:dyDescent="0.55000000000000004">
      <c r="A94" s="21" t="s">
        <v>44</v>
      </c>
      <c r="B94" s="22" t="s">
        <v>219</v>
      </c>
      <c r="C94" s="21" t="s">
        <v>220</v>
      </c>
      <c r="D94" s="23">
        <v>1903</v>
      </c>
      <c r="E94" s="23">
        <v>760</v>
      </c>
      <c r="F94" s="23">
        <v>719</v>
      </c>
      <c r="G94" s="23">
        <v>0</v>
      </c>
      <c r="H94" s="23">
        <v>687</v>
      </c>
      <c r="I94" s="23">
        <v>0</v>
      </c>
      <c r="J94" s="23">
        <v>32</v>
      </c>
      <c r="K94" s="23">
        <v>0</v>
      </c>
      <c r="L94" s="23">
        <v>0</v>
      </c>
      <c r="M94" s="23">
        <v>41</v>
      </c>
      <c r="N94" s="23">
        <v>0</v>
      </c>
      <c r="O94" s="23">
        <v>41</v>
      </c>
      <c r="P94" s="23">
        <v>0</v>
      </c>
      <c r="Q94" s="23">
        <v>0</v>
      </c>
      <c r="R94" s="23">
        <v>0</v>
      </c>
      <c r="S94" s="23">
        <v>0</v>
      </c>
      <c r="T94" s="23">
        <v>150</v>
      </c>
      <c r="U94" s="23">
        <v>21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21</v>
      </c>
      <c r="AB94" s="23">
        <v>129</v>
      </c>
      <c r="AC94" s="23">
        <v>0</v>
      </c>
      <c r="AD94" s="23">
        <v>0</v>
      </c>
      <c r="AE94" s="23">
        <v>0</v>
      </c>
      <c r="AF94" s="23">
        <v>0</v>
      </c>
      <c r="AG94" s="23">
        <v>0</v>
      </c>
      <c r="AH94" s="23">
        <v>129</v>
      </c>
      <c r="AI94" s="23">
        <v>343</v>
      </c>
      <c r="AJ94" s="23">
        <v>340</v>
      </c>
      <c r="AK94" s="23">
        <v>0</v>
      </c>
      <c r="AL94" s="23">
        <v>0</v>
      </c>
      <c r="AM94" s="23">
        <v>0</v>
      </c>
      <c r="AN94" s="23">
        <v>340</v>
      </c>
      <c r="AO94" s="23">
        <v>0</v>
      </c>
      <c r="AP94" s="23">
        <v>0</v>
      </c>
      <c r="AQ94" s="23">
        <v>3</v>
      </c>
      <c r="AR94" s="23">
        <v>0</v>
      </c>
      <c r="AS94" s="23">
        <v>0</v>
      </c>
      <c r="AT94" s="23">
        <v>0</v>
      </c>
      <c r="AU94" s="23">
        <v>3</v>
      </c>
      <c r="AV94" s="23">
        <v>0</v>
      </c>
      <c r="AW94" s="23">
        <v>0</v>
      </c>
      <c r="AX94" s="23">
        <v>0</v>
      </c>
      <c r="AY94" s="23">
        <v>0</v>
      </c>
      <c r="AZ94" s="23">
        <v>0</v>
      </c>
      <c r="BA94" s="23">
        <v>0</v>
      </c>
      <c r="BB94" s="23">
        <v>0</v>
      </c>
      <c r="BC94" s="23">
        <v>0</v>
      </c>
      <c r="BD94" s="23">
        <v>0</v>
      </c>
      <c r="BE94" s="23">
        <v>0</v>
      </c>
      <c r="BF94" s="23">
        <v>0</v>
      </c>
      <c r="BG94" s="23">
        <v>0</v>
      </c>
      <c r="BH94" s="23">
        <v>0</v>
      </c>
      <c r="BI94" s="23">
        <v>0</v>
      </c>
      <c r="BJ94" s="23">
        <v>0</v>
      </c>
      <c r="BK94" s="23">
        <v>0</v>
      </c>
      <c r="BL94" s="23">
        <v>0</v>
      </c>
      <c r="BM94" s="23">
        <v>0</v>
      </c>
      <c r="BN94" s="23">
        <v>0</v>
      </c>
      <c r="BO94" s="23">
        <v>0</v>
      </c>
      <c r="BP94" s="23">
        <v>0</v>
      </c>
      <c r="BQ94" s="23">
        <v>0</v>
      </c>
      <c r="BR94" s="23">
        <v>0</v>
      </c>
      <c r="BS94" s="23">
        <v>0</v>
      </c>
      <c r="BT94" s="23">
        <v>0</v>
      </c>
      <c r="BU94" s="23">
        <v>0</v>
      </c>
      <c r="BV94" s="23">
        <v>0</v>
      </c>
      <c r="BW94" s="23">
        <v>0</v>
      </c>
      <c r="BX94" s="23">
        <v>0</v>
      </c>
      <c r="BY94" s="23">
        <v>0</v>
      </c>
      <c r="BZ94" s="23">
        <v>0</v>
      </c>
      <c r="CA94" s="23">
        <v>0</v>
      </c>
      <c r="CB94" s="23">
        <v>0</v>
      </c>
      <c r="CC94" s="23">
        <v>0</v>
      </c>
      <c r="CD94" s="23">
        <v>0</v>
      </c>
      <c r="CE94" s="23">
        <v>0</v>
      </c>
      <c r="CF94" s="23">
        <v>0</v>
      </c>
      <c r="CG94" s="23">
        <v>0</v>
      </c>
      <c r="CH94" s="23">
        <v>0</v>
      </c>
      <c r="CI94" s="23">
        <v>0</v>
      </c>
      <c r="CJ94" s="23">
        <v>0</v>
      </c>
      <c r="CK94" s="23">
        <v>0</v>
      </c>
      <c r="CL94" s="23">
        <v>0</v>
      </c>
      <c r="CM94" s="23">
        <v>0</v>
      </c>
      <c r="CN94" s="23">
        <v>0</v>
      </c>
      <c r="CO94" s="23">
        <v>0</v>
      </c>
      <c r="CP94" s="23">
        <v>0</v>
      </c>
      <c r="CQ94" s="23">
        <v>299</v>
      </c>
      <c r="CR94" s="23">
        <v>148</v>
      </c>
      <c r="CS94" s="23">
        <v>0</v>
      </c>
      <c r="CT94" s="23">
        <v>0</v>
      </c>
      <c r="CU94" s="23">
        <v>0</v>
      </c>
      <c r="CV94" s="23">
        <v>148</v>
      </c>
      <c r="CW94" s="23">
        <v>0</v>
      </c>
      <c r="CX94" s="23">
        <v>0</v>
      </c>
      <c r="CY94" s="23">
        <v>151</v>
      </c>
      <c r="CZ94" s="23">
        <v>0</v>
      </c>
      <c r="DA94" s="23">
        <v>0</v>
      </c>
      <c r="DB94" s="23">
        <v>0</v>
      </c>
      <c r="DC94" s="23">
        <v>14</v>
      </c>
      <c r="DD94" s="23">
        <v>0</v>
      </c>
      <c r="DE94" s="23">
        <v>137</v>
      </c>
      <c r="DF94" s="23">
        <v>0</v>
      </c>
      <c r="DG94" s="23">
        <v>0</v>
      </c>
      <c r="DH94" s="23">
        <v>0</v>
      </c>
      <c r="DI94" s="23">
        <v>0</v>
      </c>
      <c r="DJ94" s="23">
        <v>0</v>
      </c>
      <c r="DK94" s="23">
        <v>0</v>
      </c>
      <c r="DL94" s="23">
        <v>0</v>
      </c>
      <c r="DM94" s="23">
        <v>0</v>
      </c>
      <c r="DN94" s="23">
        <v>0</v>
      </c>
      <c r="DO94" s="23">
        <v>0</v>
      </c>
      <c r="DP94" s="23">
        <v>0</v>
      </c>
      <c r="DQ94" s="23">
        <v>0</v>
      </c>
      <c r="DR94" s="23">
        <v>0</v>
      </c>
      <c r="DS94" s="23">
        <v>0</v>
      </c>
      <c r="DT94" s="23">
        <v>0</v>
      </c>
      <c r="DU94" s="23">
        <v>253</v>
      </c>
      <c r="DV94" s="23">
        <v>209</v>
      </c>
      <c r="DW94" s="23">
        <v>0</v>
      </c>
      <c r="DX94" s="23">
        <v>44</v>
      </c>
      <c r="DY94" s="23">
        <v>0</v>
      </c>
      <c r="DZ94" s="23">
        <v>98</v>
      </c>
      <c r="EA94" s="23">
        <v>43</v>
      </c>
      <c r="EB94" s="23">
        <v>0</v>
      </c>
      <c r="EC94" s="23">
        <v>0</v>
      </c>
      <c r="ED94" s="23">
        <v>19</v>
      </c>
      <c r="EE94" s="23">
        <v>24</v>
      </c>
      <c r="EF94" s="23">
        <v>0</v>
      </c>
      <c r="EG94" s="23">
        <v>0</v>
      </c>
      <c r="EH94" s="23">
        <v>55</v>
      </c>
      <c r="EI94" s="23">
        <v>0</v>
      </c>
      <c r="EJ94" s="23">
        <v>0</v>
      </c>
      <c r="EK94" s="23">
        <v>11</v>
      </c>
      <c r="EL94" s="23">
        <v>0</v>
      </c>
      <c r="EM94" s="23">
        <v>0</v>
      </c>
      <c r="EN94" s="23">
        <v>44</v>
      </c>
    </row>
    <row r="95" spans="1:144" ht="13.5" customHeight="1" x14ac:dyDescent="0.55000000000000004">
      <c r="A95" s="21" t="s">
        <v>44</v>
      </c>
      <c r="B95" s="22" t="s">
        <v>221</v>
      </c>
      <c r="C95" s="21" t="s">
        <v>222</v>
      </c>
      <c r="D95" s="23">
        <v>3775</v>
      </c>
      <c r="E95" s="23">
        <v>2866</v>
      </c>
      <c r="F95" s="23">
        <v>2434</v>
      </c>
      <c r="G95" s="23">
        <v>0</v>
      </c>
      <c r="H95" s="23">
        <v>2434</v>
      </c>
      <c r="I95" s="23">
        <v>0</v>
      </c>
      <c r="J95" s="23">
        <v>0</v>
      </c>
      <c r="K95" s="23">
        <v>0</v>
      </c>
      <c r="L95" s="23">
        <v>0</v>
      </c>
      <c r="M95" s="23">
        <v>432</v>
      </c>
      <c r="N95" s="23">
        <v>0</v>
      </c>
      <c r="O95" s="23">
        <v>432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0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  <c r="AO95" s="23">
        <v>0</v>
      </c>
      <c r="AP95" s="23">
        <v>0</v>
      </c>
      <c r="AQ95" s="23">
        <v>0</v>
      </c>
      <c r="AR95" s="23">
        <v>0</v>
      </c>
      <c r="AS95" s="23">
        <v>0</v>
      </c>
      <c r="AT95" s="23">
        <v>0</v>
      </c>
      <c r="AU95" s="23">
        <v>0</v>
      </c>
      <c r="AV95" s="23">
        <v>0</v>
      </c>
      <c r="AW95" s="23">
        <v>0</v>
      </c>
      <c r="AX95" s="23">
        <v>0</v>
      </c>
      <c r="AY95" s="23">
        <v>0</v>
      </c>
      <c r="AZ95" s="23">
        <v>0</v>
      </c>
      <c r="BA95" s="23">
        <v>0</v>
      </c>
      <c r="BB95" s="23">
        <v>0</v>
      </c>
      <c r="BC95" s="23">
        <v>0</v>
      </c>
      <c r="BD95" s="23">
        <v>0</v>
      </c>
      <c r="BE95" s="23">
        <v>0</v>
      </c>
      <c r="BF95" s="23">
        <v>0</v>
      </c>
      <c r="BG95" s="23">
        <v>0</v>
      </c>
      <c r="BH95" s="23">
        <v>0</v>
      </c>
      <c r="BI95" s="23">
        <v>0</v>
      </c>
      <c r="BJ95" s="23">
        <v>0</v>
      </c>
      <c r="BK95" s="23">
        <v>0</v>
      </c>
      <c r="BL95" s="23">
        <v>0</v>
      </c>
      <c r="BM95" s="23">
        <v>0</v>
      </c>
      <c r="BN95" s="23">
        <v>0</v>
      </c>
      <c r="BO95" s="23">
        <v>0</v>
      </c>
      <c r="BP95" s="23">
        <v>0</v>
      </c>
      <c r="BQ95" s="23">
        <v>0</v>
      </c>
      <c r="BR95" s="23">
        <v>0</v>
      </c>
      <c r="BS95" s="23">
        <v>0</v>
      </c>
      <c r="BT95" s="23">
        <v>0</v>
      </c>
      <c r="BU95" s="23">
        <v>0</v>
      </c>
      <c r="BV95" s="23">
        <v>0</v>
      </c>
      <c r="BW95" s="23">
        <v>0</v>
      </c>
      <c r="BX95" s="23">
        <v>0</v>
      </c>
      <c r="BY95" s="23">
        <v>0</v>
      </c>
      <c r="BZ95" s="23">
        <v>0</v>
      </c>
      <c r="CA95" s="23">
        <v>0</v>
      </c>
      <c r="CB95" s="23">
        <v>0</v>
      </c>
      <c r="CC95" s="23">
        <v>0</v>
      </c>
      <c r="CD95" s="23">
        <v>0</v>
      </c>
      <c r="CE95" s="23">
        <v>0</v>
      </c>
      <c r="CF95" s="23">
        <v>0</v>
      </c>
      <c r="CG95" s="23">
        <v>0</v>
      </c>
      <c r="CH95" s="23">
        <v>0</v>
      </c>
      <c r="CI95" s="23">
        <v>0</v>
      </c>
      <c r="CJ95" s="23">
        <v>0</v>
      </c>
      <c r="CK95" s="23">
        <v>0</v>
      </c>
      <c r="CL95" s="23">
        <v>0</v>
      </c>
      <c r="CM95" s="23">
        <v>0</v>
      </c>
      <c r="CN95" s="23">
        <v>0</v>
      </c>
      <c r="CO95" s="23">
        <v>0</v>
      </c>
      <c r="CP95" s="23">
        <v>0</v>
      </c>
      <c r="CQ95" s="23">
        <v>396</v>
      </c>
      <c r="CR95" s="23">
        <v>396</v>
      </c>
      <c r="CS95" s="23">
        <v>0</v>
      </c>
      <c r="CT95" s="23">
        <v>0</v>
      </c>
      <c r="CU95" s="23">
        <v>0</v>
      </c>
      <c r="CV95" s="23">
        <v>396</v>
      </c>
      <c r="CW95" s="23">
        <v>0</v>
      </c>
      <c r="CX95" s="23">
        <v>0</v>
      </c>
      <c r="CY95" s="23">
        <v>0</v>
      </c>
      <c r="CZ95" s="23">
        <v>0</v>
      </c>
      <c r="DA95" s="23">
        <v>0</v>
      </c>
      <c r="DB95" s="23">
        <v>0</v>
      </c>
      <c r="DC95" s="23">
        <v>0</v>
      </c>
      <c r="DD95" s="23">
        <v>0</v>
      </c>
      <c r="DE95" s="23">
        <v>0</v>
      </c>
      <c r="DF95" s="23">
        <v>0</v>
      </c>
      <c r="DG95" s="23">
        <v>0</v>
      </c>
      <c r="DH95" s="23">
        <v>0</v>
      </c>
      <c r="DI95" s="23">
        <v>0</v>
      </c>
      <c r="DJ95" s="23">
        <v>0</v>
      </c>
      <c r="DK95" s="23">
        <v>0</v>
      </c>
      <c r="DL95" s="23">
        <v>0</v>
      </c>
      <c r="DM95" s="23">
        <v>0</v>
      </c>
      <c r="DN95" s="23">
        <v>0</v>
      </c>
      <c r="DO95" s="23">
        <v>0</v>
      </c>
      <c r="DP95" s="23">
        <v>0</v>
      </c>
      <c r="DQ95" s="23">
        <v>0</v>
      </c>
      <c r="DR95" s="23">
        <v>0</v>
      </c>
      <c r="DS95" s="23">
        <v>0</v>
      </c>
      <c r="DT95" s="23">
        <v>0</v>
      </c>
      <c r="DU95" s="23">
        <v>0</v>
      </c>
      <c r="DV95" s="23">
        <v>0</v>
      </c>
      <c r="DW95" s="23">
        <v>0</v>
      </c>
      <c r="DX95" s="23">
        <v>0</v>
      </c>
      <c r="DY95" s="23">
        <v>0</v>
      </c>
      <c r="DZ95" s="23">
        <v>513</v>
      </c>
      <c r="EA95" s="23">
        <v>310</v>
      </c>
      <c r="EB95" s="23">
        <v>0</v>
      </c>
      <c r="EC95" s="23">
        <v>0</v>
      </c>
      <c r="ED95" s="23">
        <v>261</v>
      </c>
      <c r="EE95" s="23">
        <v>0</v>
      </c>
      <c r="EF95" s="23">
        <v>0</v>
      </c>
      <c r="EG95" s="23">
        <v>49</v>
      </c>
      <c r="EH95" s="23">
        <v>203</v>
      </c>
      <c r="EI95" s="23">
        <v>0</v>
      </c>
      <c r="EJ95" s="23">
        <v>0</v>
      </c>
      <c r="EK95" s="23">
        <v>203</v>
      </c>
      <c r="EL95" s="23">
        <v>0</v>
      </c>
      <c r="EM95" s="23">
        <v>0</v>
      </c>
      <c r="EN95" s="23">
        <v>0</v>
      </c>
    </row>
    <row r="96" spans="1:144" ht="13.5" customHeight="1" x14ac:dyDescent="0.55000000000000004">
      <c r="A96" s="21" t="s">
        <v>44</v>
      </c>
      <c r="B96" s="22" t="s">
        <v>223</v>
      </c>
      <c r="C96" s="21" t="s">
        <v>224</v>
      </c>
      <c r="D96" s="23">
        <v>2340</v>
      </c>
      <c r="E96" s="23">
        <v>1489</v>
      </c>
      <c r="F96" s="23">
        <v>1258</v>
      </c>
      <c r="G96" s="23">
        <v>0</v>
      </c>
      <c r="H96" s="23">
        <v>1258</v>
      </c>
      <c r="I96" s="23">
        <v>0</v>
      </c>
      <c r="J96" s="23">
        <v>0</v>
      </c>
      <c r="K96" s="23">
        <v>0</v>
      </c>
      <c r="L96" s="23">
        <v>0</v>
      </c>
      <c r="M96" s="23">
        <v>231</v>
      </c>
      <c r="N96" s="23">
        <v>0</v>
      </c>
      <c r="O96" s="23">
        <v>231</v>
      </c>
      <c r="P96" s="23">
        <v>0</v>
      </c>
      <c r="Q96" s="23">
        <v>0</v>
      </c>
      <c r="R96" s="23">
        <v>0</v>
      </c>
      <c r="S96" s="23">
        <v>0</v>
      </c>
      <c r="T96" s="23">
        <v>642</v>
      </c>
      <c r="U96" s="23">
        <v>168</v>
      </c>
      <c r="V96" s="23">
        <v>0</v>
      </c>
      <c r="W96" s="23">
        <v>0</v>
      </c>
      <c r="X96" s="23">
        <v>59</v>
      </c>
      <c r="Y96" s="23">
        <v>0</v>
      </c>
      <c r="Z96" s="23">
        <v>0</v>
      </c>
      <c r="AA96" s="23">
        <v>109</v>
      </c>
      <c r="AB96" s="23">
        <v>474</v>
      </c>
      <c r="AC96" s="23">
        <v>0</v>
      </c>
      <c r="AD96" s="23">
        <v>0</v>
      </c>
      <c r="AE96" s="23">
        <v>29</v>
      </c>
      <c r="AF96" s="23">
        <v>0</v>
      </c>
      <c r="AG96" s="23">
        <v>0</v>
      </c>
      <c r="AH96" s="23">
        <v>445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3">
        <v>0</v>
      </c>
      <c r="AP96" s="23">
        <v>0</v>
      </c>
      <c r="AQ96" s="23">
        <v>0</v>
      </c>
      <c r="AR96" s="23">
        <v>0</v>
      </c>
      <c r="AS96" s="23">
        <v>0</v>
      </c>
      <c r="AT96" s="23">
        <v>0</v>
      </c>
      <c r="AU96" s="23">
        <v>0</v>
      </c>
      <c r="AV96" s="23">
        <v>0</v>
      </c>
      <c r="AW96" s="23">
        <v>0</v>
      </c>
      <c r="AX96" s="23">
        <v>0</v>
      </c>
      <c r="AY96" s="23">
        <v>0</v>
      </c>
      <c r="AZ96" s="23">
        <v>0</v>
      </c>
      <c r="BA96" s="23">
        <v>0</v>
      </c>
      <c r="BB96" s="23">
        <v>0</v>
      </c>
      <c r="BC96" s="23">
        <v>0</v>
      </c>
      <c r="BD96" s="23">
        <v>0</v>
      </c>
      <c r="BE96" s="23">
        <v>0</v>
      </c>
      <c r="BF96" s="23">
        <v>0</v>
      </c>
      <c r="BG96" s="23">
        <v>0</v>
      </c>
      <c r="BH96" s="23">
        <v>0</v>
      </c>
      <c r="BI96" s="23">
        <v>0</v>
      </c>
      <c r="BJ96" s="23">
        <v>0</v>
      </c>
      <c r="BK96" s="23">
        <v>0</v>
      </c>
      <c r="BL96" s="23">
        <v>0</v>
      </c>
      <c r="BM96" s="23">
        <v>0</v>
      </c>
      <c r="BN96" s="23">
        <v>0</v>
      </c>
      <c r="BO96" s="23">
        <v>0</v>
      </c>
      <c r="BP96" s="23">
        <v>0</v>
      </c>
      <c r="BQ96" s="23">
        <v>0</v>
      </c>
      <c r="BR96" s="23">
        <v>0</v>
      </c>
      <c r="BS96" s="23">
        <v>0</v>
      </c>
      <c r="BT96" s="23">
        <v>0</v>
      </c>
      <c r="BU96" s="23">
        <v>0</v>
      </c>
      <c r="BV96" s="23">
        <v>0</v>
      </c>
      <c r="BW96" s="23">
        <v>0</v>
      </c>
      <c r="BX96" s="23">
        <v>0</v>
      </c>
      <c r="BY96" s="23">
        <v>0</v>
      </c>
      <c r="BZ96" s="23">
        <v>0</v>
      </c>
      <c r="CA96" s="23">
        <v>0</v>
      </c>
      <c r="CB96" s="23">
        <v>0</v>
      </c>
      <c r="CC96" s="23">
        <v>0</v>
      </c>
      <c r="CD96" s="23">
        <v>0</v>
      </c>
      <c r="CE96" s="23">
        <v>0</v>
      </c>
      <c r="CF96" s="23">
        <v>0</v>
      </c>
      <c r="CG96" s="23">
        <v>0</v>
      </c>
      <c r="CH96" s="23">
        <v>0</v>
      </c>
      <c r="CI96" s="23">
        <v>0</v>
      </c>
      <c r="CJ96" s="23">
        <v>0</v>
      </c>
      <c r="CK96" s="23">
        <v>0</v>
      </c>
      <c r="CL96" s="23">
        <v>0</v>
      </c>
      <c r="CM96" s="23">
        <v>0</v>
      </c>
      <c r="CN96" s="23">
        <v>0</v>
      </c>
      <c r="CO96" s="23">
        <v>0</v>
      </c>
      <c r="CP96" s="23">
        <v>0</v>
      </c>
      <c r="CQ96" s="23">
        <v>142</v>
      </c>
      <c r="CR96" s="23">
        <v>138</v>
      </c>
      <c r="CS96" s="23">
        <v>0</v>
      </c>
      <c r="CT96" s="23">
        <v>0</v>
      </c>
      <c r="CU96" s="23">
        <v>0</v>
      </c>
      <c r="CV96" s="23">
        <v>138</v>
      </c>
      <c r="CW96" s="23">
        <v>0</v>
      </c>
      <c r="CX96" s="23">
        <v>0</v>
      </c>
      <c r="CY96" s="23">
        <v>4</v>
      </c>
      <c r="CZ96" s="23">
        <v>0</v>
      </c>
      <c r="DA96" s="23">
        <v>0</v>
      </c>
      <c r="DB96" s="23">
        <v>0</v>
      </c>
      <c r="DC96" s="23">
        <v>4</v>
      </c>
      <c r="DD96" s="23">
        <v>0</v>
      </c>
      <c r="DE96" s="23">
        <v>0</v>
      </c>
      <c r="DF96" s="23">
        <v>0</v>
      </c>
      <c r="DG96" s="23">
        <v>0</v>
      </c>
      <c r="DH96" s="23">
        <v>0</v>
      </c>
      <c r="DI96" s="23">
        <v>0</v>
      </c>
      <c r="DJ96" s="23">
        <v>0</v>
      </c>
      <c r="DK96" s="23">
        <v>0</v>
      </c>
      <c r="DL96" s="23">
        <v>0</v>
      </c>
      <c r="DM96" s="23">
        <v>0</v>
      </c>
      <c r="DN96" s="23">
        <v>0</v>
      </c>
      <c r="DO96" s="23">
        <v>0</v>
      </c>
      <c r="DP96" s="23">
        <v>0</v>
      </c>
      <c r="DQ96" s="23">
        <v>0</v>
      </c>
      <c r="DR96" s="23">
        <v>0</v>
      </c>
      <c r="DS96" s="23">
        <v>0</v>
      </c>
      <c r="DT96" s="23">
        <v>0</v>
      </c>
      <c r="DU96" s="23">
        <v>25</v>
      </c>
      <c r="DV96" s="23">
        <v>0</v>
      </c>
      <c r="DW96" s="23">
        <v>10</v>
      </c>
      <c r="DX96" s="23">
        <v>0</v>
      </c>
      <c r="DY96" s="23">
        <v>15</v>
      </c>
      <c r="DZ96" s="23">
        <v>42</v>
      </c>
      <c r="EA96" s="23">
        <v>6</v>
      </c>
      <c r="EB96" s="23">
        <v>0</v>
      </c>
      <c r="EC96" s="23">
        <v>0</v>
      </c>
      <c r="ED96" s="23">
        <v>0</v>
      </c>
      <c r="EE96" s="23">
        <v>0</v>
      </c>
      <c r="EF96" s="23">
        <v>0</v>
      </c>
      <c r="EG96" s="23">
        <v>6</v>
      </c>
      <c r="EH96" s="23">
        <v>36</v>
      </c>
      <c r="EI96" s="23">
        <v>0</v>
      </c>
      <c r="EJ96" s="23">
        <v>0</v>
      </c>
      <c r="EK96" s="23">
        <v>35</v>
      </c>
      <c r="EL96" s="23">
        <v>0</v>
      </c>
      <c r="EM96" s="23">
        <v>0</v>
      </c>
      <c r="EN96" s="23">
        <v>1</v>
      </c>
    </row>
    <row r="97" spans="1:144" ht="13.5" customHeight="1" x14ac:dyDescent="0.55000000000000004">
      <c r="A97" s="21" t="s">
        <v>44</v>
      </c>
      <c r="B97" s="22" t="s">
        <v>225</v>
      </c>
      <c r="C97" s="21" t="s">
        <v>226</v>
      </c>
      <c r="D97" s="23">
        <v>1232</v>
      </c>
      <c r="E97" s="23">
        <v>810</v>
      </c>
      <c r="F97" s="23">
        <v>598</v>
      </c>
      <c r="G97" s="23">
        <v>0</v>
      </c>
      <c r="H97" s="23">
        <v>598</v>
      </c>
      <c r="I97" s="23">
        <v>0</v>
      </c>
      <c r="J97" s="23">
        <v>0</v>
      </c>
      <c r="K97" s="23">
        <v>0</v>
      </c>
      <c r="L97" s="23">
        <v>0</v>
      </c>
      <c r="M97" s="23">
        <v>212</v>
      </c>
      <c r="N97" s="23">
        <v>0</v>
      </c>
      <c r="O97" s="23">
        <v>212</v>
      </c>
      <c r="P97" s="23">
        <v>0</v>
      </c>
      <c r="Q97" s="23">
        <v>0</v>
      </c>
      <c r="R97" s="23">
        <v>0</v>
      </c>
      <c r="S97" s="23">
        <v>0</v>
      </c>
      <c r="T97" s="23">
        <v>306</v>
      </c>
      <c r="U97" s="23">
        <v>54</v>
      </c>
      <c r="V97" s="23">
        <v>0</v>
      </c>
      <c r="W97" s="23">
        <v>0</v>
      </c>
      <c r="X97" s="23">
        <v>21</v>
      </c>
      <c r="Y97" s="23">
        <v>0</v>
      </c>
      <c r="Z97" s="23">
        <v>0</v>
      </c>
      <c r="AA97" s="23">
        <v>33</v>
      </c>
      <c r="AB97" s="23">
        <v>252</v>
      </c>
      <c r="AC97" s="23">
        <v>0</v>
      </c>
      <c r="AD97" s="23">
        <v>0</v>
      </c>
      <c r="AE97" s="23">
        <v>15</v>
      </c>
      <c r="AF97" s="23">
        <v>0</v>
      </c>
      <c r="AG97" s="23">
        <v>0</v>
      </c>
      <c r="AH97" s="23">
        <v>237</v>
      </c>
      <c r="AI97" s="23">
        <v>0</v>
      </c>
      <c r="AJ97" s="23">
        <v>0</v>
      </c>
      <c r="AK97" s="23">
        <v>0</v>
      </c>
      <c r="AL97" s="23">
        <v>0</v>
      </c>
      <c r="AM97" s="23">
        <v>0</v>
      </c>
      <c r="AN97" s="23">
        <v>0</v>
      </c>
      <c r="AO97" s="23">
        <v>0</v>
      </c>
      <c r="AP97" s="23">
        <v>0</v>
      </c>
      <c r="AQ97" s="23">
        <v>0</v>
      </c>
      <c r="AR97" s="23">
        <v>0</v>
      </c>
      <c r="AS97" s="23">
        <v>0</v>
      </c>
      <c r="AT97" s="23">
        <v>0</v>
      </c>
      <c r="AU97" s="23">
        <v>0</v>
      </c>
      <c r="AV97" s="23">
        <v>0</v>
      </c>
      <c r="AW97" s="23">
        <v>0</v>
      </c>
      <c r="AX97" s="23">
        <v>0</v>
      </c>
      <c r="AY97" s="23">
        <v>0</v>
      </c>
      <c r="AZ97" s="23">
        <v>0</v>
      </c>
      <c r="BA97" s="23">
        <v>0</v>
      </c>
      <c r="BB97" s="23">
        <v>0</v>
      </c>
      <c r="BC97" s="23">
        <v>0</v>
      </c>
      <c r="BD97" s="23">
        <v>0</v>
      </c>
      <c r="BE97" s="23">
        <v>0</v>
      </c>
      <c r="BF97" s="23">
        <v>0</v>
      </c>
      <c r="BG97" s="23">
        <v>0</v>
      </c>
      <c r="BH97" s="23">
        <v>0</v>
      </c>
      <c r="BI97" s="23">
        <v>0</v>
      </c>
      <c r="BJ97" s="23">
        <v>0</v>
      </c>
      <c r="BK97" s="23">
        <v>0</v>
      </c>
      <c r="BL97" s="23">
        <v>0</v>
      </c>
      <c r="BM97" s="23">
        <v>0</v>
      </c>
      <c r="BN97" s="23">
        <v>0</v>
      </c>
      <c r="BO97" s="23">
        <v>0</v>
      </c>
      <c r="BP97" s="23">
        <v>0</v>
      </c>
      <c r="BQ97" s="23">
        <v>0</v>
      </c>
      <c r="BR97" s="23">
        <v>0</v>
      </c>
      <c r="BS97" s="23">
        <v>0</v>
      </c>
      <c r="BT97" s="23">
        <v>0</v>
      </c>
      <c r="BU97" s="23">
        <v>0</v>
      </c>
      <c r="BV97" s="23">
        <v>0</v>
      </c>
      <c r="BW97" s="23">
        <v>0</v>
      </c>
      <c r="BX97" s="23">
        <v>0</v>
      </c>
      <c r="BY97" s="23">
        <v>0</v>
      </c>
      <c r="BZ97" s="23">
        <v>0</v>
      </c>
      <c r="CA97" s="23">
        <v>0</v>
      </c>
      <c r="CB97" s="23">
        <v>0</v>
      </c>
      <c r="CC97" s="23">
        <v>0</v>
      </c>
      <c r="CD97" s="23">
        <v>0</v>
      </c>
      <c r="CE97" s="23">
        <v>0</v>
      </c>
      <c r="CF97" s="23">
        <v>0</v>
      </c>
      <c r="CG97" s="23">
        <v>0</v>
      </c>
      <c r="CH97" s="23">
        <v>0</v>
      </c>
      <c r="CI97" s="23">
        <v>0</v>
      </c>
      <c r="CJ97" s="23">
        <v>0</v>
      </c>
      <c r="CK97" s="23">
        <v>0</v>
      </c>
      <c r="CL97" s="23">
        <v>0</v>
      </c>
      <c r="CM97" s="23">
        <v>0</v>
      </c>
      <c r="CN97" s="23">
        <v>0</v>
      </c>
      <c r="CO97" s="23">
        <v>0</v>
      </c>
      <c r="CP97" s="23">
        <v>0</v>
      </c>
      <c r="CQ97" s="23">
        <v>77</v>
      </c>
      <c r="CR97" s="23">
        <v>74</v>
      </c>
      <c r="CS97" s="23">
        <v>0</v>
      </c>
      <c r="CT97" s="23">
        <v>0</v>
      </c>
      <c r="CU97" s="23">
        <v>0</v>
      </c>
      <c r="CV97" s="23">
        <v>74</v>
      </c>
      <c r="CW97" s="23">
        <v>0</v>
      </c>
      <c r="CX97" s="23">
        <v>0</v>
      </c>
      <c r="CY97" s="23">
        <v>3</v>
      </c>
      <c r="CZ97" s="23">
        <v>0</v>
      </c>
      <c r="DA97" s="23">
        <v>0</v>
      </c>
      <c r="DB97" s="23">
        <v>0</v>
      </c>
      <c r="DC97" s="23">
        <v>3</v>
      </c>
      <c r="DD97" s="23">
        <v>0</v>
      </c>
      <c r="DE97" s="23">
        <v>0</v>
      </c>
      <c r="DF97" s="23">
        <v>0</v>
      </c>
      <c r="DG97" s="23">
        <v>0</v>
      </c>
      <c r="DH97" s="23">
        <v>0</v>
      </c>
      <c r="DI97" s="23">
        <v>0</v>
      </c>
      <c r="DJ97" s="23">
        <v>0</v>
      </c>
      <c r="DK97" s="23">
        <v>0</v>
      </c>
      <c r="DL97" s="23">
        <v>0</v>
      </c>
      <c r="DM97" s="23">
        <v>0</v>
      </c>
      <c r="DN97" s="23">
        <v>0</v>
      </c>
      <c r="DO97" s="23">
        <v>0</v>
      </c>
      <c r="DP97" s="23">
        <v>0</v>
      </c>
      <c r="DQ97" s="23">
        <v>0</v>
      </c>
      <c r="DR97" s="23">
        <v>0</v>
      </c>
      <c r="DS97" s="23">
        <v>0</v>
      </c>
      <c r="DT97" s="23">
        <v>0</v>
      </c>
      <c r="DU97" s="23">
        <v>14</v>
      </c>
      <c r="DV97" s="23">
        <v>0</v>
      </c>
      <c r="DW97" s="23">
        <v>6</v>
      </c>
      <c r="DX97" s="23">
        <v>0</v>
      </c>
      <c r="DY97" s="23">
        <v>8</v>
      </c>
      <c r="DZ97" s="23">
        <v>25</v>
      </c>
      <c r="EA97" s="23">
        <v>2</v>
      </c>
      <c r="EB97" s="23">
        <v>0</v>
      </c>
      <c r="EC97" s="23">
        <v>0</v>
      </c>
      <c r="ED97" s="23">
        <v>0</v>
      </c>
      <c r="EE97" s="23">
        <v>0</v>
      </c>
      <c r="EF97" s="23">
        <v>0</v>
      </c>
      <c r="EG97" s="23">
        <v>2</v>
      </c>
      <c r="EH97" s="23">
        <v>23</v>
      </c>
      <c r="EI97" s="23">
        <v>0</v>
      </c>
      <c r="EJ97" s="23">
        <v>0</v>
      </c>
      <c r="EK97" s="23">
        <v>23</v>
      </c>
      <c r="EL97" s="23">
        <v>0</v>
      </c>
      <c r="EM97" s="23">
        <v>0</v>
      </c>
      <c r="EN97" s="23">
        <v>0</v>
      </c>
    </row>
    <row r="98" spans="1:144" ht="13.5" customHeight="1" x14ac:dyDescent="0.55000000000000004">
      <c r="A98" s="21" t="s">
        <v>44</v>
      </c>
      <c r="B98" s="22" t="s">
        <v>227</v>
      </c>
      <c r="C98" s="21" t="s">
        <v>228</v>
      </c>
      <c r="D98" s="23">
        <v>840</v>
      </c>
      <c r="E98" s="23">
        <v>573</v>
      </c>
      <c r="F98" s="23">
        <v>408</v>
      </c>
      <c r="G98" s="23">
        <v>0</v>
      </c>
      <c r="H98" s="23">
        <v>408</v>
      </c>
      <c r="I98" s="23">
        <v>0</v>
      </c>
      <c r="J98" s="23">
        <v>0</v>
      </c>
      <c r="K98" s="23">
        <v>0</v>
      </c>
      <c r="L98" s="23">
        <v>0</v>
      </c>
      <c r="M98" s="23">
        <v>165</v>
      </c>
      <c r="N98" s="23">
        <v>0</v>
      </c>
      <c r="O98" s="23">
        <v>165</v>
      </c>
      <c r="P98" s="23">
        <v>0</v>
      </c>
      <c r="Q98" s="23">
        <v>0</v>
      </c>
      <c r="R98" s="23">
        <v>0</v>
      </c>
      <c r="S98" s="23">
        <v>0</v>
      </c>
      <c r="T98" s="23">
        <v>198</v>
      </c>
      <c r="U98" s="23">
        <v>21</v>
      </c>
      <c r="V98" s="23">
        <v>0</v>
      </c>
      <c r="W98" s="23">
        <v>0</v>
      </c>
      <c r="X98" s="23">
        <v>9</v>
      </c>
      <c r="Y98" s="23">
        <v>0</v>
      </c>
      <c r="Z98" s="23">
        <v>0</v>
      </c>
      <c r="AA98" s="23">
        <v>12</v>
      </c>
      <c r="AB98" s="23">
        <v>177</v>
      </c>
      <c r="AC98" s="23">
        <v>0</v>
      </c>
      <c r="AD98" s="23">
        <v>0</v>
      </c>
      <c r="AE98" s="23">
        <v>22</v>
      </c>
      <c r="AF98" s="23">
        <v>0</v>
      </c>
      <c r="AG98" s="23">
        <v>0</v>
      </c>
      <c r="AH98" s="23">
        <v>155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  <c r="AO98" s="23">
        <v>0</v>
      </c>
      <c r="AP98" s="23">
        <v>0</v>
      </c>
      <c r="AQ98" s="23">
        <v>0</v>
      </c>
      <c r="AR98" s="23">
        <v>0</v>
      </c>
      <c r="AS98" s="23">
        <v>0</v>
      </c>
      <c r="AT98" s="23">
        <v>0</v>
      </c>
      <c r="AU98" s="23">
        <v>0</v>
      </c>
      <c r="AV98" s="23">
        <v>0</v>
      </c>
      <c r="AW98" s="23">
        <v>0</v>
      </c>
      <c r="AX98" s="23">
        <v>0</v>
      </c>
      <c r="AY98" s="23">
        <v>0</v>
      </c>
      <c r="AZ98" s="23">
        <v>0</v>
      </c>
      <c r="BA98" s="23">
        <v>0</v>
      </c>
      <c r="BB98" s="23">
        <v>0</v>
      </c>
      <c r="BC98" s="23">
        <v>0</v>
      </c>
      <c r="BD98" s="23">
        <v>0</v>
      </c>
      <c r="BE98" s="23">
        <v>0</v>
      </c>
      <c r="BF98" s="23">
        <v>0</v>
      </c>
      <c r="BG98" s="23">
        <v>0</v>
      </c>
      <c r="BH98" s="23">
        <v>0</v>
      </c>
      <c r="BI98" s="23">
        <v>0</v>
      </c>
      <c r="BJ98" s="23">
        <v>0</v>
      </c>
      <c r="BK98" s="23">
        <v>0</v>
      </c>
      <c r="BL98" s="23">
        <v>0</v>
      </c>
      <c r="BM98" s="23">
        <v>0</v>
      </c>
      <c r="BN98" s="23">
        <v>0</v>
      </c>
      <c r="BO98" s="23">
        <v>0</v>
      </c>
      <c r="BP98" s="23">
        <v>0</v>
      </c>
      <c r="BQ98" s="23">
        <v>0</v>
      </c>
      <c r="BR98" s="23">
        <v>0</v>
      </c>
      <c r="BS98" s="23">
        <v>0</v>
      </c>
      <c r="BT98" s="23">
        <v>0</v>
      </c>
      <c r="BU98" s="23">
        <v>0</v>
      </c>
      <c r="BV98" s="23">
        <v>0</v>
      </c>
      <c r="BW98" s="23">
        <v>0</v>
      </c>
      <c r="BX98" s="23">
        <v>0</v>
      </c>
      <c r="BY98" s="23">
        <v>0</v>
      </c>
      <c r="BZ98" s="23">
        <v>0</v>
      </c>
      <c r="CA98" s="23">
        <v>0</v>
      </c>
      <c r="CB98" s="23">
        <v>0</v>
      </c>
      <c r="CC98" s="23">
        <v>0</v>
      </c>
      <c r="CD98" s="23">
        <v>0</v>
      </c>
      <c r="CE98" s="23">
        <v>0</v>
      </c>
      <c r="CF98" s="23">
        <v>0</v>
      </c>
      <c r="CG98" s="23">
        <v>0</v>
      </c>
      <c r="CH98" s="23">
        <v>0</v>
      </c>
      <c r="CI98" s="23">
        <v>0</v>
      </c>
      <c r="CJ98" s="23">
        <v>0</v>
      </c>
      <c r="CK98" s="23">
        <v>0</v>
      </c>
      <c r="CL98" s="23">
        <v>0</v>
      </c>
      <c r="CM98" s="23">
        <v>0</v>
      </c>
      <c r="CN98" s="23">
        <v>0</v>
      </c>
      <c r="CO98" s="23">
        <v>0</v>
      </c>
      <c r="CP98" s="23">
        <v>0</v>
      </c>
      <c r="CQ98" s="23">
        <v>41</v>
      </c>
      <c r="CR98" s="23">
        <v>33</v>
      </c>
      <c r="CS98" s="23">
        <v>0</v>
      </c>
      <c r="CT98" s="23">
        <v>0</v>
      </c>
      <c r="CU98" s="23">
        <v>0</v>
      </c>
      <c r="CV98" s="23">
        <v>33</v>
      </c>
      <c r="CW98" s="23">
        <v>0</v>
      </c>
      <c r="CX98" s="23">
        <v>0</v>
      </c>
      <c r="CY98" s="23">
        <v>8</v>
      </c>
      <c r="CZ98" s="23">
        <v>0</v>
      </c>
      <c r="DA98" s="23">
        <v>0</v>
      </c>
      <c r="DB98" s="23">
        <v>0</v>
      </c>
      <c r="DC98" s="23">
        <v>8</v>
      </c>
      <c r="DD98" s="23">
        <v>0</v>
      </c>
      <c r="DE98" s="23">
        <v>0</v>
      </c>
      <c r="DF98" s="23">
        <v>0</v>
      </c>
      <c r="DG98" s="23">
        <v>0</v>
      </c>
      <c r="DH98" s="23">
        <v>0</v>
      </c>
      <c r="DI98" s="23">
        <v>0</v>
      </c>
      <c r="DJ98" s="23">
        <v>0</v>
      </c>
      <c r="DK98" s="23">
        <v>0</v>
      </c>
      <c r="DL98" s="23">
        <v>0</v>
      </c>
      <c r="DM98" s="23">
        <v>0</v>
      </c>
      <c r="DN98" s="23">
        <v>0</v>
      </c>
      <c r="DO98" s="23">
        <v>0</v>
      </c>
      <c r="DP98" s="23">
        <v>0</v>
      </c>
      <c r="DQ98" s="23">
        <v>0</v>
      </c>
      <c r="DR98" s="23">
        <v>0</v>
      </c>
      <c r="DS98" s="23">
        <v>0</v>
      </c>
      <c r="DT98" s="23">
        <v>0</v>
      </c>
      <c r="DU98" s="23">
        <v>10</v>
      </c>
      <c r="DV98" s="23">
        <v>0</v>
      </c>
      <c r="DW98" s="23">
        <v>1</v>
      </c>
      <c r="DX98" s="23">
        <v>0</v>
      </c>
      <c r="DY98" s="23">
        <v>9</v>
      </c>
      <c r="DZ98" s="23">
        <v>18</v>
      </c>
      <c r="EA98" s="23">
        <v>1</v>
      </c>
      <c r="EB98" s="23">
        <v>0</v>
      </c>
      <c r="EC98" s="23">
        <v>0</v>
      </c>
      <c r="ED98" s="23">
        <v>0</v>
      </c>
      <c r="EE98" s="23">
        <v>0</v>
      </c>
      <c r="EF98" s="23">
        <v>0</v>
      </c>
      <c r="EG98" s="23">
        <v>1</v>
      </c>
      <c r="EH98" s="23">
        <v>17</v>
      </c>
      <c r="EI98" s="23">
        <v>0</v>
      </c>
      <c r="EJ98" s="23">
        <v>0</v>
      </c>
      <c r="EK98" s="23">
        <v>17</v>
      </c>
      <c r="EL98" s="23">
        <v>0</v>
      </c>
      <c r="EM98" s="23">
        <v>0</v>
      </c>
      <c r="EN98" s="23">
        <v>0</v>
      </c>
    </row>
    <row r="99" spans="1:144" ht="13.5" customHeight="1" x14ac:dyDescent="0.55000000000000004">
      <c r="A99" s="21" t="s">
        <v>44</v>
      </c>
      <c r="B99" s="22" t="s">
        <v>229</v>
      </c>
      <c r="C99" s="21" t="s">
        <v>230</v>
      </c>
      <c r="D99" s="23">
        <v>1524</v>
      </c>
      <c r="E99" s="23">
        <v>1254</v>
      </c>
      <c r="F99" s="23">
        <v>1204</v>
      </c>
      <c r="G99" s="23">
        <v>0</v>
      </c>
      <c r="H99" s="23">
        <v>1204</v>
      </c>
      <c r="I99" s="23">
        <v>0</v>
      </c>
      <c r="J99" s="23">
        <v>0</v>
      </c>
      <c r="K99" s="23">
        <v>0</v>
      </c>
      <c r="L99" s="23">
        <v>0</v>
      </c>
      <c r="M99" s="23">
        <v>50</v>
      </c>
      <c r="N99" s="23">
        <v>0</v>
      </c>
      <c r="O99" s="23">
        <v>50</v>
      </c>
      <c r="P99" s="23">
        <v>0</v>
      </c>
      <c r="Q99" s="23">
        <v>0</v>
      </c>
      <c r="R99" s="23">
        <v>0</v>
      </c>
      <c r="S99" s="23">
        <v>0</v>
      </c>
      <c r="T99" s="23">
        <v>204</v>
      </c>
      <c r="U99" s="23">
        <v>121</v>
      </c>
      <c r="V99" s="23">
        <v>0</v>
      </c>
      <c r="W99" s="23">
        <v>0</v>
      </c>
      <c r="X99" s="23">
        <v>90</v>
      </c>
      <c r="Y99" s="23">
        <v>0</v>
      </c>
      <c r="Z99" s="23">
        <v>0</v>
      </c>
      <c r="AA99" s="23">
        <v>31</v>
      </c>
      <c r="AB99" s="23">
        <v>83</v>
      </c>
      <c r="AC99" s="23">
        <v>0</v>
      </c>
      <c r="AD99" s="23">
        <v>0</v>
      </c>
      <c r="AE99" s="23">
        <v>12</v>
      </c>
      <c r="AF99" s="23">
        <v>0</v>
      </c>
      <c r="AG99" s="23">
        <v>0</v>
      </c>
      <c r="AH99" s="23">
        <v>71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  <c r="AO99" s="23">
        <v>0</v>
      </c>
      <c r="AP99" s="23">
        <v>0</v>
      </c>
      <c r="AQ99" s="23">
        <v>0</v>
      </c>
      <c r="AR99" s="23">
        <v>0</v>
      </c>
      <c r="AS99" s="23">
        <v>0</v>
      </c>
      <c r="AT99" s="23">
        <v>0</v>
      </c>
      <c r="AU99" s="23">
        <v>0</v>
      </c>
      <c r="AV99" s="23">
        <v>0</v>
      </c>
      <c r="AW99" s="23">
        <v>0</v>
      </c>
      <c r="AX99" s="23">
        <v>0</v>
      </c>
      <c r="AY99" s="23">
        <v>0</v>
      </c>
      <c r="AZ99" s="23">
        <v>0</v>
      </c>
      <c r="BA99" s="23">
        <v>0</v>
      </c>
      <c r="BB99" s="23">
        <v>0</v>
      </c>
      <c r="BC99" s="23">
        <v>0</v>
      </c>
      <c r="BD99" s="23">
        <v>0</v>
      </c>
      <c r="BE99" s="23">
        <v>0</v>
      </c>
      <c r="BF99" s="23">
        <v>0</v>
      </c>
      <c r="BG99" s="23">
        <v>0</v>
      </c>
      <c r="BH99" s="23">
        <v>0</v>
      </c>
      <c r="BI99" s="23">
        <v>0</v>
      </c>
      <c r="BJ99" s="23">
        <v>0</v>
      </c>
      <c r="BK99" s="23">
        <v>0</v>
      </c>
      <c r="BL99" s="23">
        <v>0</v>
      </c>
      <c r="BM99" s="23">
        <v>0</v>
      </c>
      <c r="BN99" s="23">
        <v>0</v>
      </c>
      <c r="BO99" s="23">
        <v>0</v>
      </c>
      <c r="BP99" s="23">
        <v>0</v>
      </c>
      <c r="BQ99" s="23">
        <v>0</v>
      </c>
      <c r="BR99" s="23">
        <v>0</v>
      </c>
      <c r="BS99" s="23">
        <v>0</v>
      </c>
      <c r="BT99" s="23">
        <v>0</v>
      </c>
      <c r="BU99" s="23">
        <v>0</v>
      </c>
      <c r="BV99" s="23">
        <v>0</v>
      </c>
      <c r="BW99" s="23">
        <v>0</v>
      </c>
      <c r="BX99" s="23">
        <v>0</v>
      </c>
      <c r="BY99" s="23">
        <v>0</v>
      </c>
      <c r="BZ99" s="23">
        <v>0</v>
      </c>
      <c r="CA99" s="23">
        <v>0</v>
      </c>
      <c r="CB99" s="23">
        <v>0</v>
      </c>
      <c r="CC99" s="23">
        <v>0</v>
      </c>
      <c r="CD99" s="23">
        <v>0</v>
      </c>
      <c r="CE99" s="23">
        <v>0</v>
      </c>
      <c r="CF99" s="23">
        <v>0</v>
      </c>
      <c r="CG99" s="23">
        <v>0</v>
      </c>
      <c r="CH99" s="23">
        <v>0</v>
      </c>
      <c r="CI99" s="23">
        <v>0</v>
      </c>
      <c r="CJ99" s="23">
        <v>0</v>
      </c>
      <c r="CK99" s="23">
        <v>0</v>
      </c>
      <c r="CL99" s="23">
        <v>0</v>
      </c>
      <c r="CM99" s="23">
        <v>0</v>
      </c>
      <c r="CN99" s="23">
        <v>0</v>
      </c>
      <c r="CO99" s="23">
        <v>0</v>
      </c>
      <c r="CP99" s="23">
        <v>0</v>
      </c>
      <c r="CQ99" s="23">
        <v>43</v>
      </c>
      <c r="CR99" s="23">
        <v>40</v>
      </c>
      <c r="CS99" s="23">
        <v>0</v>
      </c>
      <c r="CT99" s="23">
        <v>0</v>
      </c>
      <c r="CU99" s="23">
        <v>0</v>
      </c>
      <c r="CV99" s="23">
        <v>40</v>
      </c>
      <c r="CW99" s="23">
        <v>0</v>
      </c>
      <c r="CX99" s="23">
        <v>0</v>
      </c>
      <c r="CY99" s="23">
        <v>3</v>
      </c>
      <c r="CZ99" s="23">
        <v>0</v>
      </c>
      <c r="DA99" s="23">
        <v>0</v>
      </c>
      <c r="DB99" s="23">
        <v>0</v>
      </c>
      <c r="DC99" s="23">
        <v>3</v>
      </c>
      <c r="DD99" s="23">
        <v>0</v>
      </c>
      <c r="DE99" s="23">
        <v>0</v>
      </c>
      <c r="DF99" s="23">
        <v>0</v>
      </c>
      <c r="DG99" s="23">
        <v>0</v>
      </c>
      <c r="DH99" s="23">
        <v>0</v>
      </c>
      <c r="DI99" s="23">
        <v>0</v>
      </c>
      <c r="DJ99" s="23">
        <v>0</v>
      </c>
      <c r="DK99" s="23">
        <v>0</v>
      </c>
      <c r="DL99" s="23">
        <v>0</v>
      </c>
      <c r="DM99" s="23">
        <v>0</v>
      </c>
      <c r="DN99" s="23">
        <v>0</v>
      </c>
      <c r="DO99" s="23">
        <v>0</v>
      </c>
      <c r="DP99" s="23">
        <v>0</v>
      </c>
      <c r="DQ99" s="23">
        <v>0</v>
      </c>
      <c r="DR99" s="23">
        <v>0</v>
      </c>
      <c r="DS99" s="23">
        <v>0</v>
      </c>
      <c r="DT99" s="23">
        <v>0</v>
      </c>
      <c r="DU99" s="23">
        <v>13</v>
      </c>
      <c r="DV99" s="23">
        <v>0</v>
      </c>
      <c r="DW99" s="23">
        <v>12</v>
      </c>
      <c r="DX99" s="23">
        <v>0</v>
      </c>
      <c r="DY99" s="23">
        <v>1</v>
      </c>
      <c r="DZ99" s="23">
        <v>10</v>
      </c>
      <c r="EA99" s="23">
        <v>2</v>
      </c>
      <c r="EB99" s="23">
        <v>0</v>
      </c>
      <c r="EC99" s="23">
        <v>0</v>
      </c>
      <c r="ED99" s="23">
        <v>0</v>
      </c>
      <c r="EE99" s="23">
        <v>0</v>
      </c>
      <c r="EF99" s="23">
        <v>0</v>
      </c>
      <c r="EG99" s="23">
        <v>2</v>
      </c>
      <c r="EH99" s="23">
        <v>8</v>
      </c>
      <c r="EI99" s="23">
        <v>0</v>
      </c>
      <c r="EJ99" s="23">
        <v>0</v>
      </c>
      <c r="EK99" s="23">
        <v>8</v>
      </c>
      <c r="EL99" s="23">
        <v>0</v>
      </c>
      <c r="EM99" s="23">
        <v>0</v>
      </c>
      <c r="EN99" s="23">
        <v>0</v>
      </c>
    </row>
    <row r="100" spans="1:144" ht="13.5" customHeight="1" x14ac:dyDescent="0.55000000000000004">
      <c r="A100" s="21" t="s">
        <v>44</v>
      </c>
      <c r="B100" s="22" t="s">
        <v>231</v>
      </c>
      <c r="C100" s="21" t="s">
        <v>232</v>
      </c>
      <c r="D100" s="23">
        <v>3008</v>
      </c>
      <c r="E100" s="23">
        <v>2296</v>
      </c>
      <c r="F100" s="23">
        <v>1900</v>
      </c>
      <c r="G100" s="23">
        <v>0</v>
      </c>
      <c r="H100" s="23">
        <v>1900</v>
      </c>
      <c r="I100" s="23">
        <v>0</v>
      </c>
      <c r="J100" s="23">
        <v>0</v>
      </c>
      <c r="K100" s="23">
        <v>0</v>
      </c>
      <c r="L100" s="23">
        <v>0</v>
      </c>
      <c r="M100" s="23">
        <v>396</v>
      </c>
      <c r="N100" s="23">
        <v>0</v>
      </c>
      <c r="O100" s="23">
        <v>396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0</v>
      </c>
      <c r="AG100" s="23">
        <v>0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  <c r="AO100" s="23">
        <v>0</v>
      </c>
      <c r="AP100" s="23">
        <v>0</v>
      </c>
      <c r="AQ100" s="23">
        <v>0</v>
      </c>
      <c r="AR100" s="23">
        <v>0</v>
      </c>
      <c r="AS100" s="23">
        <v>0</v>
      </c>
      <c r="AT100" s="23">
        <v>0</v>
      </c>
      <c r="AU100" s="23">
        <v>0</v>
      </c>
      <c r="AV100" s="23">
        <v>0</v>
      </c>
      <c r="AW100" s="23">
        <v>0</v>
      </c>
      <c r="AX100" s="23">
        <v>0</v>
      </c>
      <c r="AY100" s="23">
        <v>0</v>
      </c>
      <c r="AZ100" s="23">
        <v>0</v>
      </c>
      <c r="BA100" s="23">
        <v>0</v>
      </c>
      <c r="BB100" s="23">
        <v>0</v>
      </c>
      <c r="BC100" s="23">
        <v>0</v>
      </c>
      <c r="BD100" s="23">
        <v>0</v>
      </c>
      <c r="BE100" s="23">
        <v>0</v>
      </c>
      <c r="BF100" s="23">
        <v>0</v>
      </c>
      <c r="BG100" s="23">
        <v>0</v>
      </c>
      <c r="BH100" s="23">
        <v>0</v>
      </c>
      <c r="BI100" s="23">
        <v>0</v>
      </c>
      <c r="BJ100" s="23">
        <v>0</v>
      </c>
      <c r="BK100" s="23">
        <v>0</v>
      </c>
      <c r="BL100" s="23">
        <v>0</v>
      </c>
      <c r="BM100" s="23">
        <v>0</v>
      </c>
      <c r="BN100" s="23">
        <v>0</v>
      </c>
      <c r="BO100" s="23">
        <v>0</v>
      </c>
      <c r="BP100" s="23">
        <v>0</v>
      </c>
      <c r="BQ100" s="23">
        <v>0</v>
      </c>
      <c r="BR100" s="23">
        <v>0</v>
      </c>
      <c r="BS100" s="23">
        <v>0</v>
      </c>
      <c r="BT100" s="23">
        <v>0</v>
      </c>
      <c r="BU100" s="23">
        <v>0</v>
      </c>
      <c r="BV100" s="23">
        <v>0</v>
      </c>
      <c r="BW100" s="23">
        <v>0</v>
      </c>
      <c r="BX100" s="23">
        <v>0</v>
      </c>
      <c r="BY100" s="23">
        <v>0</v>
      </c>
      <c r="BZ100" s="23">
        <v>0</v>
      </c>
      <c r="CA100" s="23">
        <v>0</v>
      </c>
      <c r="CB100" s="23">
        <v>0</v>
      </c>
      <c r="CC100" s="23">
        <v>0</v>
      </c>
      <c r="CD100" s="23">
        <v>0</v>
      </c>
      <c r="CE100" s="23">
        <v>0</v>
      </c>
      <c r="CF100" s="23">
        <v>0</v>
      </c>
      <c r="CG100" s="23">
        <v>0</v>
      </c>
      <c r="CH100" s="23">
        <v>0</v>
      </c>
      <c r="CI100" s="23">
        <v>0</v>
      </c>
      <c r="CJ100" s="23">
        <v>0</v>
      </c>
      <c r="CK100" s="23">
        <v>0</v>
      </c>
      <c r="CL100" s="23">
        <v>0</v>
      </c>
      <c r="CM100" s="23">
        <v>0</v>
      </c>
      <c r="CN100" s="23">
        <v>0</v>
      </c>
      <c r="CO100" s="23">
        <v>0</v>
      </c>
      <c r="CP100" s="23">
        <v>0</v>
      </c>
      <c r="CQ100" s="23">
        <v>712</v>
      </c>
      <c r="CR100" s="23">
        <v>497</v>
      </c>
      <c r="CS100" s="23">
        <v>0</v>
      </c>
      <c r="CT100" s="23">
        <v>0</v>
      </c>
      <c r="CU100" s="23">
        <v>158</v>
      </c>
      <c r="CV100" s="23">
        <v>339</v>
      </c>
      <c r="CW100" s="23">
        <v>0</v>
      </c>
      <c r="CX100" s="23">
        <v>0</v>
      </c>
      <c r="CY100" s="23">
        <v>215</v>
      </c>
      <c r="CZ100" s="23">
        <v>0</v>
      </c>
      <c r="DA100" s="23">
        <v>0</v>
      </c>
      <c r="DB100" s="23">
        <v>198</v>
      </c>
      <c r="DC100" s="23">
        <v>0</v>
      </c>
      <c r="DD100" s="23">
        <v>17</v>
      </c>
      <c r="DE100" s="23">
        <v>0</v>
      </c>
      <c r="DF100" s="23">
        <v>0</v>
      </c>
      <c r="DG100" s="23">
        <v>0</v>
      </c>
      <c r="DH100" s="23">
        <v>0</v>
      </c>
      <c r="DI100" s="23">
        <v>0</v>
      </c>
      <c r="DJ100" s="23">
        <v>0</v>
      </c>
      <c r="DK100" s="23">
        <v>0</v>
      </c>
      <c r="DL100" s="23">
        <v>0</v>
      </c>
      <c r="DM100" s="23">
        <v>0</v>
      </c>
      <c r="DN100" s="23">
        <v>0</v>
      </c>
      <c r="DO100" s="23">
        <v>0</v>
      </c>
      <c r="DP100" s="23">
        <v>0</v>
      </c>
      <c r="DQ100" s="23">
        <v>0</v>
      </c>
      <c r="DR100" s="23">
        <v>0</v>
      </c>
      <c r="DS100" s="23">
        <v>0</v>
      </c>
      <c r="DT100" s="23">
        <v>0</v>
      </c>
      <c r="DU100" s="23">
        <v>0</v>
      </c>
      <c r="DV100" s="23">
        <v>0</v>
      </c>
      <c r="DW100" s="23">
        <v>0</v>
      </c>
      <c r="DX100" s="23">
        <v>0</v>
      </c>
      <c r="DY100" s="23">
        <v>0</v>
      </c>
      <c r="DZ100" s="23">
        <v>0</v>
      </c>
      <c r="EA100" s="23">
        <v>0</v>
      </c>
      <c r="EB100" s="23">
        <v>0</v>
      </c>
      <c r="EC100" s="23">
        <v>0</v>
      </c>
      <c r="ED100" s="23">
        <v>0</v>
      </c>
      <c r="EE100" s="23">
        <v>0</v>
      </c>
      <c r="EF100" s="23">
        <v>0</v>
      </c>
      <c r="EG100" s="23">
        <v>0</v>
      </c>
      <c r="EH100" s="23">
        <v>0</v>
      </c>
      <c r="EI100" s="23">
        <v>0</v>
      </c>
      <c r="EJ100" s="23">
        <v>0</v>
      </c>
      <c r="EK100" s="23">
        <v>0</v>
      </c>
      <c r="EL100" s="23">
        <v>0</v>
      </c>
      <c r="EM100" s="23">
        <v>0</v>
      </c>
      <c r="EN100" s="23">
        <v>0</v>
      </c>
    </row>
    <row r="101" spans="1:144" ht="13.5" customHeight="1" x14ac:dyDescent="0.55000000000000004">
      <c r="A101" s="21" t="s">
        <v>44</v>
      </c>
      <c r="B101" s="22" t="s">
        <v>233</v>
      </c>
      <c r="C101" s="21" t="s">
        <v>234</v>
      </c>
      <c r="D101" s="23">
        <v>3302</v>
      </c>
      <c r="E101" s="23">
        <v>2894</v>
      </c>
      <c r="F101" s="23">
        <v>2045</v>
      </c>
      <c r="G101" s="23">
        <v>0</v>
      </c>
      <c r="H101" s="23">
        <v>1969</v>
      </c>
      <c r="I101" s="23">
        <v>76</v>
      </c>
      <c r="J101" s="23">
        <v>0</v>
      </c>
      <c r="K101" s="23">
        <v>0</v>
      </c>
      <c r="L101" s="23">
        <v>0</v>
      </c>
      <c r="M101" s="23">
        <v>849</v>
      </c>
      <c r="N101" s="23">
        <v>0</v>
      </c>
      <c r="O101" s="23">
        <v>747</v>
      </c>
      <c r="P101" s="23">
        <v>102</v>
      </c>
      <c r="Q101" s="23">
        <v>0</v>
      </c>
      <c r="R101" s="23">
        <v>0</v>
      </c>
      <c r="S101" s="23">
        <v>0</v>
      </c>
      <c r="T101" s="23">
        <v>146</v>
      </c>
      <c r="U101" s="23">
        <v>89</v>
      </c>
      <c r="V101" s="23">
        <v>0</v>
      </c>
      <c r="W101" s="23">
        <v>0</v>
      </c>
      <c r="X101" s="23">
        <v>43</v>
      </c>
      <c r="Y101" s="23">
        <v>35</v>
      </c>
      <c r="Z101" s="23">
        <v>0</v>
      </c>
      <c r="AA101" s="23">
        <v>11</v>
      </c>
      <c r="AB101" s="23">
        <v>57</v>
      </c>
      <c r="AC101" s="23">
        <v>0</v>
      </c>
      <c r="AD101" s="23">
        <v>0</v>
      </c>
      <c r="AE101" s="23">
        <v>57</v>
      </c>
      <c r="AF101" s="23">
        <v>0</v>
      </c>
      <c r="AG101" s="23">
        <v>0</v>
      </c>
      <c r="AH101" s="23">
        <v>0</v>
      </c>
      <c r="AI101" s="23">
        <v>0</v>
      </c>
      <c r="AJ101" s="23">
        <v>0</v>
      </c>
      <c r="AK101" s="23">
        <v>0</v>
      </c>
      <c r="AL101" s="23">
        <v>0</v>
      </c>
      <c r="AM101" s="23">
        <v>0</v>
      </c>
      <c r="AN101" s="23">
        <v>0</v>
      </c>
      <c r="AO101" s="23">
        <v>0</v>
      </c>
      <c r="AP101" s="23">
        <v>0</v>
      </c>
      <c r="AQ101" s="23">
        <v>0</v>
      </c>
      <c r="AR101" s="23">
        <v>0</v>
      </c>
      <c r="AS101" s="23">
        <v>0</v>
      </c>
      <c r="AT101" s="23">
        <v>0</v>
      </c>
      <c r="AU101" s="23">
        <v>0</v>
      </c>
      <c r="AV101" s="23">
        <v>0</v>
      </c>
      <c r="AW101" s="23">
        <v>0</v>
      </c>
      <c r="AX101" s="23">
        <v>0</v>
      </c>
      <c r="AY101" s="23">
        <v>0</v>
      </c>
      <c r="AZ101" s="23">
        <v>0</v>
      </c>
      <c r="BA101" s="23">
        <v>0</v>
      </c>
      <c r="BB101" s="23">
        <v>0</v>
      </c>
      <c r="BC101" s="23">
        <v>0</v>
      </c>
      <c r="BD101" s="23">
        <v>0</v>
      </c>
      <c r="BE101" s="23">
        <v>0</v>
      </c>
      <c r="BF101" s="23">
        <v>0</v>
      </c>
      <c r="BG101" s="23">
        <v>0</v>
      </c>
      <c r="BH101" s="23">
        <v>0</v>
      </c>
      <c r="BI101" s="23">
        <v>0</v>
      </c>
      <c r="BJ101" s="23">
        <v>0</v>
      </c>
      <c r="BK101" s="23">
        <v>0</v>
      </c>
      <c r="BL101" s="23">
        <v>0</v>
      </c>
      <c r="BM101" s="23">
        <v>0</v>
      </c>
      <c r="BN101" s="23">
        <v>0</v>
      </c>
      <c r="BO101" s="23">
        <v>0</v>
      </c>
      <c r="BP101" s="23">
        <v>0</v>
      </c>
      <c r="BQ101" s="23">
        <v>0</v>
      </c>
      <c r="BR101" s="23">
        <v>0</v>
      </c>
      <c r="BS101" s="23">
        <v>0</v>
      </c>
      <c r="BT101" s="23">
        <v>0</v>
      </c>
      <c r="BU101" s="23">
        <v>0</v>
      </c>
      <c r="BV101" s="23">
        <v>0</v>
      </c>
      <c r="BW101" s="23">
        <v>0</v>
      </c>
      <c r="BX101" s="23">
        <v>0</v>
      </c>
      <c r="BY101" s="23">
        <v>0</v>
      </c>
      <c r="BZ101" s="23">
        <v>0</v>
      </c>
      <c r="CA101" s="23">
        <v>0</v>
      </c>
      <c r="CB101" s="23">
        <v>0</v>
      </c>
      <c r="CC101" s="23">
        <v>0</v>
      </c>
      <c r="CD101" s="23">
        <v>0</v>
      </c>
      <c r="CE101" s="23">
        <v>0</v>
      </c>
      <c r="CF101" s="23">
        <v>0</v>
      </c>
      <c r="CG101" s="23">
        <v>0</v>
      </c>
      <c r="CH101" s="23">
        <v>0</v>
      </c>
      <c r="CI101" s="23">
        <v>0</v>
      </c>
      <c r="CJ101" s="23">
        <v>0</v>
      </c>
      <c r="CK101" s="23">
        <v>0</v>
      </c>
      <c r="CL101" s="23">
        <v>0</v>
      </c>
      <c r="CM101" s="23">
        <v>0</v>
      </c>
      <c r="CN101" s="23">
        <v>0</v>
      </c>
      <c r="CO101" s="23">
        <v>0</v>
      </c>
      <c r="CP101" s="23">
        <v>0</v>
      </c>
      <c r="CQ101" s="23">
        <v>73</v>
      </c>
      <c r="CR101" s="23">
        <v>32</v>
      </c>
      <c r="CS101" s="23">
        <v>0</v>
      </c>
      <c r="CT101" s="23">
        <v>0</v>
      </c>
      <c r="CU101" s="23">
        <v>32</v>
      </c>
      <c r="CV101" s="23">
        <v>0</v>
      </c>
      <c r="CW101" s="23">
        <v>0</v>
      </c>
      <c r="CX101" s="23">
        <v>0</v>
      </c>
      <c r="CY101" s="23">
        <v>41</v>
      </c>
      <c r="CZ101" s="23">
        <v>0</v>
      </c>
      <c r="DA101" s="23">
        <v>0</v>
      </c>
      <c r="DB101" s="23">
        <v>41</v>
      </c>
      <c r="DC101" s="23">
        <v>0</v>
      </c>
      <c r="DD101" s="23">
        <v>0</v>
      </c>
      <c r="DE101" s="23">
        <v>0</v>
      </c>
      <c r="DF101" s="23">
        <v>0</v>
      </c>
      <c r="DG101" s="23">
        <v>0</v>
      </c>
      <c r="DH101" s="23">
        <v>0</v>
      </c>
      <c r="DI101" s="23">
        <v>0</v>
      </c>
      <c r="DJ101" s="23">
        <v>0</v>
      </c>
      <c r="DK101" s="23">
        <v>0</v>
      </c>
      <c r="DL101" s="23">
        <v>0</v>
      </c>
      <c r="DM101" s="23">
        <v>0</v>
      </c>
      <c r="DN101" s="23">
        <v>0</v>
      </c>
      <c r="DO101" s="23">
        <v>0</v>
      </c>
      <c r="DP101" s="23">
        <v>0</v>
      </c>
      <c r="DQ101" s="23">
        <v>0</v>
      </c>
      <c r="DR101" s="23">
        <v>0</v>
      </c>
      <c r="DS101" s="23">
        <v>0</v>
      </c>
      <c r="DT101" s="23">
        <v>0</v>
      </c>
      <c r="DU101" s="23">
        <v>159</v>
      </c>
      <c r="DV101" s="23">
        <v>159</v>
      </c>
      <c r="DW101" s="23">
        <v>0</v>
      </c>
      <c r="DX101" s="23">
        <v>0</v>
      </c>
      <c r="DY101" s="23">
        <v>0</v>
      </c>
      <c r="DZ101" s="23">
        <v>30</v>
      </c>
      <c r="EA101" s="23">
        <v>9</v>
      </c>
      <c r="EB101" s="23">
        <v>0</v>
      </c>
      <c r="EC101" s="23">
        <v>0</v>
      </c>
      <c r="ED101" s="23">
        <v>9</v>
      </c>
      <c r="EE101" s="23">
        <v>0</v>
      </c>
      <c r="EF101" s="23">
        <v>0</v>
      </c>
      <c r="EG101" s="23">
        <v>0</v>
      </c>
      <c r="EH101" s="23">
        <v>21</v>
      </c>
      <c r="EI101" s="23">
        <v>0</v>
      </c>
      <c r="EJ101" s="23">
        <v>0</v>
      </c>
      <c r="EK101" s="23">
        <v>21</v>
      </c>
      <c r="EL101" s="23">
        <v>0</v>
      </c>
      <c r="EM101" s="23">
        <v>0</v>
      </c>
      <c r="EN101" s="23">
        <v>0</v>
      </c>
    </row>
    <row r="102" spans="1:144" ht="13.5" customHeight="1" x14ac:dyDescent="0.55000000000000004">
      <c r="A102" s="21" t="s">
        <v>44</v>
      </c>
      <c r="B102" s="22" t="s">
        <v>235</v>
      </c>
      <c r="C102" s="21" t="s">
        <v>236</v>
      </c>
      <c r="D102" s="23">
        <v>2879</v>
      </c>
      <c r="E102" s="23">
        <v>1689</v>
      </c>
      <c r="F102" s="23">
        <v>739</v>
      </c>
      <c r="G102" s="23">
        <v>0</v>
      </c>
      <c r="H102" s="23">
        <v>739</v>
      </c>
      <c r="I102" s="23">
        <v>0</v>
      </c>
      <c r="J102" s="23">
        <v>0</v>
      </c>
      <c r="K102" s="23">
        <v>0</v>
      </c>
      <c r="L102" s="23">
        <v>0</v>
      </c>
      <c r="M102" s="23">
        <v>950</v>
      </c>
      <c r="N102" s="23">
        <v>0</v>
      </c>
      <c r="O102" s="23">
        <v>950</v>
      </c>
      <c r="P102" s="23">
        <v>0</v>
      </c>
      <c r="Q102" s="23">
        <v>0</v>
      </c>
      <c r="R102" s="23">
        <v>0</v>
      </c>
      <c r="S102" s="23">
        <v>0</v>
      </c>
      <c r="T102" s="23">
        <v>125</v>
      </c>
      <c r="U102" s="23">
        <v>14</v>
      </c>
      <c r="V102" s="23">
        <v>0</v>
      </c>
      <c r="W102" s="23">
        <v>0</v>
      </c>
      <c r="X102" s="23">
        <v>0</v>
      </c>
      <c r="Y102" s="23">
        <v>0</v>
      </c>
      <c r="Z102" s="23">
        <v>0</v>
      </c>
      <c r="AA102" s="23">
        <v>14</v>
      </c>
      <c r="AB102" s="23">
        <v>111</v>
      </c>
      <c r="AC102" s="23">
        <v>0</v>
      </c>
      <c r="AD102" s="23">
        <v>0</v>
      </c>
      <c r="AE102" s="23">
        <v>0</v>
      </c>
      <c r="AF102" s="23">
        <v>0</v>
      </c>
      <c r="AG102" s="23">
        <v>0</v>
      </c>
      <c r="AH102" s="23">
        <v>111</v>
      </c>
      <c r="AI102" s="23">
        <v>498</v>
      </c>
      <c r="AJ102" s="23">
        <v>298</v>
      </c>
      <c r="AK102" s="23">
        <v>0</v>
      </c>
      <c r="AL102" s="23">
        <v>0</v>
      </c>
      <c r="AM102" s="23">
        <v>0</v>
      </c>
      <c r="AN102" s="23">
        <v>298</v>
      </c>
      <c r="AO102" s="23">
        <v>0</v>
      </c>
      <c r="AP102" s="23">
        <v>0</v>
      </c>
      <c r="AQ102" s="23">
        <v>200</v>
      </c>
      <c r="AR102" s="23">
        <v>0</v>
      </c>
      <c r="AS102" s="23">
        <v>0</v>
      </c>
      <c r="AT102" s="23">
        <v>0</v>
      </c>
      <c r="AU102" s="23">
        <v>200</v>
      </c>
      <c r="AV102" s="23">
        <v>0</v>
      </c>
      <c r="AW102" s="23">
        <v>0</v>
      </c>
      <c r="AX102" s="23">
        <v>0</v>
      </c>
      <c r="AY102" s="23">
        <v>0</v>
      </c>
      <c r="AZ102" s="23">
        <v>0</v>
      </c>
      <c r="BA102" s="23">
        <v>0</v>
      </c>
      <c r="BB102" s="23">
        <v>0</v>
      </c>
      <c r="BC102" s="23">
        <v>0</v>
      </c>
      <c r="BD102" s="23">
        <v>0</v>
      </c>
      <c r="BE102" s="23">
        <v>0</v>
      </c>
      <c r="BF102" s="23">
        <v>0</v>
      </c>
      <c r="BG102" s="23">
        <v>0</v>
      </c>
      <c r="BH102" s="23">
        <v>0</v>
      </c>
      <c r="BI102" s="23">
        <v>0</v>
      </c>
      <c r="BJ102" s="23">
        <v>0</v>
      </c>
      <c r="BK102" s="23">
        <v>0</v>
      </c>
      <c r="BL102" s="23">
        <v>0</v>
      </c>
      <c r="BM102" s="23">
        <v>0</v>
      </c>
      <c r="BN102" s="23">
        <v>0</v>
      </c>
      <c r="BO102" s="23">
        <v>0</v>
      </c>
      <c r="BP102" s="23">
        <v>0</v>
      </c>
      <c r="BQ102" s="23">
        <v>0</v>
      </c>
      <c r="BR102" s="23">
        <v>0</v>
      </c>
      <c r="BS102" s="23">
        <v>0</v>
      </c>
      <c r="BT102" s="23">
        <v>0</v>
      </c>
      <c r="BU102" s="23">
        <v>0</v>
      </c>
      <c r="BV102" s="23">
        <v>0</v>
      </c>
      <c r="BW102" s="23">
        <v>0</v>
      </c>
      <c r="BX102" s="23">
        <v>0</v>
      </c>
      <c r="BY102" s="23">
        <v>0</v>
      </c>
      <c r="BZ102" s="23">
        <v>0</v>
      </c>
      <c r="CA102" s="23">
        <v>0</v>
      </c>
      <c r="CB102" s="23">
        <v>0</v>
      </c>
      <c r="CC102" s="23">
        <v>0</v>
      </c>
      <c r="CD102" s="23">
        <v>0</v>
      </c>
      <c r="CE102" s="23">
        <v>0</v>
      </c>
      <c r="CF102" s="23">
        <v>0</v>
      </c>
      <c r="CG102" s="23">
        <v>0</v>
      </c>
      <c r="CH102" s="23">
        <v>0</v>
      </c>
      <c r="CI102" s="23">
        <v>0</v>
      </c>
      <c r="CJ102" s="23">
        <v>0</v>
      </c>
      <c r="CK102" s="23">
        <v>0</v>
      </c>
      <c r="CL102" s="23">
        <v>0</v>
      </c>
      <c r="CM102" s="23">
        <v>0</v>
      </c>
      <c r="CN102" s="23">
        <v>0</v>
      </c>
      <c r="CO102" s="23">
        <v>0</v>
      </c>
      <c r="CP102" s="23">
        <v>0</v>
      </c>
      <c r="CQ102" s="23">
        <v>242</v>
      </c>
      <c r="CR102" s="23">
        <v>192</v>
      </c>
      <c r="CS102" s="23">
        <v>0</v>
      </c>
      <c r="CT102" s="23">
        <v>0</v>
      </c>
      <c r="CU102" s="23">
        <v>0</v>
      </c>
      <c r="CV102" s="23">
        <v>191</v>
      </c>
      <c r="CW102" s="23">
        <v>1</v>
      </c>
      <c r="CX102" s="23">
        <v>0</v>
      </c>
      <c r="CY102" s="23">
        <v>50</v>
      </c>
      <c r="CZ102" s="23">
        <v>0</v>
      </c>
      <c r="DA102" s="23">
        <v>0</v>
      </c>
      <c r="DB102" s="23">
        <v>0</v>
      </c>
      <c r="DC102" s="23">
        <v>46</v>
      </c>
      <c r="DD102" s="23">
        <v>4</v>
      </c>
      <c r="DE102" s="23">
        <v>0</v>
      </c>
      <c r="DF102" s="23">
        <v>0</v>
      </c>
      <c r="DG102" s="23">
        <v>0</v>
      </c>
      <c r="DH102" s="23">
        <v>0</v>
      </c>
      <c r="DI102" s="23">
        <v>0</v>
      </c>
      <c r="DJ102" s="23">
        <v>0</v>
      </c>
      <c r="DK102" s="23">
        <v>0</v>
      </c>
      <c r="DL102" s="23">
        <v>0</v>
      </c>
      <c r="DM102" s="23">
        <v>0</v>
      </c>
      <c r="DN102" s="23">
        <v>0</v>
      </c>
      <c r="DO102" s="23">
        <v>0</v>
      </c>
      <c r="DP102" s="23">
        <v>0</v>
      </c>
      <c r="DQ102" s="23">
        <v>0</v>
      </c>
      <c r="DR102" s="23">
        <v>0</v>
      </c>
      <c r="DS102" s="23">
        <v>0</v>
      </c>
      <c r="DT102" s="23">
        <v>0</v>
      </c>
      <c r="DU102" s="23">
        <v>178</v>
      </c>
      <c r="DV102" s="23">
        <v>138</v>
      </c>
      <c r="DW102" s="23">
        <v>0</v>
      </c>
      <c r="DX102" s="23">
        <v>40</v>
      </c>
      <c r="DY102" s="23">
        <v>0</v>
      </c>
      <c r="DZ102" s="23">
        <v>147</v>
      </c>
      <c r="EA102" s="23">
        <v>0</v>
      </c>
      <c r="EB102" s="23">
        <v>0</v>
      </c>
      <c r="EC102" s="23">
        <v>0</v>
      </c>
      <c r="ED102" s="23">
        <v>0</v>
      </c>
      <c r="EE102" s="23">
        <v>0</v>
      </c>
      <c r="EF102" s="23">
        <v>0</v>
      </c>
      <c r="EG102" s="23">
        <v>0</v>
      </c>
      <c r="EH102" s="23">
        <v>147</v>
      </c>
      <c r="EI102" s="23">
        <v>0</v>
      </c>
      <c r="EJ102" s="23">
        <v>0</v>
      </c>
      <c r="EK102" s="23">
        <v>147</v>
      </c>
      <c r="EL102" s="23">
        <v>0</v>
      </c>
      <c r="EM102" s="23">
        <v>0</v>
      </c>
      <c r="EN102" s="23">
        <v>0</v>
      </c>
    </row>
    <row r="103" spans="1:144" ht="13.5" customHeight="1" x14ac:dyDescent="0.55000000000000004">
      <c r="A103" s="21" t="s">
        <v>44</v>
      </c>
      <c r="B103" s="22" t="s">
        <v>237</v>
      </c>
      <c r="C103" s="21" t="s">
        <v>238</v>
      </c>
      <c r="D103" s="23">
        <v>1097</v>
      </c>
      <c r="E103" s="23">
        <v>431</v>
      </c>
      <c r="F103" s="23">
        <v>431</v>
      </c>
      <c r="G103" s="23">
        <v>0</v>
      </c>
      <c r="H103" s="23">
        <v>431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23">
        <v>0</v>
      </c>
      <c r="R103" s="23">
        <v>0</v>
      </c>
      <c r="S103" s="23">
        <v>0</v>
      </c>
      <c r="T103" s="23">
        <v>30</v>
      </c>
      <c r="U103" s="23">
        <v>30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30</v>
      </c>
      <c r="AB103" s="23">
        <v>0</v>
      </c>
      <c r="AC103" s="23">
        <v>0</v>
      </c>
      <c r="AD103" s="23">
        <v>0</v>
      </c>
      <c r="AE103" s="23">
        <v>0</v>
      </c>
      <c r="AF103" s="23">
        <v>0</v>
      </c>
      <c r="AG103" s="23">
        <v>0</v>
      </c>
      <c r="AH103" s="23">
        <v>0</v>
      </c>
      <c r="AI103" s="23">
        <v>0</v>
      </c>
      <c r="AJ103" s="23">
        <v>0</v>
      </c>
      <c r="AK103" s="23">
        <v>0</v>
      </c>
      <c r="AL103" s="23">
        <v>0</v>
      </c>
      <c r="AM103" s="23">
        <v>0</v>
      </c>
      <c r="AN103" s="23">
        <v>0</v>
      </c>
      <c r="AO103" s="23">
        <v>0</v>
      </c>
      <c r="AP103" s="23">
        <v>0</v>
      </c>
      <c r="AQ103" s="23">
        <v>0</v>
      </c>
      <c r="AR103" s="23">
        <v>0</v>
      </c>
      <c r="AS103" s="23">
        <v>0</v>
      </c>
      <c r="AT103" s="23">
        <v>0</v>
      </c>
      <c r="AU103" s="23">
        <v>0</v>
      </c>
      <c r="AV103" s="23">
        <v>0</v>
      </c>
      <c r="AW103" s="23">
        <v>0</v>
      </c>
      <c r="AX103" s="23">
        <v>0</v>
      </c>
      <c r="AY103" s="23">
        <v>0</v>
      </c>
      <c r="AZ103" s="23">
        <v>0</v>
      </c>
      <c r="BA103" s="23">
        <v>0</v>
      </c>
      <c r="BB103" s="23">
        <v>0</v>
      </c>
      <c r="BC103" s="23">
        <v>0</v>
      </c>
      <c r="BD103" s="23">
        <v>0</v>
      </c>
      <c r="BE103" s="23">
        <v>0</v>
      </c>
      <c r="BF103" s="23">
        <v>0</v>
      </c>
      <c r="BG103" s="23">
        <v>0</v>
      </c>
      <c r="BH103" s="23">
        <v>0</v>
      </c>
      <c r="BI103" s="23">
        <v>0</v>
      </c>
      <c r="BJ103" s="23">
        <v>0</v>
      </c>
      <c r="BK103" s="23">
        <v>0</v>
      </c>
      <c r="BL103" s="23">
        <v>0</v>
      </c>
      <c r="BM103" s="23">
        <v>0</v>
      </c>
      <c r="BN103" s="23">
        <v>0</v>
      </c>
      <c r="BO103" s="23">
        <v>0</v>
      </c>
      <c r="BP103" s="23">
        <v>0</v>
      </c>
      <c r="BQ103" s="23">
        <v>0</v>
      </c>
      <c r="BR103" s="23">
        <v>0</v>
      </c>
      <c r="BS103" s="23">
        <v>0</v>
      </c>
      <c r="BT103" s="23">
        <v>0</v>
      </c>
      <c r="BU103" s="23">
        <v>0</v>
      </c>
      <c r="BV103" s="23">
        <v>0</v>
      </c>
      <c r="BW103" s="23">
        <v>0</v>
      </c>
      <c r="BX103" s="23">
        <v>0</v>
      </c>
      <c r="BY103" s="23">
        <v>0</v>
      </c>
      <c r="BZ103" s="23">
        <v>0</v>
      </c>
      <c r="CA103" s="23">
        <v>0</v>
      </c>
      <c r="CB103" s="23">
        <v>0</v>
      </c>
      <c r="CC103" s="23">
        <v>0</v>
      </c>
      <c r="CD103" s="23">
        <v>0</v>
      </c>
      <c r="CE103" s="23">
        <v>0</v>
      </c>
      <c r="CF103" s="23">
        <v>0</v>
      </c>
      <c r="CG103" s="23">
        <v>0</v>
      </c>
      <c r="CH103" s="23">
        <v>0</v>
      </c>
      <c r="CI103" s="23">
        <v>0</v>
      </c>
      <c r="CJ103" s="23">
        <v>0</v>
      </c>
      <c r="CK103" s="23">
        <v>0</v>
      </c>
      <c r="CL103" s="23">
        <v>0</v>
      </c>
      <c r="CM103" s="23">
        <v>0</v>
      </c>
      <c r="CN103" s="23">
        <v>0</v>
      </c>
      <c r="CO103" s="23">
        <v>0</v>
      </c>
      <c r="CP103" s="23">
        <v>0</v>
      </c>
      <c r="CQ103" s="23">
        <v>528</v>
      </c>
      <c r="CR103" s="23">
        <v>480</v>
      </c>
      <c r="CS103" s="23">
        <v>0</v>
      </c>
      <c r="CT103" s="23">
        <v>0</v>
      </c>
      <c r="CU103" s="23">
        <v>0</v>
      </c>
      <c r="CV103" s="23">
        <v>480</v>
      </c>
      <c r="CW103" s="23">
        <v>0</v>
      </c>
      <c r="CX103" s="23">
        <v>0</v>
      </c>
      <c r="CY103" s="23">
        <v>48</v>
      </c>
      <c r="CZ103" s="23">
        <v>0</v>
      </c>
      <c r="DA103" s="23">
        <v>0</v>
      </c>
      <c r="DB103" s="23">
        <v>0</v>
      </c>
      <c r="DC103" s="23">
        <v>48</v>
      </c>
      <c r="DD103" s="23">
        <v>0</v>
      </c>
      <c r="DE103" s="23">
        <v>0</v>
      </c>
      <c r="DF103" s="23">
        <v>0</v>
      </c>
      <c r="DG103" s="23">
        <v>0</v>
      </c>
      <c r="DH103" s="23">
        <v>0</v>
      </c>
      <c r="DI103" s="23">
        <v>0</v>
      </c>
      <c r="DJ103" s="23">
        <v>0</v>
      </c>
      <c r="DK103" s="23">
        <v>0</v>
      </c>
      <c r="DL103" s="23">
        <v>0</v>
      </c>
      <c r="DM103" s="23">
        <v>0</v>
      </c>
      <c r="DN103" s="23">
        <v>0</v>
      </c>
      <c r="DO103" s="23">
        <v>0</v>
      </c>
      <c r="DP103" s="23">
        <v>0</v>
      </c>
      <c r="DQ103" s="23">
        <v>0</v>
      </c>
      <c r="DR103" s="23">
        <v>0</v>
      </c>
      <c r="DS103" s="23">
        <v>0</v>
      </c>
      <c r="DT103" s="23">
        <v>0</v>
      </c>
      <c r="DU103" s="23">
        <v>0</v>
      </c>
      <c r="DV103" s="23">
        <v>0</v>
      </c>
      <c r="DW103" s="23">
        <v>0</v>
      </c>
      <c r="DX103" s="23">
        <v>0</v>
      </c>
      <c r="DY103" s="23">
        <v>0</v>
      </c>
      <c r="DZ103" s="23">
        <v>108</v>
      </c>
      <c r="EA103" s="23">
        <v>47</v>
      </c>
      <c r="EB103" s="23">
        <v>0</v>
      </c>
      <c r="EC103" s="23">
        <v>0</v>
      </c>
      <c r="ED103" s="23">
        <v>47</v>
      </c>
      <c r="EE103" s="23">
        <v>0</v>
      </c>
      <c r="EF103" s="23">
        <v>0</v>
      </c>
      <c r="EG103" s="23">
        <v>0</v>
      </c>
      <c r="EH103" s="23">
        <v>61</v>
      </c>
      <c r="EI103" s="23">
        <v>0</v>
      </c>
      <c r="EJ103" s="23">
        <v>0</v>
      </c>
      <c r="EK103" s="23">
        <v>61</v>
      </c>
      <c r="EL103" s="23">
        <v>0</v>
      </c>
      <c r="EM103" s="23">
        <v>0</v>
      </c>
      <c r="EN103" s="23">
        <v>0</v>
      </c>
    </row>
    <row r="104" spans="1:144" ht="13.5" customHeight="1" x14ac:dyDescent="0.55000000000000004">
      <c r="A104" s="21" t="s">
        <v>44</v>
      </c>
      <c r="B104" s="22" t="s">
        <v>239</v>
      </c>
      <c r="C104" s="21" t="s">
        <v>240</v>
      </c>
      <c r="D104" s="23">
        <v>726</v>
      </c>
      <c r="E104" s="23">
        <v>383</v>
      </c>
      <c r="F104" s="23">
        <v>343</v>
      </c>
      <c r="G104" s="23">
        <v>0</v>
      </c>
      <c r="H104" s="23">
        <v>343</v>
      </c>
      <c r="I104" s="23">
        <v>0</v>
      </c>
      <c r="J104" s="23">
        <v>0</v>
      </c>
      <c r="K104" s="23">
        <v>0</v>
      </c>
      <c r="L104" s="23">
        <v>0</v>
      </c>
      <c r="M104" s="23">
        <v>40</v>
      </c>
      <c r="N104" s="23">
        <v>0</v>
      </c>
      <c r="O104" s="23">
        <v>40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0</v>
      </c>
      <c r="AG104" s="23">
        <v>0</v>
      </c>
      <c r="AH104" s="23">
        <v>0</v>
      </c>
      <c r="AI104" s="23">
        <v>166</v>
      </c>
      <c r="AJ104" s="23">
        <v>166</v>
      </c>
      <c r="AK104" s="23">
        <v>0</v>
      </c>
      <c r="AL104" s="23">
        <v>0</v>
      </c>
      <c r="AM104" s="23">
        <v>0</v>
      </c>
      <c r="AN104" s="23">
        <v>166</v>
      </c>
      <c r="AO104" s="23">
        <v>0</v>
      </c>
      <c r="AP104" s="23">
        <v>0</v>
      </c>
      <c r="AQ104" s="23">
        <v>0</v>
      </c>
      <c r="AR104" s="23">
        <v>0</v>
      </c>
      <c r="AS104" s="23">
        <v>0</v>
      </c>
      <c r="AT104" s="23">
        <v>0</v>
      </c>
      <c r="AU104" s="23">
        <v>0</v>
      </c>
      <c r="AV104" s="23">
        <v>0</v>
      </c>
      <c r="AW104" s="23">
        <v>0</v>
      </c>
      <c r="AX104" s="23">
        <v>0</v>
      </c>
      <c r="AY104" s="23">
        <v>0</v>
      </c>
      <c r="AZ104" s="23">
        <v>0</v>
      </c>
      <c r="BA104" s="23">
        <v>0</v>
      </c>
      <c r="BB104" s="23">
        <v>0</v>
      </c>
      <c r="BC104" s="23">
        <v>0</v>
      </c>
      <c r="BD104" s="23">
        <v>0</v>
      </c>
      <c r="BE104" s="23">
        <v>0</v>
      </c>
      <c r="BF104" s="23">
        <v>0</v>
      </c>
      <c r="BG104" s="23">
        <v>0</v>
      </c>
      <c r="BH104" s="23">
        <v>0</v>
      </c>
      <c r="BI104" s="23">
        <v>0</v>
      </c>
      <c r="BJ104" s="23">
        <v>0</v>
      </c>
      <c r="BK104" s="23">
        <v>0</v>
      </c>
      <c r="BL104" s="23">
        <v>0</v>
      </c>
      <c r="BM104" s="23">
        <v>0</v>
      </c>
      <c r="BN104" s="23">
        <v>0</v>
      </c>
      <c r="BO104" s="23">
        <v>0</v>
      </c>
      <c r="BP104" s="23">
        <v>0</v>
      </c>
      <c r="BQ104" s="23">
        <v>0</v>
      </c>
      <c r="BR104" s="23">
        <v>0</v>
      </c>
      <c r="BS104" s="23">
        <v>0</v>
      </c>
      <c r="BT104" s="23">
        <v>0</v>
      </c>
      <c r="BU104" s="23">
        <v>0</v>
      </c>
      <c r="BV104" s="23">
        <v>0</v>
      </c>
      <c r="BW104" s="23">
        <v>0</v>
      </c>
      <c r="BX104" s="23">
        <v>0</v>
      </c>
      <c r="BY104" s="23">
        <v>0</v>
      </c>
      <c r="BZ104" s="23">
        <v>0</v>
      </c>
      <c r="CA104" s="23">
        <v>0</v>
      </c>
      <c r="CB104" s="23">
        <v>0</v>
      </c>
      <c r="CC104" s="23">
        <v>0</v>
      </c>
      <c r="CD104" s="23">
        <v>0</v>
      </c>
      <c r="CE104" s="23">
        <v>0</v>
      </c>
      <c r="CF104" s="23">
        <v>0</v>
      </c>
      <c r="CG104" s="23">
        <v>0</v>
      </c>
      <c r="CH104" s="23">
        <v>0</v>
      </c>
      <c r="CI104" s="23">
        <v>0</v>
      </c>
      <c r="CJ104" s="23">
        <v>0</v>
      </c>
      <c r="CK104" s="23">
        <v>0</v>
      </c>
      <c r="CL104" s="23">
        <v>0</v>
      </c>
      <c r="CM104" s="23">
        <v>0</v>
      </c>
      <c r="CN104" s="23">
        <v>0</v>
      </c>
      <c r="CO104" s="23">
        <v>0</v>
      </c>
      <c r="CP104" s="23">
        <v>0</v>
      </c>
      <c r="CQ104" s="23">
        <v>112</v>
      </c>
      <c r="CR104" s="23">
        <v>111</v>
      </c>
      <c r="CS104" s="23">
        <v>0</v>
      </c>
      <c r="CT104" s="23">
        <v>0</v>
      </c>
      <c r="CU104" s="23">
        <v>0</v>
      </c>
      <c r="CV104" s="23">
        <v>111</v>
      </c>
      <c r="CW104" s="23">
        <v>0</v>
      </c>
      <c r="CX104" s="23">
        <v>0</v>
      </c>
      <c r="CY104" s="23">
        <v>1</v>
      </c>
      <c r="CZ104" s="23">
        <v>0</v>
      </c>
      <c r="DA104" s="23">
        <v>0</v>
      </c>
      <c r="DB104" s="23">
        <v>0</v>
      </c>
      <c r="DC104" s="23">
        <v>1</v>
      </c>
      <c r="DD104" s="23">
        <v>0</v>
      </c>
      <c r="DE104" s="23">
        <v>0</v>
      </c>
      <c r="DF104" s="23">
        <v>0</v>
      </c>
      <c r="DG104" s="23">
        <v>0</v>
      </c>
      <c r="DH104" s="23">
        <v>0</v>
      </c>
      <c r="DI104" s="23">
        <v>0</v>
      </c>
      <c r="DJ104" s="23">
        <v>0</v>
      </c>
      <c r="DK104" s="23">
        <v>0</v>
      </c>
      <c r="DL104" s="23">
        <v>0</v>
      </c>
      <c r="DM104" s="23">
        <v>0</v>
      </c>
      <c r="DN104" s="23">
        <v>0</v>
      </c>
      <c r="DO104" s="23">
        <v>0</v>
      </c>
      <c r="DP104" s="23">
        <v>0</v>
      </c>
      <c r="DQ104" s="23">
        <v>0</v>
      </c>
      <c r="DR104" s="23">
        <v>0</v>
      </c>
      <c r="DS104" s="23">
        <v>0</v>
      </c>
      <c r="DT104" s="23">
        <v>0</v>
      </c>
      <c r="DU104" s="23">
        <v>0</v>
      </c>
      <c r="DV104" s="23">
        <v>0</v>
      </c>
      <c r="DW104" s="23">
        <v>0</v>
      </c>
      <c r="DX104" s="23">
        <v>0</v>
      </c>
      <c r="DY104" s="23">
        <v>0</v>
      </c>
      <c r="DZ104" s="23">
        <v>65</v>
      </c>
      <c r="EA104" s="23">
        <v>42</v>
      </c>
      <c r="EB104" s="23">
        <v>0</v>
      </c>
      <c r="EC104" s="23">
        <v>0</v>
      </c>
      <c r="ED104" s="23">
        <v>37</v>
      </c>
      <c r="EE104" s="23">
        <v>0</v>
      </c>
      <c r="EF104" s="23">
        <v>0</v>
      </c>
      <c r="EG104" s="23">
        <v>5</v>
      </c>
      <c r="EH104" s="23">
        <v>23</v>
      </c>
      <c r="EI104" s="23">
        <v>0</v>
      </c>
      <c r="EJ104" s="23">
        <v>0</v>
      </c>
      <c r="EK104" s="23">
        <v>17</v>
      </c>
      <c r="EL104" s="23">
        <v>0</v>
      </c>
      <c r="EM104" s="23">
        <v>0</v>
      </c>
      <c r="EN104" s="23">
        <v>6</v>
      </c>
    </row>
    <row r="105" spans="1:144" ht="13.5" customHeight="1" x14ac:dyDescent="0.55000000000000004">
      <c r="A105" s="21" t="s">
        <v>44</v>
      </c>
      <c r="B105" s="22" t="s">
        <v>241</v>
      </c>
      <c r="C105" s="21" t="s">
        <v>242</v>
      </c>
      <c r="D105" s="23">
        <v>1066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0</v>
      </c>
      <c r="AG105" s="23">
        <v>0</v>
      </c>
      <c r="AH105" s="23">
        <v>0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  <c r="AO105" s="23">
        <v>0</v>
      </c>
      <c r="AP105" s="23">
        <v>0</v>
      </c>
      <c r="AQ105" s="23">
        <v>0</v>
      </c>
      <c r="AR105" s="23">
        <v>0</v>
      </c>
      <c r="AS105" s="23">
        <v>0</v>
      </c>
      <c r="AT105" s="23">
        <v>0</v>
      </c>
      <c r="AU105" s="23">
        <v>0</v>
      </c>
      <c r="AV105" s="23">
        <v>0</v>
      </c>
      <c r="AW105" s="23">
        <v>0</v>
      </c>
      <c r="AX105" s="23">
        <v>0</v>
      </c>
      <c r="AY105" s="23">
        <v>0</v>
      </c>
      <c r="AZ105" s="23">
        <v>0</v>
      </c>
      <c r="BA105" s="23">
        <v>0</v>
      </c>
      <c r="BB105" s="23">
        <v>0</v>
      </c>
      <c r="BC105" s="23">
        <v>0</v>
      </c>
      <c r="BD105" s="23">
        <v>0</v>
      </c>
      <c r="BE105" s="23">
        <v>0</v>
      </c>
      <c r="BF105" s="23">
        <v>0</v>
      </c>
      <c r="BG105" s="23">
        <v>0</v>
      </c>
      <c r="BH105" s="23">
        <v>0</v>
      </c>
      <c r="BI105" s="23">
        <v>0</v>
      </c>
      <c r="BJ105" s="23">
        <v>0</v>
      </c>
      <c r="BK105" s="23">
        <v>0</v>
      </c>
      <c r="BL105" s="23">
        <v>0</v>
      </c>
      <c r="BM105" s="23">
        <v>0</v>
      </c>
      <c r="BN105" s="23">
        <v>0</v>
      </c>
      <c r="BO105" s="23">
        <v>0</v>
      </c>
      <c r="BP105" s="23">
        <v>0</v>
      </c>
      <c r="BQ105" s="23">
        <v>0</v>
      </c>
      <c r="BR105" s="23">
        <v>0</v>
      </c>
      <c r="BS105" s="23">
        <v>0</v>
      </c>
      <c r="BT105" s="23">
        <v>0</v>
      </c>
      <c r="BU105" s="23">
        <v>0</v>
      </c>
      <c r="BV105" s="23">
        <v>0</v>
      </c>
      <c r="BW105" s="23">
        <v>0</v>
      </c>
      <c r="BX105" s="23">
        <v>0</v>
      </c>
      <c r="BY105" s="23">
        <v>0</v>
      </c>
      <c r="BZ105" s="23">
        <v>0</v>
      </c>
      <c r="CA105" s="23">
        <v>0</v>
      </c>
      <c r="CB105" s="23">
        <v>0</v>
      </c>
      <c r="CC105" s="23">
        <v>0</v>
      </c>
      <c r="CD105" s="23">
        <v>0</v>
      </c>
      <c r="CE105" s="23">
        <v>0</v>
      </c>
      <c r="CF105" s="23">
        <v>0</v>
      </c>
      <c r="CG105" s="23">
        <v>0</v>
      </c>
      <c r="CH105" s="23">
        <v>0</v>
      </c>
      <c r="CI105" s="23">
        <v>0</v>
      </c>
      <c r="CJ105" s="23">
        <v>0</v>
      </c>
      <c r="CK105" s="23">
        <v>0</v>
      </c>
      <c r="CL105" s="23">
        <v>0</v>
      </c>
      <c r="CM105" s="23">
        <v>0</v>
      </c>
      <c r="CN105" s="23">
        <v>0</v>
      </c>
      <c r="CO105" s="23">
        <v>0</v>
      </c>
      <c r="CP105" s="23">
        <v>0</v>
      </c>
      <c r="CQ105" s="23">
        <v>586</v>
      </c>
      <c r="CR105" s="23">
        <v>118</v>
      </c>
      <c r="CS105" s="23">
        <v>0</v>
      </c>
      <c r="CT105" s="23">
        <v>0</v>
      </c>
      <c r="CU105" s="23">
        <v>0</v>
      </c>
      <c r="CV105" s="23">
        <v>118</v>
      </c>
      <c r="CW105" s="23">
        <v>0</v>
      </c>
      <c r="CX105" s="23">
        <v>0</v>
      </c>
      <c r="CY105" s="23">
        <v>468</v>
      </c>
      <c r="CZ105" s="23">
        <v>0</v>
      </c>
      <c r="DA105" s="23">
        <v>0</v>
      </c>
      <c r="DB105" s="23">
        <v>0</v>
      </c>
      <c r="DC105" s="23">
        <v>468</v>
      </c>
      <c r="DD105" s="23">
        <v>0</v>
      </c>
      <c r="DE105" s="23">
        <v>0</v>
      </c>
      <c r="DF105" s="23">
        <v>0</v>
      </c>
      <c r="DG105" s="23">
        <v>0</v>
      </c>
      <c r="DH105" s="23">
        <v>0</v>
      </c>
      <c r="DI105" s="23">
        <v>0</v>
      </c>
      <c r="DJ105" s="23">
        <v>0</v>
      </c>
      <c r="DK105" s="23">
        <v>0</v>
      </c>
      <c r="DL105" s="23">
        <v>0</v>
      </c>
      <c r="DM105" s="23">
        <v>0</v>
      </c>
      <c r="DN105" s="23">
        <v>0</v>
      </c>
      <c r="DO105" s="23">
        <v>0</v>
      </c>
      <c r="DP105" s="23">
        <v>0</v>
      </c>
      <c r="DQ105" s="23">
        <v>0</v>
      </c>
      <c r="DR105" s="23">
        <v>0</v>
      </c>
      <c r="DS105" s="23">
        <v>0</v>
      </c>
      <c r="DT105" s="23">
        <v>0</v>
      </c>
      <c r="DU105" s="23">
        <v>6</v>
      </c>
      <c r="DV105" s="23">
        <v>6</v>
      </c>
      <c r="DW105" s="23">
        <v>0</v>
      </c>
      <c r="DX105" s="23">
        <v>0</v>
      </c>
      <c r="DY105" s="23">
        <v>0</v>
      </c>
      <c r="DZ105" s="23">
        <v>474</v>
      </c>
      <c r="EA105" s="23">
        <v>219</v>
      </c>
      <c r="EB105" s="23">
        <v>219</v>
      </c>
      <c r="EC105" s="23">
        <v>0</v>
      </c>
      <c r="ED105" s="23">
        <v>0</v>
      </c>
      <c r="EE105" s="23">
        <v>0</v>
      </c>
      <c r="EF105" s="23">
        <v>0</v>
      </c>
      <c r="EG105" s="23">
        <v>0</v>
      </c>
      <c r="EH105" s="23">
        <v>255</v>
      </c>
      <c r="EI105" s="23">
        <v>255</v>
      </c>
      <c r="EJ105" s="23">
        <v>0</v>
      </c>
      <c r="EK105" s="23">
        <v>0</v>
      </c>
      <c r="EL105" s="23">
        <v>0</v>
      </c>
      <c r="EM105" s="23">
        <v>0</v>
      </c>
      <c r="EN105" s="23">
        <v>0</v>
      </c>
    </row>
    <row r="106" spans="1:144" ht="13.5" customHeight="1" x14ac:dyDescent="0.55000000000000004">
      <c r="A106" s="21" t="s">
        <v>44</v>
      </c>
      <c r="B106" s="22" t="s">
        <v>243</v>
      </c>
      <c r="C106" s="21" t="s">
        <v>244</v>
      </c>
      <c r="D106" s="23">
        <v>646</v>
      </c>
      <c r="E106" s="23">
        <v>163</v>
      </c>
      <c r="F106" s="23">
        <v>125</v>
      </c>
      <c r="G106" s="23">
        <v>0</v>
      </c>
      <c r="H106" s="23">
        <v>125</v>
      </c>
      <c r="I106" s="23">
        <v>0</v>
      </c>
      <c r="J106" s="23">
        <v>0</v>
      </c>
      <c r="K106" s="23">
        <v>0</v>
      </c>
      <c r="L106" s="23">
        <v>0</v>
      </c>
      <c r="M106" s="23">
        <v>38</v>
      </c>
      <c r="N106" s="23">
        <v>0</v>
      </c>
      <c r="O106" s="23">
        <v>38</v>
      </c>
      <c r="P106" s="23">
        <v>0</v>
      </c>
      <c r="Q106" s="23">
        <v>0</v>
      </c>
      <c r="R106" s="23">
        <v>0</v>
      </c>
      <c r="S106" s="23">
        <v>0</v>
      </c>
      <c r="T106" s="23">
        <v>17</v>
      </c>
      <c r="U106" s="23">
        <v>17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17</v>
      </c>
      <c r="AB106" s="23">
        <v>0</v>
      </c>
      <c r="AC106" s="23">
        <v>0</v>
      </c>
      <c r="AD106" s="23">
        <v>0</v>
      </c>
      <c r="AE106" s="23">
        <v>0</v>
      </c>
      <c r="AF106" s="23">
        <v>0</v>
      </c>
      <c r="AG106" s="23">
        <v>0</v>
      </c>
      <c r="AH106" s="23">
        <v>0</v>
      </c>
      <c r="AI106" s="23">
        <v>0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  <c r="AO106" s="23">
        <v>0</v>
      </c>
      <c r="AP106" s="23">
        <v>0</v>
      </c>
      <c r="AQ106" s="23">
        <v>0</v>
      </c>
      <c r="AR106" s="23">
        <v>0</v>
      </c>
      <c r="AS106" s="23">
        <v>0</v>
      </c>
      <c r="AT106" s="23">
        <v>0</v>
      </c>
      <c r="AU106" s="23">
        <v>0</v>
      </c>
      <c r="AV106" s="23">
        <v>0</v>
      </c>
      <c r="AW106" s="23">
        <v>0</v>
      </c>
      <c r="AX106" s="23">
        <v>0</v>
      </c>
      <c r="AY106" s="23">
        <v>0</v>
      </c>
      <c r="AZ106" s="23">
        <v>0</v>
      </c>
      <c r="BA106" s="23">
        <v>0</v>
      </c>
      <c r="BB106" s="23">
        <v>0</v>
      </c>
      <c r="BC106" s="23">
        <v>0</v>
      </c>
      <c r="BD106" s="23">
        <v>0</v>
      </c>
      <c r="BE106" s="23">
        <v>0</v>
      </c>
      <c r="BF106" s="23">
        <v>0</v>
      </c>
      <c r="BG106" s="23">
        <v>0</v>
      </c>
      <c r="BH106" s="23">
        <v>0</v>
      </c>
      <c r="BI106" s="23">
        <v>0</v>
      </c>
      <c r="BJ106" s="23">
        <v>0</v>
      </c>
      <c r="BK106" s="23">
        <v>0</v>
      </c>
      <c r="BL106" s="23">
        <v>0</v>
      </c>
      <c r="BM106" s="23">
        <v>0</v>
      </c>
      <c r="BN106" s="23">
        <v>0</v>
      </c>
      <c r="BO106" s="23">
        <v>0</v>
      </c>
      <c r="BP106" s="23">
        <v>0</v>
      </c>
      <c r="BQ106" s="23">
        <v>0</v>
      </c>
      <c r="BR106" s="23">
        <v>0</v>
      </c>
      <c r="BS106" s="23">
        <v>0</v>
      </c>
      <c r="BT106" s="23">
        <v>0</v>
      </c>
      <c r="BU106" s="23">
        <v>0</v>
      </c>
      <c r="BV106" s="23">
        <v>0</v>
      </c>
      <c r="BW106" s="23">
        <v>0</v>
      </c>
      <c r="BX106" s="23">
        <v>0</v>
      </c>
      <c r="BY106" s="23">
        <v>0</v>
      </c>
      <c r="BZ106" s="23">
        <v>0</v>
      </c>
      <c r="CA106" s="23">
        <v>0</v>
      </c>
      <c r="CB106" s="23">
        <v>0</v>
      </c>
      <c r="CC106" s="23">
        <v>0</v>
      </c>
      <c r="CD106" s="23">
        <v>0</v>
      </c>
      <c r="CE106" s="23">
        <v>0</v>
      </c>
      <c r="CF106" s="23">
        <v>0</v>
      </c>
      <c r="CG106" s="23">
        <v>0</v>
      </c>
      <c r="CH106" s="23">
        <v>0</v>
      </c>
      <c r="CI106" s="23">
        <v>0</v>
      </c>
      <c r="CJ106" s="23">
        <v>0</v>
      </c>
      <c r="CK106" s="23">
        <v>0</v>
      </c>
      <c r="CL106" s="23">
        <v>0</v>
      </c>
      <c r="CM106" s="23">
        <v>0</v>
      </c>
      <c r="CN106" s="23">
        <v>0</v>
      </c>
      <c r="CO106" s="23">
        <v>0</v>
      </c>
      <c r="CP106" s="23">
        <v>0</v>
      </c>
      <c r="CQ106" s="23">
        <v>0</v>
      </c>
      <c r="CR106" s="23">
        <v>0</v>
      </c>
      <c r="CS106" s="23">
        <v>0</v>
      </c>
      <c r="CT106" s="23">
        <v>0</v>
      </c>
      <c r="CU106" s="23">
        <v>0</v>
      </c>
      <c r="CV106" s="23">
        <v>0</v>
      </c>
      <c r="CW106" s="23">
        <v>0</v>
      </c>
      <c r="CX106" s="23">
        <v>0</v>
      </c>
      <c r="CY106" s="23">
        <v>0</v>
      </c>
      <c r="CZ106" s="23">
        <v>0</v>
      </c>
      <c r="DA106" s="23">
        <v>0</v>
      </c>
      <c r="DB106" s="23">
        <v>0</v>
      </c>
      <c r="DC106" s="23">
        <v>0</v>
      </c>
      <c r="DD106" s="23">
        <v>0</v>
      </c>
      <c r="DE106" s="23">
        <v>0</v>
      </c>
      <c r="DF106" s="23">
        <v>126</v>
      </c>
      <c r="DG106" s="23">
        <v>98</v>
      </c>
      <c r="DH106" s="23">
        <v>0</v>
      </c>
      <c r="DI106" s="23">
        <v>0</v>
      </c>
      <c r="DJ106" s="23">
        <v>0</v>
      </c>
      <c r="DK106" s="23">
        <v>0</v>
      </c>
      <c r="DL106" s="23">
        <v>98</v>
      </c>
      <c r="DM106" s="23">
        <v>0</v>
      </c>
      <c r="DN106" s="23">
        <v>28</v>
      </c>
      <c r="DO106" s="23">
        <v>0</v>
      </c>
      <c r="DP106" s="23">
        <v>0</v>
      </c>
      <c r="DQ106" s="23">
        <v>0</v>
      </c>
      <c r="DR106" s="23">
        <v>0</v>
      </c>
      <c r="DS106" s="23">
        <v>28</v>
      </c>
      <c r="DT106" s="23">
        <v>0</v>
      </c>
      <c r="DU106" s="23">
        <v>227</v>
      </c>
      <c r="DV106" s="23">
        <v>227</v>
      </c>
      <c r="DW106" s="23">
        <v>0</v>
      </c>
      <c r="DX106" s="23">
        <v>0</v>
      </c>
      <c r="DY106" s="23">
        <v>0</v>
      </c>
      <c r="DZ106" s="23">
        <v>113</v>
      </c>
      <c r="EA106" s="23">
        <v>62</v>
      </c>
      <c r="EB106" s="23">
        <v>0</v>
      </c>
      <c r="EC106" s="23">
        <v>0</v>
      </c>
      <c r="ED106" s="23">
        <v>62</v>
      </c>
      <c r="EE106" s="23">
        <v>0</v>
      </c>
      <c r="EF106" s="23">
        <v>0</v>
      </c>
      <c r="EG106" s="23">
        <v>0</v>
      </c>
      <c r="EH106" s="23">
        <v>51</v>
      </c>
      <c r="EI106" s="23">
        <v>0</v>
      </c>
      <c r="EJ106" s="23">
        <v>0</v>
      </c>
      <c r="EK106" s="23">
        <v>51</v>
      </c>
      <c r="EL106" s="23">
        <v>0</v>
      </c>
      <c r="EM106" s="23">
        <v>0</v>
      </c>
      <c r="EN106" s="23">
        <v>0</v>
      </c>
    </row>
    <row r="107" spans="1:144" ht="13.5" customHeight="1" x14ac:dyDescent="0.55000000000000004">
      <c r="A107" s="21" t="s">
        <v>44</v>
      </c>
      <c r="B107" s="22" t="s">
        <v>245</v>
      </c>
      <c r="C107" s="21" t="s">
        <v>246</v>
      </c>
      <c r="D107" s="23">
        <v>648</v>
      </c>
      <c r="E107" s="23">
        <v>306</v>
      </c>
      <c r="F107" s="23">
        <v>184</v>
      </c>
      <c r="G107" s="23">
        <v>0</v>
      </c>
      <c r="H107" s="23">
        <v>184</v>
      </c>
      <c r="I107" s="23">
        <v>0</v>
      </c>
      <c r="J107" s="23">
        <v>0</v>
      </c>
      <c r="K107" s="23">
        <v>0</v>
      </c>
      <c r="L107" s="23">
        <v>0</v>
      </c>
      <c r="M107" s="23">
        <v>122</v>
      </c>
      <c r="N107" s="23">
        <v>0</v>
      </c>
      <c r="O107" s="23">
        <v>53</v>
      </c>
      <c r="P107" s="23">
        <v>0</v>
      </c>
      <c r="Q107" s="23">
        <v>0</v>
      </c>
      <c r="R107" s="23">
        <v>0</v>
      </c>
      <c r="S107" s="23">
        <v>69</v>
      </c>
      <c r="T107" s="23">
        <v>23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23</v>
      </c>
      <c r="AC107" s="23">
        <v>0</v>
      </c>
      <c r="AD107" s="23">
        <v>0</v>
      </c>
      <c r="AE107" s="23">
        <v>0</v>
      </c>
      <c r="AF107" s="23">
        <v>0</v>
      </c>
      <c r="AG107" s="23">
        <v>0</v>
      </c>
      <c r="AH107" s="23">
        <v>23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  <c r="AO107" s="23">
        <v>0</v>
      </c>
      <c r="AP107" s="23">
        <v>0</v>
      </c>
      <c r="AQ107" s="23">
        <v>0</v>
      </c>
      <c r="AR107" s="23">
        <v>0</v>
      </c>
      <c r="AS107" s="23">
        <v>0</v>
      </c>
      <c r="AT107" s="23">
        <v>0</v>
      </c>
      <c r="AU107" s="23">
        <v>0</v>
      </c>
      <c r="AV107" s="23">
        <v>0</v>
      </c>
      <c r="AW107" s="23">
        <v>0</v>
      </c>
      <c r="AX107" s="23">
        <v>0</v>
      </c>
      <c r="AY107" s="23">
        <v>0</v>
      </c>
      <c r="AZ107" s="23">
        <v>0</v>
      </c>
      <c r="BA107" s="23">
        <v>0</v>
      </c>
      <c r="BB107" s="23">
        <v>0</v>
      </c>
      <c r="BC107" s="23">
        <v>0</v>
      </c>
      <c r="BD107" s="23">
        <v>0</v>
      </c>
      <c r="BE107" s="23">
        <v>0</v>
      </c>
      <c r="BF107" s="23">
        <v>0</v>
      </c>
      <c r="BG107" s="23">
        <v>0</v>
      </c>
      <c r="BH107" s="23">
        <v>0</v>
      </c>
      <c r="BI107" s="23">
        <v>0</v>
      </c>
      <c r="BJ107" s="23">
        <v>0</v>
      </c>
      <c r="BK107" s="23">
        <v>0</v>
      </c>
      <c r="BL107" s="23">
        <v>0</v>
      </c>
      <c r="BM107" s="23">
        <v>0</v>
      </c>
      <c r="BN107" s="23">
        <v>0</v>
      </c>
      <c r="BO107" s="23">
        <v>0</v>
      </c>
      <c r="BP107" s="23">
        <v>0</v>
      </c>
      <c r="BQ107" s="23">
        <v>0</v>
      </c>
      <c r="BR107" s="23">
        <v>0</v>
      </c>
      <c r="BS107" s="23">
        <v>0</v>
      </c>
      <c r="BT107" s="23">
        <v>0</v>
      </c>
      <c r="BU107" s="23">
        <v>0</v>
      </c>
      <c r="BV107" s="23">
        <v>0</v>
      </c>
      <c r="BW107" s="23">
        <v>0</v>
      </c>
      <c r="BX107" s="23">
        <v>0</v>
      </c>
      <c r="BY107" s="23">
        <v>0</v>
      </c>
      <c r="BZ107" s="23">
        <v>0</v>
      </c>
      <c r="CA107" s="23">
        <v>0</v>
      </c>
      <c r="CB107" s="23">
        <v>0</v>
      </c>
      <c r="CC107" s="23">
        <v>0</v>
      </c>
      <c r="CD107" s="23">
        <v>0</v>
      </c>
      <c r="CE107" s="23">
        <v>0</v>
      </c>
      <c r="CF107" s="23">
        <v>0</v>
      </c>
      <c r="CG107" s="23">
        <v>0</v>
      </c>
      <c r="CH107" s="23">
        <v>0</v>
      </c>
      <c r="CI107" s="23">
        <v>0</v>
      </c>
      <c r="CJ107" s="23">
        <v>0</v>
      </c>
      <c r="CK107" s="23">
        <v>0</v>
      </c>
      <c r="CL107" s="23">
        <v>0</v>
      </c>
      <c r="CM107" s="23">
        <v>0</v>
      </c>
      <c r="CN107" s="23">
        <v>0</v>
      </c>
      <c r="CO107" s="23">
        <v>0</v>
      </c>
      <c r="CP107" s="23">
        <v>0</v>
      </c>
      <c r="CQ107" s="23">
        <v>230</v>
      </c>
      <c r="CR107" s="23">
        <v>137</v>
      </c>
      <c r="CS107" s="23">
        <v>0</v>
      </c>
      <c r="CT107" s="23">
        <v>0</v>
      </c>
      <c r="CU107" s="23">
        <v>0</v>
      </c>
      <c r="CV107" s="23">
        <v>137</v>
      </c>
      <c r="CW107" s="23">
        <v>0</v>
      </c>
      <c r="CX107" s="23">
        <v>0</v>
      </c>
      <c r="CY107" s="23">
        <v>93</v>
      </c>
      <c r="CZ107" s="23">
        <v>0</v>
      </c>
      <c r="DA107" s="23">
        <v>0</v>
      </c>
      <c r="DB107" s="23">
        <v>0</v>
      </c>
      <c r="DC107" s="23">
        <v>93</v>
      </c>
      <c r="DD107" s="23">
        <v>0</v>
      </c>
      <c r="DE107" s="23">
        <v>0</v>
      </c>
      <c r="DF107" s="23">
        <v>0</v>
      </c>
      <c r="DG107" s="23">
        <v>0</v>
      </c>
      <c r="DH107" s="23">
        <v>0</v>
      </c>
      <c r="DI107" s="23">
        <v>0</v>
      </c>
      <c r="DJ107" s="23">
        <v>0</v>
      </c>
      <c r="DK107" s="23">
        <v>0</v>
      </c>
      <c r="DL107" s="23">
        <v>0</v>
      </c>
      <c r="DM107" s="23">
        <v>0</v>
      </c>
      <c r="DN107" s="23">
        <v>0</v>
      </c>
      <c r="DO107" s="23">
        <v>0</v>
      </c>
      <c r="DP107" s="23">
        <v>0</v>
      </c>
      <c r="DQ107" s="23">
        <v>0</v>
      </c>
      <c r="DR107" s="23">
        <v>0</v>
      </c>
      <c r="DS107" s="23">
        <v>0</v>
      </c>
      <c r="DT107" s="23">
        <v>0</v>
      </c>
      <c r="DU107" s="23">
        <v>8</v>
      </c>
      <c r="DV107" s="23">
        <v>0</v>
      </c>
      <c r="DW107" s="23">
        <v>0</v>
      </c>
      <c r="DX107" s="23">
        <v>8</v>
      </c>
      <c r="DY107" s="23">
        <v>0</v>
      </c>
      <c r="DZ107" s="23">
        <v>81</v>
      </c>
      <c r="EA107" s="23">
        <v>26</v>
      </c>
      <c r="EB107" s="23">
        <v>0</v>
      </c>
      <c r="EC107" s="23">
        <v>0</v>
      </c>
      <c r="ED107" s="23">
        <v>26</v>
      </c>
      <c r="EE107" s="23">
        <v>0</v>
      </c>
      <c r="EF107" s="23">
        <v>0</v>
      </c>
      <c r="EG107" s="23">
        <v>0</v>
      </c>
      <c r="EH107" s="23">
        <v>55</v>
      </c>
      <c r="EI107" s="23">
        <v>0</v>
      </c>
      <c r="EJ107" s="23">
        <v>0</v>
      </c>
      <c r="EK107" s="23">
        <v>55</v>
      </c>
      <c r="EL107" s="23">
        <v>0</v>
      </c>
      <c r="EM107" s="23">
        <v>0</v>
      </c>
      <c r="EN107" s="23">
        <v>0</v>
      </c>
    </row>
    <row r="108" spans="1:144" ht="13.5" customHeight="1" x14ac:dyDescent="0.55000000000000004">
      <c r="A108" s="21" t="s">
        <v>44</v>
      </c>
      <c r="B108" s="22" t="s">
        <v>247</v>
      </c>
      <c r="C108" s="21" t="s">
        <v>248</v>
      </c>
      <c r="D108" s="23">
        <v>738</v>
      </c>
      <c r="E108" s="23">
        <v>159</v>
      </c>
      <c r="F108" s="23">
        <v>130</v>
      </c>
      <c r="G108" s="23">
        <v>0</v>
      </c>
      <c r="H108" s="23">
        <v>130</v>
      </c>
      <c r="I108" s="23">
        <v>0</v>
      </c>
      <c r="J108" s="23">
        <v>0</v>
      </c>
      <c r="K108" s="23">
        <v>0</v>
      </c>
      <c r="L108" s="23">
        <v>0</v>
      </c>
      <c r="M108" s="23">
        <v>29</v>
      </c>
      <c r="N108" s="23">
        <v>0</v>
      </c>
      <c r="O108" s="23">
        <v>29</v>
      </c>
      <c r="P108" s="23">
        <v>0</v>
      </c>
      <c r="Q108" s="23">
        <v>0</v>
      </c>
      <c r="R108" s="23">
        <v>0</v>
      </c>
      <c r="S108" s="23">
        <v>0</v>
      </c>
      <c r="T108" s="23">
        <v>31</v>
      </c>
      <c r="U108" s="23">
        <v>3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3</v>
      </c>
      <c r="AB108" s="23">
        <v>28</v>
      </c>
      <c r="AC108" s="23">
        <v>0</v>
      </c>
      <c r="AD108" s="23">
        <v>0</v>
      </c>
      <c r="AE108" s="23">
        <v>0</v>
      </c>
      <c r="AF108" s="23">
        <v>0</v>
      </c>
      <c r="AG108" s="23">
        <v>0</v>
      </c>
      <c r="AH108" s="23">
        <v>28</v>
      </c>
      <c r="AI108" s="23">
        <v>169</v>
      </c>
      <c r="AJ108" s="23">
        <v>129</v>
      </c>
      <c r="AK108" s="23">
        <v>0</v>
      </c>
      <c r="AL108" s="23">
        <v>0</v>
      </c>
      <c r="AM108" s="23">
        <v>0</v>
      </c>
      <c r="AN108" s="23">
        <v>129</v>
      </c>
      <c r="AO108" s="23">
        <v>0</v>
      </c>
      <c r="AP108" s="23">
        <v>0</v>
      </c>
      <c r="AQ108" s="23">
        <v>40</v>
      </c>
      <c r="AR108" s="23">
        <v>0</v>
      </c>
      <c r="AS108" s="23">
        <v>0</v>
      </c>
      <c r="AT108" s="23">
        <v>0</v>
      </c>
      <c r="AU108" s="23">
        <v>40</v>
      </c>
      <c r="AV108" s="23">
        <v>0</v>
      </c>
      <c r="AW108" s="23">
        <v>0</v>
      </c>
      <c r="AX108" s="23">
        <v>0</v>
      </c>
      <c r="AY108" s="23">
        <v>0</v>
      </c>
      <c r="AZ108" s="23">
        <v>0</v>
      </c>
      <c r="BA108" s="23">
        <v>0</v>
      </c>
      <c r="BB108" s="23">
        <v>0</v>
      </c>
      <c r="BC108" s="23">
        <v>0</v>
      </c>
      <c r="BD108" s="23">
        <v>0</v>
      </c>
      <c r="BE108" s="23">
        <v>0</v>
      </c>
      <c r="BF108" s="23">
        <v>0</v>
      </c>
      <c r="BG108" s="23">
        <v>0</v>
      </c>
      <c r="BH108" s="23">
        <v>0</v>
      </c>
      <c r="BI108" s="23">
        <v>0</v>
      </c>
      <c r="BJ108" s="23">
        <v>0</v>
      </c>
      <c r="BK108" s="23">
        <v>0</v>
      </c>
      <c r="BL108" s="23">
        <v>0</v>
      </c>
      <c r="BM108" s="23">
        <v>0</v>
      </c>
      <c r="BN108" s="23">
        <v>0</v>
      </c>
      <c r="BO108" s="23">
        <v>0</v>
      </c>
      <c r="BP108" s="23">
        <v>0</v>
      </c>
      <c r="BQ108" s="23">
        <v>0</v>
      </c>
      <c r="BR108" s="23">
        <v>0</v>
      </c>
      <c r="BS108" s="23">
        <v>0</v>
      </c>
      <c r="BT108" s="23">
        <v>0</v>
      </c>
      <c r="BU108" s="23">
        <v>0</v>
      </c>
      <c r="BV108" s="23">
        <v>0</v>
      </c>
      <c r="BW108" s="23">
        <v>0</v>
      </c>
      <c r="BX108" s="23">
        <v>0</v>
      </c>
      <c r="BY108" s="23">
        <v>0</v>
      </c>
      <c r="BZ108" s="23">
        <v>0</v>
      </c>
      <c r="CA108" s="23">
        <v>0</v>
      </c>
      <c r="CB108" s="23">
        <v>0</v>
      </c>
      <c r="CC108" s="23">
        <v>0</v>
      </c>
      <c r="CD108" s="23">
        <v>0</v>
      </c>
      <c r="CE108" s="23">
        <v>0</v>
      </c>
      <c r="CF108" s="23">
        <v>0</v>
      </c>
      <c r="CG108" s="23">
        <v>0</v>
      </c>
      <c r="CH108" s="23">
        <v>0</v>
      </c>
      <c r="CI108" s="23">
        <v>0</v>
      </c>
      <c r="CJ108" s="23">
        <v>0</v>
      </c>
      <c r="CK108" s="23">
        <v>0</v>
      </c>
      <c r="CL108" s="23">
        <v>0</v>
      </c>
      <c r="CM108" s="23">
        <v>0</v>
      </c>
      <c r="CN108" s="23">
        <v>0</v>
      </c>
      <c r="CO108" s="23">
        <v>0</v>
      </c>
      <c r="CP108" s="23">
        <v>0</v>
      </c>
      <c r="CQ108" s="23">
        <v>0</v>
      </c>
      <c r="CR108" s="23">
        <v>0</v>
      </c>
      <c r="CS108" s="23">
        <v>0</v>
      </c>
      <c r="CT108" s="23">
        <v>0</v>
      </c>
      <c r="CU108" s="23">
        <v>0</v>
      </c>
      <c r="CV108" s="23">
        <v>0</v>
      </c>
      <c r="CW108" s="23">
        <v>0</v>
      </c>
      <c r="CX108" s="23">
        <v>0</v>
      </c>
      <c r="CY108" s="23">
        <v>0</v>
      </c>
      <c r="CZ108" s="23">
        <v>0</v>
      </c>
      <c r="DA108" s="23">
        <v>0</v>
      </c>
      <c r="DB108" s="23">
        <v>0</v>
      </c>
      <c r="DC108" s="23">
        <v>0</v>
      </c>
      <c r="DD108" s="23">
        <v>0</v>
      </c>
      <c r="DE108" s="23">
        <v>0</v>
      </c>
      <c r="DF108" s="23">
        <v>0</v>
      </c>
      <c r="DG108" s="23">
        <v>0</v>
      </c>
      <c r="DH108" s="23">
        <v>0</v>
      </c>
      <c r="DI108" s="23">
        <v>0</v>
      </c>
      <c r="DJ108" s="23">
        <v>0</v>
      </c>
      <c r="DK108" s="23">
        <v>0</v>
      </c>
      <c r="DL108" s="23">
        <v>0</v>
      </c>
      <c r="DM108" s="23">
        <v>0</v>
      </c>
      <c r="DN108" s="23">
        <v>0</v>
      </c>
      <c r="DO108" s="23">
        <v>0</v>
      </c>
      <c r="DP108" s="23">
        <v>0</v>
      </c>
      <c r="DQ108" s="23">
        <v>0</v>
      </c>
      <c r="DR108" s="23">
        <v>0</v>
      </c>
      <c r="DS108" s="23">
        <v>0</v>
      </c>
      <c r="DT108" s="23">
        <v>0</v>
      </c>
      <c r="DU108" s="23">
        <v>165</v>
      </c>
      <c r="DV108" s="23">
        <v>165</v>
      </c>
      <c r="DW108" s="23">
        <v>0</v>
      </c>
      <c r="DX108" s="23">
        <v>0</v>
      </c>
      <c r="DY108" s="23">
        <v>0</v>
      </c>
      <c r="DZ108" s="23">
        <v>214</v>
      </c>
      <c r="EA108" s="23">
        <v>56</v>
      </c>
      <c r="EB108" s="23">
        <v>0</v>
      </c>
      <c r="EC108" s="23">
        <v>0</v>
      </c>
      <c r="ED108" s="23">
        <v>56</v>
      </c>
      <c r="EE108" s="23">
        <v>0</v>
      </c>
      <c r="EF108" s="23">
        <v>0</v>
      </c>
      <c r="EG108" s="23">
        <v>0</v>
      </c>
      <c r="EH108" s="23">
        <v>158</v>
      </c>
      <c r="EI108" s="23">
        <v>0</v>
      </c>
      <c r="EJ108" s="23">
        <v>0</v>
      </c>
      <c r="EK108" s="23">
        <v>158</v>
      </c>
      <c r="EL108" s="23">
        <v>0</v>
      </c>
      <c r="EM108" s="23">
        <v>0</v>
      </c>
      <c r="EN108" s="23">
        <v>0</v>
      </c>
    </row>
    <row r="109" spans="1:144" ht="13.5" customHeight="1" x14ac:dyDescent="0.55000000000000004">
      <c r="A109" s="21" t="s">
        <v>44</v>
      </c>
      <c r="B109" s="22" t="s">
        <v>249</v>
      </c>
      <c r="C109" s="21" t="s">
        <v>250</v>
      </c>
      <c r="D109" s="23">
        <v>1136</v>
      </c>
      <c r="E109" s="23">
        <v>367</v>
      </c>
      <c r="F109" s="23">
        <v>231</v>
      </c>
      <c r="G109" s="23">
        <v>0</v>
      </c>
      <c r="H109" s="23">
        <v>231</v>
      </c>
      <c r="I109" s="23">
        <v>0</v>
      </c>
      <c r="J109" s="23">
        <v>0</v>
      </c>
      <c r="K109" s="23">
        <v>0</v>
      </c>
      <c r="L109" s="23">
        <v>0</v>
      </c>
      <c r="M109" s="23">
        <v>136</v>
      </c>
      <c r="N109" s="23">
        <v>0</v>
      </c>
      <c r="O109" s="23">
        <v>136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  <c r="AO109" s="23">
        <v>0</v>
      </c>
      <c r="AP109" s="23">
        <v>0</v>
      </c>
      <c r="AQ109" s="23">
        <v>0</v>
      </c>
      <c r="AR109" s="23">
        <v>0</v>
      </c>
      <c r="AS109" s="23">
        <v>0</v>
      </c>
      <c r="AT109" s="23">
        <v>0</v>
      </c>
      <c r="AU109" s="23">
        <v>0</v>
      </c>
      <c r="AV109" s="23">
        <v>0</v>
      </c>
      <c r="AW109" s="23">
        <v>0</v>
      </c>
      <c r="AX109" s="23">
        <v>0</v>
      </c>
      <c r="AY109" s="23">
        <v>0</v>
      </c>
      <c r="AZ109" s="23">
        <v>0</v>
      </c>
      <c r="BA109" s="23">
        <v>0</v>
      </c>
      <c r="BB109" s="23">
        <v>0</v>
      </c>
      <c r="BC109" s="23">
        <v>0</v>
      </c>
      <c r="BD109" s="23">
        <v>0</v>
      </c>
      <c r="BE109" s="23">
        <v>0</v>
      </c>
      <c r="BF109" s="23">
        <v>0</v>
      </c>
      <c r="BG109" s="23">
        <v>0</v>
      </c>
      <c r="BH109" s="23">
        <v>0</v>
      </c>
      <c r="BI109" s="23">
        <v>0</v>
      </c>
      <c r="BJ109" s="23">
        <v>0</v>
      </c>
      <c r="BK109" s="23">
        <v>0</v>
      </c>
      <c r="BL109" s="23">
        <v>0</v>
      </c>
      <c r="BM109" s="23">
        <v>0</v>
      </c>
      <c r="BN109" s="23">
        <v>0</v>
      </c>
      <c r="BO109" s="23">
        <v>0</v>
      </c>
      <c r="BP109" s="23">
        <v>0</v>
      </c>
      <c r="BQ109" s="23">
        <v>0</v>
      </c>
      <c r="BR109" s="23">
        <v>0</v>
      </c>
      <c r="BS109" s="23">
        <v>0</v>
      </c>
      <c r="BT109" s="23">
        <v>0</v>
      </c>
      <c r="BU109" s="23">
        <v>0</v>
      </c>
      <c r="BV109" s="23">
        <v>0</v>
      </c>
      <c r="BW109" s="23">
        <v>0</v>
      </c>
      <c r="BX109" s="23">
        <v>0</v>
      </c>
      <c r="BY109" s="23">
        <v>0</v>
      </c>
      <c r="BZ109" s="23">
        <v>0</v>
      </c>
      <c r="CA109" s="23">
        <v>0</v>
      </c>
      <c r="CB109" s="23">
        <v>0</v>
      </c>
      <c r="CC109" s="23">
        <v>0</v>
      </c>
      <c r="CD109" s="23">
        <v>0</v>
      </c>
      <c r="CE109" s="23">
        <v>0</v>
      </c>
      <c r="CF109" s="23">
        <v>0</v>
      </c>
      <c r="CG109" s="23">
        <v>0</v>
      </c>
      <c r="CH109" s="23">
        <v>0</v>
      </c>
      <c r="CI109" s="23">
        <v>0</v>
      </c>
      <c r="CJ109" s="23">
        <v>0</v>
      </c>
      <c r="CK109" s="23">
        <v>0</v>
      </c>
      <c r="CL109" s="23">
        <v>0</v>
      </c>
      <c r="CM109" s="23">
        <v>0</v>
      </c>
      <c r="CN109" s="23">
        <v>0</v>
      </c>
      <c r="CO109" s="23">
        <v>0</v>
      </c>
      <c r="CP109" s="23">
        <v>0</v>
      </c>
      <c r="CQ109" s="23">
        <v>384</v>
      </c>
      <c r="CR109" s="23">
        <v>304</v>
      </c>
      <c r="CS109" s="23">
        <v>0</v>
      </c>
      <c r="CT109" s="23">
        <v>0</v>
      </c>
      <c r="CU109" s="23">
        <v>0</v>
      </c>
      <c r="CV109" s="23">
        <v>303</v>
      </c>
      <c r="CW109" s="23">
        <v>1</v>
      </c>
      <c r="CX109" s="23">
        <v>0</v>
      </c>
      <c r="CY109" s="23">
        <v>80</v>
      </c>
      <c r="CZ109" s="23">
        <v>0</v>
      </c>
      <c r="DA109" s="23">
        <v>0</v>
      </c>
      <c r="DB109" s="23">
        <v>0</v>
      </c>
      <c r="DC109" s="23">
        <v>79</v>
      </c>
      <c r="DD109" s="23">
        <v>1</v>
      </c>
      <c r="DE109" s="23">
        <v>0</v>
      </c>
      <c r="DF109" s="23">
        <v>0</v>
      </c>
      <c r="DG109" s="23">
        <v>0</v>
      </c>
      <c r="DH109" s="23">
        <v>0</v>
      </c>
      <c r="DI109" s="23">
        <v>0</v>
      </c>
      <c r="DJ109" s="23">
        <v>0</v>
      </c>
      <c r="DK109" s="23">
        <v>0</v>
      </c>
      <c r="DL109" s="23">
        <v>0</v>
      </c>
      <c r="DM109" s="23">
        <v>0</v>
      </c>
      <c r="DN109" s="23">
        <v>0</v>
      </c>
      <c r="DO109" s="23">
        <v>0</v>
      </c>
      <c r="DP109" s="23">
        <v>0</v>
      </c>
      <c r="DQ109" s="23">
        <v>0</v>
      </c>
      <c r="DR109" s="23">
        <v>0</v>
      </c>
      <c r="DS109" s="23">
        <v>0</v>
      </c>
      <c r="DT109" s="23">
        <v>0</v>
      </c>
      <c r="DU109" s="23">
        <v>0</v>
      </c>
      <c r="DV109" s="23">
        <v>0</v>
      </c>
      <c r="DW109" s="23">
        <v>0</v>
      </c>
      <c r="DX109" s="23">
        <v>0</v>
      </c>
      <c r="DY109" s="23">
        <v>0</v>
      </c>
      <c r="DZ109" s="23">
        <v>385</v>
      </c>
      <c r="EA109" s="23">
        <v>227</v>
      </c>
      <c r="EB109" s="23">
        <v>215</v>
      </c>
      <c r="EC109" s="23">
        <v>0</v>
      </c>
      <c r="ED109" s="23">
        <v>0</v>
      </c>
      <c r="EE109" s="23">
        <v>0</v>
      </c>
      <c r="EF109" s="23">
        <v>0</v>
      </c>
      <c r="EG109" s="23">
        <v>12</v>
      </c>
      <c r="EH109" s="23">
        <v>158</v>
      </c>
      <c r="EI109" s="23">
        <v>156</v>
      </c>
      <c r="EJ109" s="23">
        <v>0</v>
      </c>
      <c r="EK109" s="23">
        <v>0</v>
      </c>
      <c r="EL109" s="23">
        <v>0</v>
      </c>
      <c r="EM109" s="23">
        <v>0</v>
      </c>
      <c r="EN109" s="23">
        <v>2</v>
      </c>
    </row>
    <row r="110" spans="1:144" ht="13.5" customHeight="1" x14ac:dyDescent="0.55000000000000004">
      <c r="A110" s="21" t="s">
        <v>44</v>
      </c>
      <c r="B110" s="22" t="s">
        <v>251</v>
      </c>
      <c r="C110" s="21" t="s">
        <v>252</v>
      </c>
      <c r="D110" s="23">
        <v>189</v>
      </c>
      <c r="E110" s="23">
        <v>53</v>
      </c>
      <c r="F110" s="23">
        <v>53</v>
      </c>
      <c r="G110" s="23">
        <v>0</v>
      </c>
      <c r="H110" s="23">
        <v>53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0</v>
      </c>
      <c r="AG110" s="23">
        <v>0</v>
      </c>
      <c r="AH110" s="23">
        <v>0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  <c r="AO110" s="23">
        <v>0</v>
      </c>
      <c r="AP110" s="23">
        <v>0</v>
      </c>
      <c r="AQ110" s="23">
        <v>0</v>
      </c>
      <c r="AR110" s="23">
        <v>0</v>
      </c>
      <c r="AS110" s="23">
        <v>0</v>
      </c>
      <c r="AT110" s="23">
        <v>0</v>
      </c>
      <c r="AU110" s="23">
        <v>0</v>
      </c>
      <c r="AV110" s="23">
        <v>0</v>
      </c>
      <c r="AW110" s="23">
        <v>0</v>
      </c>
      <c r="AX110" s="23">
        <v>0</v>
      </c>
      <c r="AY110" s="23">
        <v>0</v>
      </c>
      <c r="AZ110" s="23">
        <v>0</v>
      </c>
      <c r="BA110" s="23">
        <v>0</v>
      </c>
      <c r="BB110" s="23">
        <v>0</v>
      </c>
      <c r="BC110" s="23">
        <v>0</v>
      </c>
      <c r="BD110" s="23">
        <v>0</v>
      </c>
      <c r="BE110" s="23">
        <v>0</v>
      </c>
      <c r="BF110" s="23">
        <v>0</v>
      </c>
      <c r="BG110" s="23">
        <v>0</v>
      </c>
      <c r="BH110" s="23">
        <v>0</v>
      </c>
      <c r="BI110" s="23">
        <v>0</v>
      </c>
      <c r="BJ110" s="23">
        <v>0</v>
      </c>
      <c r="BK110" s="23">
        <v>0</v>
      </c>
      <c r="BL110" s="23">
        <v>0</v>
      </c>
      <c r="BM110" s="23">
        <v>0</v>
      </c>
      <c r="BN110" s="23">
        <v>0</v>
      </c>
      <c r="BO110" s="23">
        <v>0</v>
      </c>
      <c r="BP110" s="23">
        <v>0</v>
      </c>
      <c r="BQ110" s="23">
        <v>0</v>
      </c>
      <c r="BR110" s="23">
        <v>0</v>
      </c>
      <c r="BS110" s="23">
        <v>0</v>
      </c>
      <c r="BT110" s="23">
        <v>0</v>
      </c>
      <c r="BU110" s="23">
        <v>0</v>
      </c>
      <c r="BV110" s="23">
        <v>0</v>
      </c>
      <c r="BW110" s="23">
        <v>0</v>
      </c>
      <c r="BX110" s="23">
        <v>0</v>
      </c>
      <c r="BY110" s="23">
        <v>0</v>
      </c>
      <c r="BZ110" s="23">
        <v>0</v>
      </c>
      <c r="CA110" s="23">
        <v>0</v>
      </c>
      <c r="CB110" s="23">
        <v>0</v>
      </c>
      <c r="CC110" s="23">
        <v>0</v>
      </c>
      <c r="CD110" s="23">
        <v>0</v>
      </c>
      <c r="CE110" s="23">
        <v>0</v>
      </c>
      <c r="CF110" s="23">
        <v>0</v>
      </c>
      <c r="CG110" s="23">
        <v>0</v>
      </c>
      <c r="CH110" s="23">
        <v>0</v>
      </c>
      <c r="CI110" s="23">
        <v>0</v>
      </c>
      <c r="CJ110" s="23">
        <v>0</v>
      </c>
      <c r="CK110" s="23">
        <v>0</v>
      </c>
      <c r="CL110" s="23">
        <v>0</v>
      </c>
      <c r="CM110" s="23">
        <v>0</v>
      </c>
      <c r="CN110" s="23">
        <v>0</v>
      </c>
      <c r="CO110" s="23">
        <v>0</v>
      </c>
      <c r="CP110" s="23">
        <v>0</v>
      </c>
      <c r="CQ110" s="23">
        <v>0</v>
      </c>
      <c r="CR110" s="23">
        <v>0</v>
      </c>
      <c r="CS110" s="23">
        <v>0</v>
      </c>
      <c r="CT110" s="23">
        <v>0</v>
      </c>
      <c r="CU110" s="23">
        <v>0</v>
      </c>
      <c r="CV110" s="23">
        <v>0</v>
      </c>
      <c r="CW110" s="23">
        <v>0</v>
      </c>
      <c r="CX110" s="23">
        <v>0</v>
      </c>
      <c r="CY110" s="23">
        <v>0</v>
      </c>
      <c r="CZ110" s="23">
        <v>0</v>
      </c>
      <c r="DA110" s="23">
        <v>0</v>
      </c>
      <c r="DB110" s="23">
        <v>0</v>
      </c>
      <c r="DC110" s="23">
        <v>0</v>
      </c>
      <c r="DD110" s="23">
        <v>0</v>
      </c>
      <c r="DE110" s="23">
        <v>0</v>
      </c>
      <c r="DF110" s="23">
        <v>0</v>
      </c>
      <c r="DG110" s="23">
        <v>0</v>
      </c>
      <c r="DH110" s="23">
        <v>0</v>
      </c>
      <c r="DI110" s="23">
        <v>0</v>
      </c>
      <c r="DJ110" s="23">
        <v>0</v>
      </c>
      <c r="DK110" s="23">
        <v>0</v>
      </c>
      <c r="DL110" s="23">
        <v>0</v>
      </c>
      <c r="DM110" s="23">
        <v>0</v>
      </c>
      <c r="DN110" s="23">
        <v>0</v>
      </c>
      <c r="DO110" s="23">
        <v>0</v>
      </c>
      <c r="DP110" s="23">
        <v>0</v>
      </c>
      <c r="DQ110" s="23">
        <v>0</v>
      </c>
      <c r="DR110" s="23">
        <v>0</v>
      </c>
      <c r="DS110" s="23">
        <v>0</v>
      </c>
      <c r="DT110" s="23">
        <v>0</v>
      </c>
      <c r="DU110" s="23">
        <v>58</v>
      </c>
      <c r="DV110" s="23">
        <v>58</v>
      </c>
      <c r="DW110" s="23">
        <v>0</v>
      </c>
      <c r="DX110" s="23">
        <v>0</v>
      </c>
      <c r="DY110" s="23">
        <v>0</v>
      </c>
      <c r="DZ110" s="23">
        <v>78</v>
      </c>
      <c r="EA110" s="23">
        <v>73</v>
      </c>
      <c r="EB110" s="23">
        <v>50</v>
      </c>
      <c r="EC110" s="23">
        <v>0</v>
      </c>
      <c r="ED110" s="23">
        <v>0</v>
      </c>
      <c r="EE110" s="23">
        <v>0</v>
      </c>
      <c r="EF110" s="23">
        <v>0</v>
      </c>
      <c r="EG110" s="23">
        <v>23</v>
      </c>
      <c r="EH110" s="23">
        <v>5</v>
      </c>
      <c r="EI110" s="23">
        <v>5</v>
      </c>
      <c r="EJ110" s="23">
        <v>0</v>
      </c>
      <c r="EK110" s="23">
        <v>0</v>
      </c>
      <c r="EL110" s="23">
        <v>0</v>
      </c>
      <c r="EM110" s="23">
        <v>0</v>
      </c>
      <c r="EN110" s="23">
        <v>0</v>
      </c>
    </row>
    <row r="111" spans="1:144" ht="13.5" customHeight="1" x14ac:dyDescent="0.55000000000000004">
      <c r="A111" s="21" t="s">
        <v>44</v>
      </c>
      <c r="B111" s="22" t="s">
        <v>253</v>
      </c>
      <c r="C111" s="21" t="s">
        <v>254</v>
      </c>
      <c r="D111" s="23">
        <v>412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0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3">
        <v>0</v>
      </c>
      <c r="AP111" s="23">
        <v>0</v>
      </c>
      <c r="AQ111" s="23">
        <v>0</v>
      </c>
      <c r="AR111" s="23">
        <v>0</v>
      </c>
      <c r="AS111" s="23">
        <v>0</v>
      </c>
      <c r="AT111" s="23">
        <v>0</v>
      </c>
      <c r="AU111" s="23">
        <v>0</v>
      </c>
      <c r="AV111" s="23">
        <v>0</v>
      </c>
      <c r="AW111" s="23">
        <v>0</v>
      </c>
      <c r="AX111" s="23">
        <v>0</v>
      </c>
      <c r="AY111" s="23">
        <v>0</v>
      </c>
      <c r="AZ111" s="23">
        <v>0</v>
      </c>
      <c r="BA111" s="23">
        <v>0</v>
      </c>
      <c r="BB111" s="23">
        <v>0</v>
      </c>
      <c r="BC111" s="23">
        <v>0</v>
      </c>
      <c r="BD111" s="23">
        <v>0</v>
      </c>
      <c r="BE111" s="23">
        <v>0</v>
      </c>
      <c r="BF111" s="23">
        <v>0</v>
      </c>
      <c r="BG111" s="23">
        <v>0</v>
      </c>
      <c r="BH111" s="23">
        <v>0</v>
      </c>
      <c r="BI111" s="23">
        <v>0</v>
      </c>
      <c r="BJ111" s="23">
        <v>0</v>
      </c>
      <c r="BK111" s="23">
        <v>0</v>
      </c>
      <c r="BL111" s="23">
        <v>0</v>
      </c>
      <c r="BM111" s="23">
        <v>0</v>
      </c>
      <c r="BN111" s="23">
        <v>0</v>
      </c>
      <c r="BO111" s="23">
        <v>0</v>
      </c>
      <c r="BP111" s="23">
        <v>0</v>
      </c>
      <c r="BQ111" s="23">
        <v>0</v>
      </c>
      <c r="BR111" s="23">
        <v>0</v>
      </c>
      <c r="BS111" s="23">
        <v>0</v>
      </c>
      <c r="BT111" s="23">
        <v>0</v>
      </c>
      <c r="BU111" s="23">
        <v>0</v>
      </c>
      <c r="BV111" s="23">
        <v>0</v>
      </c>
      <c r="BW111" s="23">
        <v>0</v>
      </c>
      <c r="BX111" s="23">
        <v>0</v>
      </c>
      <c r="BY111" s="23">
        <v>0</v>
      </c>
      <c r="BZ111" s="23">
        <v>0</v>
      </c>
      <c r="CA111" s="23">
        <v>0</v>
      </c>
      <c r="CB111" s="23">
        <v>14</v>
      </c>
      <c r="CC111" s="23">
        <v>14</v>
      </c>
      <c r="CD111" s="23">
        <v>0</v>
      </c>
      <c r="CE111" s="23">
        <v>0</v>
      </c>
      <c r="CF111" s="23">
        <v>0</v>
      </c>
      <c r="CG111" s="23">
        <v>14</v>
      </c>
      <c r="CH111" s="23">
        <v>0</v>
      </c>
      <c r="CI111" s="23">
        <v>0</v>
      </c>
      <c r="CJ111" s="23">
        <v>0</v>
      </c>
      <c r="CK111" s="23">
        <v>0</v>
      </c>
      <c r="CL111" s="23">
        <v>0</v>
      </c>
      <c r="CM111" s="23">
        <v>0</v>
      </c>
      <c r="CN111" s="23">
        <v>0</v>
      </c>
      <c r="CO111" s="23">
        <v>0</v>
      </c>
      <c r="CP111" s="23">
        <v>0</v>
      </c>
      <c r="CQ111" s="23">
        <v>381</v>
      </c>
      <c r="CR111" s="23">
        <v>364</v>
      </c>
      <c r="CS111" s="23">
        <v>100</v>
      </c>
      <c r="CT111" s="23">
        <v>0</v>
      </c>
      <c r="CU111" s="23">
        <v>0</v>
      </c>
      <c r="CV111" s="23">
        <v>253</v>
      </c>
      <c r="CW111" s="23">
        <v>0</v>
      </c>
      <c r="CX111" s="23">
        <v>11</v>
      </c>
      <c r="CY111" s="23">
        <v>17</v>
      </c>
      <c r="CZ111" s="23">
        <v>6</v>
      </c>
      <c r="DA111" s="23">
        <v>0</v>
      </c>
      <c r="DB111" s="23">
        <v>0</v>
      </c>
      <c r="DC111" s="23">
        <v>2</v>
      </c>
      <c r="DD111" s="23">
        <v>0</v>
      </c>
      <c r="DE111" s="23">
        <v>9</v>
      </c>
      <c r="DF111" s="23">
        <v>0</v>
      </c>
      <c r="DG111" s="23">
        <v>0</v>
      </c>
      <c r="DH111" s="23">
        <v>0</v>
      </c>
      <c r="DI111" s="23">
        <v>0</v>
      </c>
      <c r="DJ111" s="23">
        <v>0</v>
      </c>
      <c r="DK111" s="23">
        <v>0</v>
      </c>
      <c r="DL111" s="23">
        <v>0</v>
      </c>
      <c r="DM111" s="23">
        <v>0</v>
      </c>
      <c r="DN111" s="23">
        <v>0</v>
      </c>
      <c r="DO111" s="23">
        <v>0</v>
      </c>
      <c r="DP111" s="23">
        <v>0</v>
      </c>
      <c r="DQ111" s="23">
        <v>0</v>
      </c>
      <c r="DR111" s="23">
        <v>0</v>
      </c>
      <c r="DS111" s="23">
        <v>0</v>
      </c>
      <c r="DT111" s="23">
        <v>0</v>
      </c>
      <c r="DU111" s="23">
        <v>1</v>
      </c>
      <c r="DV111" s="23">
        <v>1</v>
      </c>
      <c r="DW111" s="23">
        <v>0</v>
      </c>
      <c r="DX111" s="23">
        <v>0</v>
      </c>
      <c r="DY111" s="23">
        <v>0</v>
      </c>
      <c r="DZ111" s="23">
        <v>16</v>
      </c>
      <c r="EA111" s="23">
        <v>16</v>
      </c>
      <c r="EB111" s="23">
        <v>0</v>
      </c>
      <c r="EC111" s="23">
        <v>0</v>
      </c>
      <c r="ED111" s="23">
        <v>0</v>
      </c>
      <c r="EE111" s="23">
        <v>0</v>
      </c>
      <c r="EF111" s="23">
        <v>16</v>
      </c>
      <c r="EG111" s="23">
        <v>0</v>
      </c>
      <c r="EH111" s="23">
        <v>0</v>
      </c>
      <c r="EI111" s="23">
        <v>0</v>
      </c>
      <c r="EJ111" s="23">
        <v>0</v>
      </c>
      <c r="EK111" s="23">
        <v>0</v>
      </c>
      <c r="EL111" s="23">
        <v>0</v>
      </c>
      <c r="EM111" s="23">
        <v>0</v>
      </c>
      <c r="EN111" s="23">
        <v>0</v>
      </c>
    </row>
    <row r="112" spans="1:144" ht="13.5" customHeight="1" x14ac:dyDescent="0.55000000000000004">
      <c r="A112" s="21" t="s">
        <v>44</v>
      </c>
      <c r="B112" s="22" t="s">
        <v>255</v>
      </c>
      <c r="C112" s="21" t="s">
        <v>256</v>
      </c>
      <c r="D112" s="23">
        <v>336</v>
      </c>
      <c r="E112" s="23">
        <v>180</v>
      </c>
      <c r="F112" s="23">
        <v>123</v>
      </c>
      <c r="G112" s="23">
        <v>0</v>
      </c>
      <c r="H112" s="23">
        <v>119</v>
      </c>
      <c r="I112" s="23">
        <v>0</v>
      </c>
      <c r="J112" s="23">
        <v>0</v>
      </c>
      <c r="K112" s="23">
        <v>0</v>
      </c>
      <c r="L112" s="23">
        <v>4</v>
      </c>
      <c r="M112" s="23">
        <v>57</v>
      </c>
      <c r="N112" s="23">
        <v>0</v>
      </c>
      <c r="O112" s="23">
        <v>39</v>
      </c>
      <c r="P112" s="23">
        <v>0</v>
      </c>
      <c r="Q112" s="23">
        <v>0</v>
      </c>
      <c r="R112" s="23">
        <v>0</v>
      </c>
      <c r="S112" s="23">
        <v>18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0</v>
      </c>
      <c r="AG112" s="23">
        <v>0</v>
      </c>
      <c r="AH112" s="23">
        <v>0</v>
      </c>
      <c r="AI112" s="23">
        <v>63</v>
      </c>
      <c r="AJ112" s="23">
        <v>43</v>
      </c>
      <c r="AK112" s="23">
        <v>0</v>
      </c>
      <c r="AL112" s="23">
        <v>0</v>
      </c>
      <c r="AM112" s="23">
        <v>0</v>
      </c>
      <c r="AN112" s="23">
        <v>43</v>
      </c>
      <c r="AO112" s="23">
        <v>0</v>
      </c>
      <c r="AP112" s="23">
        <v>0</v>
      </c>
      <c r="AQ112" s="23">
        <v>20</v>
      </c>
      <c r="AR112" s="23">
        <v>0</v>
      </c>
      <c r="AS112" s="23">
        <v>0</v>
      </c>
      <c r="AT112" s="23">
        <v>0</v>
      </c>
      <c r="AU112" s="23">
        <v>20</v>
      </c>
      <c r="AV112" s="23">
        <v>0</v>
      </c>
      <c r="AW112" s="23">
        <v>0</v>
      </c>
      <c r="AX112" s="23">
        <v>0</v>
      </c>
      <c r="AY112" s="23">
        <v>0</v>
      </c>
      <c r="AZ112" s="23">
        <v>0</v>
      </c>
      <c r="BA112" s="23">
        <v>0</v>
      </c>
      <c r="BB112" s="23">
        <v>0</v>
      </c>
      <c r="BC112" s="23">
        <v>0</v>
      </c>
      <c r="BD112" s="23">
        <v>0</v>
      </c>
      <c r="BE112" s="23">
        <v>0</v>
      </c>
      <c r="BF112" s="23">
        <v>0</v>
      </c>
      <c r="BG112" s="23">
        <v>0</v>
      </c>
      <c r="BH112" s="23">
        <v>0</v>
      </c>
      <c r="BI112" s="23">
        <v>0</v>
      </c>
      <c r="BJ112" s="23">
        <v>0</v>
      </c>
      <c r="BK112" s="23">
        <v>0</v>
      </c>
      <c r="BL112" s="23">
        <v>0</v>
      </c>
      <c r="BM112" s="23">
        <v>0</v>
      </c>
      <c r="BN112" s="23">
        <v>0</v>
      </c>
      <c r="BO112" s="23">
        <v>0</v>
      </c>
      <c r="BP112" s="23">
        <v>0</v>
      </c>
      <c r="BQ112" s="23">
        <v>0</v>
      </c>
      <c r="BR112" s="23">
        <v>0</v>
      </c>
      <c r="BS112" s="23">
        <v>0</v>
      </c>
      <c r="BT112" s="23">
        <v>0</v>
      </c>
      <c r="BU112" s="23">
        <v>0</v>
      </c>
      <c r="BV112" s="23">
        <v>0</v>
      </c>
      <c r="BW112" s="23">
        <v>0</v>
      </c>
      <c r="BX112" s="23">
        <v>0</v>
      </c>
      <c r="BY112" s="23">
        <v>0</v>
      </c>
      <c r="BZ112" s="23">
        <v>0</v>
      </c>
      <c r="CA112" s="23">
        <v>0</v>
      </c>
      <c r="CB112" s="23">
        <v>0</v>
      </c>
      <c r="CC112" s="23">
        <v>0</v>
      </c>
      <c r="CD112" s="23">
        <v>0</v>
      </c>
      <c r="CE112" s="23">
        <v>0</v>
      </c>
      <c r="CF112" s="23">
        <v>0</v>
      </c>
      <c r="CG112" s="23">
        <v>0</v>
      </c>
      <c r="CH112" s="23">
        <v>0</v>
      </c>
      <c r="CI112" s="23">
        <v>0</v>
      </c>
      <c r="CJ112" s="23">
        <v>0</v>
      </c>
      <c r="CK112" s="23">
        <v>0</v>
      </c>
      <c r="CL112" s="23">
        <v>0</v>
      </c>
      <c r="CM112" s="23">
        <v>0</v>
      </c>
      <c r="CN112" s="23">
        <v>0</v>
      </c>
      <c r="CO112" s="23">
        <v>0</v>
      </c>
      <c r="CP112" s="23">
        <v>0</v>
      </c>
      <c r="CQ112" s="23">
        <v>0</v>
      </c>
      <c r="CR112" s="23">
        <v>0</v>
      </c>
      <c r="CS112" s="23">
        <v>0</v>
      </c>
      <c r="CT112" s="23">
        <v>0</v>
      </c>
      <c r="CU112" s="23">
        <v>0</v>
      </c>
      <c r="CV112" s="23">
        <v>0</v>
      </c>
      <c r="CW112" s="23">
        <v>0</v>
      </c>
      <c r="CX112" s="23">
        <v>0</v>
      </c>
      <c r="CY112" s="23">
        <v>0</v>
      </c>
      <c r="CZ112" s="23">
        <v>0</v>
      </c>
      <c r="DA112" s="23">
        <v>0</v>
      </c>
      <c r="DB112" s="23">
        <v>0</v>
      </c>
      <c r="DC112" s="23">
        <v>0</v>
      </c>
      <c r="DD112" s="23">
        <v>0</v>
      </c>
      <c r="DE112" s="23">
        <v>0</v>
      </c>
      <c r="DF112" s="23">
        <v>0</v>
      </c>
      <c r="DG112" s="23">
        <v>0</v>
      </c>
      <c r="DH112" s="23">
        <v>0</v>
      </c>
      <c r="DI112" s="23">
        <v>0</v>
      </c>
      <c r="DJ112" s="23">
        <v>0</v>
      </c>
      <c r="DK112" s="23">
        <v>0</v>
      </c>
      <c r="DL112" s="23">
        <v>0</v>
      </c>
      <c r="DM112" s="23">
        <v>0</v>
      </c>
      <c r="DN112" s="23">
        <v>0</v>
      </c>
      <c r="DO112" s="23">
        <v>0</v>
      </c>
      <c r="DP112" s="23">
        <v>0</v>
      </c>
      <c r="DQ112" s="23">
        <v>0</v>
      </c>
      <c r="DR112" s="23">
        <v>0</v>
      </c>
      <c r="DS112" s="23">
        <v>0</v>
      </c>
      <c r="DT112" s="23">
        <v>0</v>
      </c>
      <c r="DU112" s="23">
        <v>89</v>
      </c>
      <c r="DV112" s="23">
        <v>89</v>
      </c>
      <c r="DW112" s="23">
        <v>0</v>
      </c>
      <c r="DX112" s="23">
        <v>0</v>
      </c>
      <c r="DY112" s="23">
        <v>0</v>
      </c>
      <c r="DZ112" s="23">
        <v>4</v>
      </c>
      <c r="EA112" s="23">
        <v>3</v>
      </c>
      <c r="EB112" s="23">
        <v>0</v>
      </c>
      <c r="EC112" s="23">
        <v>0</v>
      </c>
      <c r="ED112" s="23">
        <v>3</v>
      </c>
      <c r="EE112" s="23">
        <v>0</v>
      </c>
      <c r="EF112" s="23">
        <v>0</v>
      </c>
      <c r="EG112" s="23">
        <v>0</v>
      </c>
      <c r="EH112" s="23">
        <v>1</v>
      </c>
      <c r="EI112" s="23">
        <v>0</v>
      </c>
      <c r="EJ112" s="23">
        <v>0</v>
      </c>
      <c r="EK112" s="23">
        <v>1</v>
      </c>
      <c r="EL112" s="23">
        <v>0</v>
      </c>
      <c r="EM112" s="23">
        <v>0</v>
      </c>
      <c r="EN112" s="23">
        <v>0</v>
      </c>
    </row>
    <row r="113" spans="1:144" ht="13.5" customHeight="1" x14ac:dyDescent="0.55000000000000004">
      <c r="A113" s="21" t="s">
        <v>44</v>
      </c>
      <c r="B113" s="22" t="s">
        <v>257</v>
      </c>
      <c r="C113" s="21" t="s">
        <v>258</v>
      </c>
      <c r="D113" s="23">
        <v>870</v>
      </c>
      <c r="E113" s="23">
        <v>20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20</v>
      </c>
      <c r="N113" s="23">
        <v>0</v>
      </c>
      <c r="O113" s="23">
        <v>0</v>
      </c>
      <c r="P113" s="23">
        <v>20</v>
      </c>
      <c r="Q113" s="23">
        <v>0</v>
      </c>
      <c r="R113" s="23">
        <v>0</v>
      </c>
      <c r="S113" s="23">
        <v>0</v>
      </c>
      <c r="T113" s="23">
        <v>50</v>
      </c>
      <c r="U113" s="23">
        <v>13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13</v>
      </c>
      <c r="AB113" s="23">
        <v>37</v>
      </c>
      <c r="AC113" s="23">
        <v>0</v>
      </c>
      <c r="AD113" s="23">
        <v>0</v>
      </c>
      <c r="AE113" s="23">
        <v>0</v>
      </c>
      <c r="AF113" s="23">
        <v>0</v>
      </c>
      <c r="AG113" s="23">
        <v>0</v>
      </c>
      <c r="AH113" s="23">
        <v>37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3">
        <v>0</v>
      </c>
      <c r="AP113" s="23">
        <v>0</v>
      </c>
      <c r="AQ113" s="23">
        <v>0</v>
      </c>
      <c r="AR113" s="23">
        <v>0</v>
      </c>
      <c r="AS113" s="23">
        <v>0</v>
      </c>
      <c r="AT113" s="23">
        <v>0</v>
      </c>
      <c r="AU113" s="23">
        <v>0</v>
      </c>
      <c r="AV113" s="23">
        <v>0</v>
      </c>
      <c r="AW113" s="23">
        <v>0</v>
      </c>
      <c r="AX113" s="23">
        <v>0</v>
      </c>
      <c r="AY113" s="23">
        <v>0</v>
      </c>
      <c r="AZ113" s="23">
        <v>0</v>
      </c>
      <c r="BA113" s="23">
        <v>0</v>
      </c>
      <c r="BB113" s="23">
        <v>0</v>
      </c>
      <c r="BC113" s="23">
        <v>0</v>
      </c>
      <c r="BD113" s="23">
        <v>0</v>
      </c>
      <c r="BE113" s="23">
        <v>0</v>
      </c>
      <c r="BF113" s="23">
        <v>0</v>
      </c>
      <c r="BG113" s="23">
        <v>0</v>
      </c>
      <c r="BH113" s="23">
        <v>0</v>
      </c>
      <c r="BI113" s="23">
        <v>0</v>
      </c>
      <c r="BJ113" s="23">
        <v>0</v>
      </c>
      <c r="BK113" s="23">
        <v>0</v>
      </c>
      <c r="BL113" s="23">
        <v>0</v>
      </c>
      <c r="BM113" s="23">
        <v>0</v>
      </c>
      <c r="BN113" s="23">
        <v>0</v>
      </c>
      <c r="BO113" s="23">
        <v>0</v>
      </c>
      <c r="BP113" s="23">
        <v>0</v>
      </c>
      <c r="BQ113" s="23">
        <v>0</v>
      </c>
      <c r="BR113" s="23">
        <v>0</v>
      </c>
      <c r="BS113" s="23">
        <v>0</v>
      </c>
      <c r="BT113" s="23">
        <v>0</v>
      </c>
      <c r="BU113" s="23">
        <v>0</v>
      </c>
      <c r="BV113" s="23">
        <v>0</v>
      </c>
      <c r="BW113" s="23">
        <v>0</v>
      </c>
      <c r="BX113" s="23">
        <v>0</v>
      </c>
      <c r="BY113" s="23">
        <v>0</v>
      </c>
      <c r="BZ113" s="23">
        <v>0</v>
      </c>
      <c r="CA113" s="23">
        <v>0</v>
      </c>
      <c r="CB113" s="23">
        <v>0</v>
      </c>
      <c r="CC113" s="23">
        <v>0</v>
      </c>
      <c r="CD113" s="23">
        <v>0</v>
      </c>
      <c r="CE113" s="23">
        <v>0</v>
      </c>
      <c r="CF113" s="23">
        <v>0</v>
      </c>
      <c r="CG113" s="23">
        <v>0</v>
      </c>
      <c r="CH113" s="23">
        <v>0</v>
      </c>
      <c r="CI113" s="23">
        <v>0</v>
      </c>
      <c r="CJ113" s="23">
        <v>0</v>
      </c>
      <c r="CK113" s="23">
        <v>0</v>
      </c>
      <c r="CL113" s="23">
        <v>0</v>
      </c>
      <c r="CM113" s="23">
        <v>0</v>
      </c>
      <c r="CN113" s="23">
        <v>0</v>
      </c>
      <c r="CO113" s="23">
        <v>0</v>
      </c>
      <c r="CP113" s="23">
        <v>0</v>
      </c>
      <c r="CQ113" s="23">
        <v>270</v>
      </c>
      <c r="CR113" s="23">
        <v>268</v>
      </c>
      <c r="CS113" s="23">
        <v>0</v>
      </c>
      <c r="CT113" s="23">
        <v>0</v>
      </c>
      <c r="CU113" s="23">
        <v>0</v>
      </c>
      <c r="CV113" s="23">
        <v>268</v>
      </c>
      <c r="CW113" s="23">
        <v>0</v>
      </c>
      <c r="CX113" s="23">
        <v>0</v>
      </c>
      <c r="CY113" s="23">
        <v>2</v>
      </c>
      <c r="CZ113" s="23">
        <v>0</v>
      </c>
      <c r="DA113" s="23">
        <v>0</v>
      </c>
      <c r="DB113" s="23">
        <v>0</v>
      </c>
      <c r="DC113" s="23">
        <v>2</v>
      </c>
      <c r="DD113" s="23">
        <v>0</v>
      </c>
      <c r="DE113" s="23">
        <v>0</v>
      </c>
      <c r="DF113" s="23">
        <v>103</v>
      </c>
      <c r="DG113" s="23">
        <v>103</v>
      </c>
      <c r="DH113" s="23">
        <v>0</v>
      </c>
      <c r="DI113" s="23">
        <v>101</v>
      </c>
      <c r="DJ113" s="23">
        <v>0</v>
      </c>
      <c r="DK113" s="23">
        <v>2</v>
      </c>
      <c r="DL113" s="23">
        <v>0</v>
      </c>
      <c r="DM113" s="23">
        <v>0</v>
      </c>
      <c r="DN113" s="23">
        <v>0</v>
      </c>
      <c r="DO113" s="23">
        <v>0</v>
      </c>
      <c r="DP113" s="23">
        <v>0</v>
      </c>
      <c r="DQ113" s="23">
        <v>0</v>
      </c>
      <c r="DR113" s="23">
        <v>0</v>
      </c>
      <c r="DS113" s="23">
        <v>0</v>
      </c>
      <c r="DT113" s="23">
        <v>0</v>
      </c>
      <c r="DU113" s="23">
        <v>6</v>
      </c>
      <c r="DV113" s="23">
        <v>4</v>
      </c>
      <c r="DW113" s="23">
        <v>2</v>
      </c>
      <c r="DX113" s="23">
        <v>0</v>
      </c>
      <c r="DY113" s="23">
        <v>0</v>
      </c>
      <c r="DZ113" s="23">
        <v>421</v>
      </c>
      <c r="EA113" s="23">
        <v>398</v>
      </c>
      <c r="EB113" s="23">
        <v>0</v>
      </c>
      <c r="EC113" s="23">
        <v>151</v>
      </c>
      <c r="ED113" s="23">
        <v>247</v>
      </c>
      <c r="EE113" s="23">
        <v>0</v>
      </c>
      <c r="EF113" s="23">
        <v>0</v>
      </c>
      <c r="EG113" s="23">
        <v>0</v>
      </c>
      <c r="EH113" s="23">
        <v>23</v>
      </c>
      <c r="EI113" s="23">
        <v>0</v>
      </c>
      <c r="EJ113" s="23">
        <v>2</v>
      </c>
      <c r="EK113" s="23">
        <v>21</v>
      </c>
      <c r="EL113" s="23">
        <v>0</v>
      </c>
      <c r="EM113" s="23">
        <v>0</v>
      </c>
      <c r="EN113" s="23">
        <v>0</v>
      </c>
    </row>
    <row r="114" spans="1:144" ht="13.5" customHeight="1" x14ac:dyDescent="0.55000000000000004">
      <c r="A114" s="21" t="s">
        <v>44</v>
      </c>
      <c r="B114" s="22" t="s">
        <v>259</v>
      </c>
      <c r="C114" s="21" t="s">
        <v>260</v>
      </c>
      <c r="D114" s="23">
        <v>1676</v>
      </c>
      <c r="E114" s="23">
        <v>27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27</v>
      </c>
      <c r="N114" s="23">
        <v>0</v>
      </c>
      <c r="O114" s="23">
        <v>0</v>
      </c>
      <c r="P114" s="23">
        <v>0</v>
      </c>
      <c r="Q114" s="23">
        <v>0</v>
      </c>
      <c r="R114" s="23">
        <v>27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0</v>
      </c>
      <c r="AG114" s="23">
        <v>0</v>
      </c>
      <c r="AH114" s="23">
        <v>0</v>
      </c>
      <c r="AI114" s="23">
        <v>1001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  <c r="AO114" s="23">
        <v>0</v>
      </c>
      <c r="AP114" s="23">
        <v>0</v>
      </c>
      <c r="AQ114" s="23">
        <v>1001</v>
      </c>
      <c r="AR114" s="23">
        <v>0</v>
      </c>
      <c r="AS114" s="23">
        <v>0</v>
      </c>
      <c r="AT114" s="23">
        <v>0</v>
      </c>
      <c r="AU114" s="23">
        <v>1001</v>
      </c>
      <c r="AV114" s="23">
        <v>0</v>
      </c>
      <c r="AW114" s="23">
        <v>0</v>
      </c>
      <c r="AX114" s="23">
        <v>0</v>
      </c>
      <c r="AY114" s="23">
        <v>0</v>
      </c>
      <c r="AZ114" s="23">
        <v>0</v>
      </c>
      <c r="BA114" s="23">
        <v>0</v>
      </c>
      <c r="BB114" s="23">
        <v>0</v>
      </c>
      <c r="BC114" s="23">
        <v>0</v>
      </c>
      <c r="BD114" s="23">
        <v>0</v>
      </c>
      <c r="BE114" s="23">
        <v>0</v>
      </c>
      <c r="BF114" s="23">
        <v>0</v>
      </c>
      <c r="BG114" s="23">
        <v>0</v>
      </c>
      <c r="BH114" s="23">
        <v>0</v>
      </c>
      <c r="BI114" s="23">
        <v>0</v>
      </c>
      <c r="BJ114" s="23">
        <v>0</v>
      </c>
      <c r="BK114" s="23">
        <v>0</v>
      </c>
      <c r="BL114" s="23">
        <v>0</v>
      </c>
      <c r="BM114" s="23">
        <v>0</v>
      </c>
      <c r="BN114" s="23">
        <v>0</v>
      </c>
      <c r="BO114" s="23">
        <v>0</v>
      </c>
      <c r="BP114" s="23">
        <v>0</v>
      </c>
      <c r="BQ114" s="23">
        <v>0</v>
      </c>
      <c r="BR114" s="23">
        <v>0</v>
      </c>
      <c r="BS114" s="23">
        <v>0</v>
      </c>
      <c r="BT114" s="23">
        <v>0</v>
      </c>
      <c r="BU114" s="23">
        <v>0</v>
      </c>
      <c r="BV114" s="23">
        <v>0</v>
      </c>
      <c r="BW114" s="23">
        <v>0</v>
      </c>
      <c r="BX114" s="23">
        <v>0</v>
      </c>
      <c r="BY114" s="23">
        <v>0</v>
      </c>
      <c r="BZ114" s="23">
        <v>0</v>
      </c>
      <c r="CA114" s="23">
        <v>0</v>
      </c>
      <c r="CB114" s="23">
        <v>0</v>
      </c>
      <c r="CC114" s="23">
        <v>0</v>
      </c>
      <c r="CD114" s="23">
        <v>0</v>
      </c>
      <c r="CE114" s="23">
        <v>0</v>
      </c>
      <c r="CF114" s="23">
        <v>0</v>
      </c>
      <c r="CG114" s="23">
        <v>0</v>
      </c>
      <c r="CH114" s="23">
        <v>0</v>
      </c>
      <c r="CI114" s="23">
        <v>0</v>
      </c>
      <c r="CJ114" s="23">
        <v>0</v>
      </c>
      <c r="CK114" s="23">
        <v>0</v>
      </c>
      <c r="CL114" s="23">
        <v>0</v>
      </c>
      <c r="CM114" s="23">
        <v>0</v>
      </c>
      <c r="CN114" s="23">
        <v>0</v>
      </c>
      <c r="CO114" s="23">
        <v>0</v>
      </c>
      <c r="CP114" s="23">
        <v>0</v>
      </c>
      <c r="CQ114" s="23">
        <v>163</v>
      </c>
      <c r="CR114" s="23">
        <v>163</v>
      </c>
      <c r="CS114" s="23">
        <v>0</v>
      </c>
      <c r="CT114" s="23">
        <v>0</v>
      </c>
      <c r="CU114" s="23">
        <v>0</v>
      </c>
      <c r="CV114" s="23">
        <v>163</v>
      </c>
      <c r="CW114" s="23">
        <v>0</v>
      </c>
      <c r="CX114" s="23">
        <v>0</v>
      </c>
      <c r="CY114" s="23">
        <v>0</v>
      </c>
      <c r="CZ114" s="23">
        <v>0</v>
      </c>
      <c r="DA114" s="23">
        <v>0</v>
      </c>
      <c r="DB114" s="23">
        <v>0</v>
      </c>
      <c r="DC114" s="23">
        <v>0</v>
      </c>
      <c r="DD114" s="23">
        <v>0</v>
      </c>
      <c r="DE114" s="23">
        <v>0</v>
      </c>
      <c r="DF114" s="23">
        <v>43</v>
      </c>
      <c r="DG114" s="23">
        <v>8</v>
      </c>
      <c r="DH114" s="23">
        <v>0</v>
      </c>
      <c r="DI114" s="23">
        <v>0</v>
      </c>
      <c r="DJ114" s="23">
        <v>0</v>
      </c>
      <c r="DK114" s="23">
        <v>0</v>
      </c>
      <c r="DL114" s="23">
        <v>0</v>
      </c>
      <c r="DM114" s="23">
        <v>8</v>
      </c>
      <c r="DN114" s="23">
        <v>35</v>
      </c>
      <c r="DO114" s="23">
        <v>0</v>
      </c>
      <c r="DP114" s="23">
        <v>0</v>
      </c>
      <c r="DQ114" s="23">
        <v>0</v>
      </c>
      <c r="DR114" s="23">
        <v>4</v>
      </c>
      <c r="DS114" s="23">
        <v>0</v>
      </c>
      <c r="DT114" s="23">
        <v>31</v>
      </c>
      <c r="DU114" s="23">
        <v>0</v>
      </c>
      <c r="DV114" s="23">
        <v>0</v>
      </c>
      <c r="DW114" s="23">
        <v>0</v>
      </c>
      <c r="DX114" s="23">
        <v>0</v>
      </c>
      <c r="DY114" s="23">
        <v>0</v>
      </c>
      <c r="DZ114" s="23">
        <v>442</v>
      </c>
      <c r="EA114" s="23">
        <v>435</v>
      </c>
      <c r="EB114" s="23">
        <v>0</v>
      </c>
      <c r="EC114" s="23">
        <v>255</v>
      </c>
      <c r="ED114" s="23">
        <v>177</v>
      </c>
      <c r="EE114" s="23">
        <v>0</v>
      </c>
      <c r="EF114" s="23">
        <v>3</v>
      </c>
      <c r="EG114" s="23">
        <v>0</v>
      </c>
      <c r="EH114" s="23">
        <v>7</v>
      </c>
      <c r="EI114" s="23">
        <v>0</v>
      </c>
      <c r="EJ114" s="23">
        <v>1</v>
      </c>
      <c r="EK114" s="23">
        <v>6</v>
      </c>
      <c r="EL114" s="23">
        <v>0</v>
      </c>
      <c r="EM114" s="23">
        <v>0</v>
      </c>
      <c r="EN114" s="23">
        <v>0</v>
      </c>
    </row>
    <row r="115" spans="1:144" ht="13.5" customHeight="1" x14ac:dyDescent="0.55000000000000004">
      <c r="A115" s="21" t="s">
        <v>44</v>
      </c>
      <c r="B115" s="22" t="s">
        <v>261</v>
      </c>
      <c r="C115" s="21" t="s">
        <v>262</v>
      </c>
      <c r="D115" s="23">
        <v>753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93</v>
      </c>
      <c r="U115" s="23">
        <v>54</v>
      </c>
      <c r="V115" s="23">
        <v>0</v>
      </c>
      <c r="W115" s="23">
        <v>0</v>
      </c>
      <c r="X115" s="23">
        <v>41</v>
      </c>
      <c r="Y115" s="23">
        <v>0</v>
      </c>
      <c r="Z115" s="23">
        <v>0</v>
      </c>
      <c r="AA115" s="23">
        <v>13</v>
      </c>
      <c r="AB115" s="23">
        <v>39</v>
      </c>
      <c r="AC115" s="23">
        <v>0</v>
      </c>
      <c r="AD115" s="23">
        <v>0</v>
      </c>
      <c r="AE115" s="23">
        <v>6</v>
      </c>
      <c r="AF115" s="23">
        <v>0</v>
      </c>
      <c r="AG115" s="23">
        <v>0</v>
      </c>
      <c r="AH115" s="23">
        <v>33</v>
      </c>
      <c r="AI115" s="23">
        <v>121</v>
      </c>
      <c r="AJ115" s="23">
        <v>110</v>
      </c>
      <c r="AK115" s="23">
        <v>0</v>
      </c>
      <c r="AL115" s="23">
        <v>0</v>
      </c>
      <c r="AM115" s="23">
        <v>0</v>
      </c>
      <c r="AN115" s="23">
        <v>110</v>
      </c>
      <c r="AO115" s="23">
        <v>0</v>
      </c>
      <c r="AP115" s="23">
        <v>0</v>
      </c>
      <c r="AQ115" s="23">
        <v>11</v>
      </c>
      <c r="AR115" s="23">
        <v>0</v>
      </c>
      <c r="AS115" s="23">
        <v>0</v>
      </c>
      <c r="AT115" s="23">
        <v>0</v>
      </c>
      <c r="AU115" s="23">
        <v>11</v>
      </c>
      <c r="AV115" s="23">
        <v>0</v>
      </c>
      <c r="AW115" s="23">
        <v>0</v>
      </c>
      <c r="AX115" s="23">
        <v>0</v>
      </c>
      <c r="AY115" s="23">
        <v>0</v>
      </c>
      <c r="AZ115" s="23">
        <v>0</v>
      </c>
      <c r="BA115" s="23">
        <v>0</v>
      </c>
      <c r="BB115" s="23">
        <v>0</v>
      </c>
      <c r="BC115" s="23">
        <v>0</v>
      </c>
      <c r="BD115" s="23">
        <v>0</v>
      </c>
      <c r="BE115" s="23">
        <v>0</v>
      </c>
      <c r="BF115" s="23">
        <v>0</v>
      </c>
      <c r="BG115" s="23">
        <v>0</v>
      </c>
      <c r="BH115" s="23">
        <v>0</v>
      </c>
      <c r="BI115" s="23">
        <v>0</v>
      </c>
      <c r="BJ115" s="23">
        <v>0</v>
      </c>
      <c r="BK115" s="23">
        <v>0</v>
      </c>
      <c r="BL115" s="23">
        <v>0</v>
      </c>
      <c r="BM115" s="23">
        <v>0</v>
      </c>
      <c r="BN115" s="23">
        <v>0</v>
      </c>
      <c r="BO115" s="23">
        <v>0</v>
      </c>
      <c r="BP115" s="23">
        <v>0</v>
      </c>
      <c r="BQ115" s="23">
        <v>0</v>
      </c>
      <c r="BR115" s="23">
        <v>0</v>
      </c>
      <c r="BS115" s="23">
        <v>0</v>
      </c>
      <c r="BT115" s="23">
        <v>0</v>
      </c>
      <c r="BU115" s="23">
        <v>0</v>
      </c>
      <c r="BV115" s="23">
        <v>0</v>
      </c>
      <c r="BW115" s="23">
        <v>0</v>
      </c>
      <c r="BX115" s="23">
        <v>0</v>
      </c>
      <c r="BY115" s="23">
        <v>0</v>
      </c>
      <c r="BZ115" s="23">
        <v>0</v>
      </c>
      <c r="CA115" s="23">
        <v>0</v>
      </c>
      <c r="CB115" s="23">
        <v>0</v>
      </c>
      <c r="CC115" s="23">
        <v>0</v>
      </c>
      <c r="CD115" s="23">
        <v>0</v>
      </c>
      <c r="CE115" s="23">
        <v>0</v>
      </c>
      <c r="CF115" s="23">
        <v>0</v>
      </c>
      <c r="CG115" s="23">
        <v>0</v>
      </c>
      <c r="CH115" s="23">
        <v>0</v>
      </c>
      <c r="CI115" s="23">
        <v>0</v>
      </c>
      <c r="CJ115" s="23">
        <v>0</v>
      </c>
      <c r="CK115" s="23">
        <v>0</v>
      </c>
      <c r="CL115" s="23">
        <v>0</v>
      </c>
      <c r="CM115" s="23">
        <v>0</v>
      </c>
      <c r="CN115" s="23">
        <v>0</v>
      </c>
      <c r="CO115" s="23">
        <v>0</v>
      </c>
      <c r="CP115" s="23">
        <v>0</v>
      </c>
      <c r="CQ115" s="23">
        <v>192</v>
      </c>
      <c r="CR115" s="23">
        <v>185</v>
      </c>
      <c r="CS115" s="23">
        <v>0</v>
      </c>
      <c r="CT115" s="23">
        <v>0</v>
      </c>
      <c r="CU115" s="23">
        <v>2</v>
      </c>
      <c r="CV115" s="23">
        <v>183</v>
      </c>
      <c r="CW115" s="23">
        <v>0</v>
      </c>
      <c r="CX115" s="23">
        <v>0</v>
      </c>
      <c r="CY115" s="23">
        <v>7</v>
      </c>
      <c r="CZ115" s="23">
        <v>0</v>
      </c>
      <c r="DA115" s="23">
        <v>0</v>
      </c>
      <c r="DB115" s="23">
        <v>0</v>
      </c>
      <c r="DC115" s="23">
        <v>7</v>
      </c>
      <c r="DD115" s="23">
        <v>0</v>
      </c>
      <c r="DE115" s="23">
        <v>0</v>
      </c>
      <c r="DF115" s="23">
        <v>0</v>
      </c>
      <c r="DG115" s="23">
        <v>0</v>
      </c>
      <c r="DH115" s="23">
        <v>0</v>
      </c>
      <c r="DI115" s="23">
        <v>0</v>
      </c>
      <c r="DJ115" s="23">
        <v>0</v>
      </c>
      <c r="DK115" s="23">
        <v>0</v>
      </c>
      <c r="DL115" s="23">
        <v>0</v>
      </c>
      <c r="DM115" s="23">
        <v>0</v>
      </c>
      <c r="DN115" s="23">
        <v>0</v>
      </c>
      <c r="DO115" s="23">
        <v>0</v>
      </c>
      <c r="DP115" s="23">
        <v>0</v>
      </c>
      <c r="DQ115" s="23">
        <v>0</v>
      </c>
      <c r="DR115" s="23">
        <v>0</v>
      </c>
      <c r="DS115" s="23">
        <v>0</v>
      </c>
      <c r="DT115" s="23">
        <v>0</v>
      </c>
      <c r="DU115" s="23">
        <v>0</v>
      </c>
      <c r="DV115" s="23">
        <v>0</v>
      </c>
      <c r="DW115" s="23">
        <v>0</v>
      </c>
      <c r="DX115" s="23">
        <v>0</v>
      </c>
      <c r="DY115" s="23">
        <v>0</v>
      </c>
      <c r="DZ115" s="23">
        <v>347</v>
      </c>
      <c r="EA115" s="23">
        <v>292</v>
      </c>
      <c r="EB115" s="23">
        <v>0</v>
      </c>
      <c r="EC115" s="23">
        <v>0</v>
      </c>
      <c r="ED115" s="23">
        <v>292</v>
      </c>
      <c r="EE115" s="23">
        <v>0</v>
      </c>
      <c r="EF115" s="23">
        <v>0</v>
      </c>
      <c r="EG115" s="23">
        <v>0</v>
      </c>
      <c r="EH115" s="23">
        <v>55</v>
      </c>
      <c r="EI115" s="23">
        <v>0</v>
      </c>
      <c r="EJ115" s="23">
        <v>0</v>
      </c>
      <c r="EK115" s="23">
        <v>50</v>
      </c>
      <c r="EL115" s="23">
        <v>0</v>
      </c>
      <c r="EM115" s="23">
        <v>5</v>
      </c>
      <c r="EN115" s="23">
        <v>0</v>
      </c>
    </row>
    <row r="116" spans="1:144" ht="13.5" customHeight="1" x14ac:dyDescent="0.55000000000000004">
      <c r="A116" s="21" t="s">
        <v>44</v>
      </c>
      <c r="B116" s="22" t="s">
        <v>263</v>
      </c>
      <c r="C116" s="21" t="s">
        <v>264</v>
      </c>
      <c r="D116" s="23">
        <v>1945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235</v>
      </c>
      <c r="U116" s="23">
        <v>176</v>
      </c>
      <c r="V116" s="23">
        <v>0</v>
      </c>
      <c r="W116" s="23">
        <v>0</v>
      </c>
      <c r="X116" s="23">
        <v>83</v>
      </c>
      <c r="Y116" s="23">
        <v>0</v>
      </c>
      <c r="Z116" s="23">
        <v>2</v>
      </c>
      <c r="AA116" s="23">
        <v>91</v>
      </c>
      <c r="AB116" s="23">
        <v>59</v>
      </c>
      <c r="AC116" s="23">
        <v>0</v>
      </c>
      <c r="AD116" s="23">
        <v>0</v>
      </c>
      <c r="AE116" s="23">
        <v>6</v>
      </c>
      <c r="AF116" s="23">
        <v>0</v>
      </c>
      <c r="AG116" s="23">
        <v>0</v>
      </c>
      <c r="AH116" s="23">
        <v>53</v>
      </c>
      <c r="AI116" s="23">
        <v>321</v>
      </c>
      <c r="AJ116" s="23">
        <v>315</v>
      </c>
      <c r="AK116" s="23">
        <v>0</v>
      </c>
      <c r="AL116" s="23">
        <v>0</v>
      </c>
      <c r="AM116" s="23">
        <v>0</v>
      </c>
      <c r="AN116" s="23">
        <v>315</v>
      </c>
      <c r="AO116" s="23">
        <v>0</v>
      </c>
      <c r="AP116" s="23">
        <v>0</v>
      </c>
      <c r="AQ116" s="23">
        <v>6</v>
      </c>
      <c r="AR116" s="23">
        <v>0</v>
      </c>
      <c r="AS116" s="23">
        <v>0</v>
      </c>
      <c r="AT116" s="23">
        <v>0</v>
      </c>
      <c r="AU116" s="23">
        <v>6</v>
      </c>
      <c r="AV116" s="23">
        <v>0</v>
      </c>
      <c r="AW116" s="23">
        <v>0</v>
      </c>
      <c r="AX116" s="23">
        <v>0</v>
      </c>
      <c r="AY116" s="23">
        <v>0</v>
      </c>
      <c r="AZ116" s="23">
        <v>0</v>
      </c>
      <c r="BA116" s="23">
        <v>0</v>
      </c>
      <c r="BB116" s="23">
        <v>0</v>
      </c>
      <c r="BC116" s="23">
        <v>0</v>
      </c>
      <c r="BD116" s="23">
        <v>0</v>
      </c>
      <c r="BE116" s="23">
        <v>0</v>
      </c>
      <c r="BF116" s="23">
        <v>0</v>
      </c>
      <c r="BG116" s="23">
        <v>0</v>
      </c>
      <c r="BH116" s="23">
        <v>0</v>
      </c>
      <c r="BI116" s="23">
        <v>0</v>
      </c>
      <c r="BJ116" s="23">
        <v>0</v>
      </c>
      <c r="BK116" s="23">
        <v>0</v>
      </c>
      <c r="BL116" s="23">
        <v>0</v>
      </c>
      <c r="BM116" s="23">
        <v>0</v>
      </c>
      <c r="BN116" s="23">
        <v>0</v>
      </c>
      <c r="BO116" s="23">
        <v>0</v>
      </c>
      <c r="BP116" s="23">
        <v>0</v>
      </c>
      <c r="BQ116" s="23">
        <v>0</v>
      </c>
      <c r="BR116" s="23">
        <v>0</v>
      </c>
      <c r="BS116" s="23">
        <v>0</v>
      </c>
      <c r="BT116" s="23">
        <v>0</v>
      </c>
      <c r="BU116" s="23">
        <v>0</v>
      </c>
      <c r="BV116" s="23">
        <v>0</v>
      </c>
      <c r="BW116" s="23">
        <v>0</v>
      </c>
      <c r="BX116" s="23">
        <v>0</v>
      </c>
      <c r="BY116" s="23">
        <v>0</v>
      </c>
      <c r="BZ116" s="23">
        <v>0</v>
      </c>
      <c r="CA116" s="23">
        <v>0</v>
      </c>
      <c r="CB116" s="23">
        <v>0</v>
      </c>
      <c r="CC116" s="23">
        <v>0</v>
      </c>
      <c r="CD116" s="23">
        <v>0</v>
      </c>
      <c r="CE116" s="23">
        <v>0</v>
      </c>
      <c r="CF116" s="23">
        <v>0</v>
      </c>
      <c r="CG116" s="23">
        <v>0</v>
      </c>
      <c r="CH116" s="23">
        <v>0</v>
      </c>
      <c r="CI116" s="23">
        <v>0</v>
      </c>
      <c r="CJ116" s="23">
        <v>0</v>
      </c>
      <c r="CK116" s="23">
        <v>0</v>
      </c>
      <c r="CL116" s="23">
        <v>0</v>
      </c>
      <c r="CM116" s="23">
        <v>0</v>
      </c>
      <c r="CN116" s="23">
        <v>0</v>
      </c>
      <c r="CO116" s="23">
        <v>0</v>
      </c>
      <c r="CP116" s="23">
        <v>0</v>
      </c>
      <c r="CQ116" s="23">
        <v>476</v>
      </c>
      <c r="CR116" s="23">
        <v>466</v>
      </c>
      <c r="CS116" s="23">
        <v>0</v>
      </c>
      <c r="CT116" s="23">
        <v>0</v>
      </c>
      <c r="CU116" s="23">
        <v>0</v>
      </c>
      <c r="CV116" s="23">
        <v>466</v>
      </c>
      <c r="CW116" s="23">
        <v>0</v>
      </c>
      <c r="CX116" s="23">
        <v>0</v>
      </c>
      <c r="CY116" s="23">
        <v>10</v>
      </c>
      <c r="CZ116" s="23">
        <v>0</v>
      </c>
      <c r="DA116" s="23">
        <v>0</v>
      </c>
      <c r="DB116" s="23">
        <v>0</v>
      </c>
      <c r="DC116" s="23">
        <v>10</v>
      </c>
      <c r="DD116" s="23">
        <v>0</v>
      </c>
      <c r="DE116" s="23">
        <v>0</v>
      </c>
      <c r="DF116" s="23">
        <v>0</v>
      </c>
      <c r="DG116" s="23">
        <v>0</v>
      </c>
      <c r="DH116" s="23">
        <v>0</v>
      </c>
      <c r="DI116" s="23">
        <v>0</v>
      </c>
      <c r="DJ116" s="23">
        <v>0</v>
      </c>
      <c r="DK116" s="23">
        <v>0</v>
      </c>
      <c r="DL116" s="23">
        <v>0</v>
      </c>
      <c r="DM116" s="23">
        <v>0</v>
      </c>
      <c r="DN116" s="23">
        <v>0</v>
      </c>
      <c r="DO116" s="23">
        <v>0</v>
      </c>
      <c r="DP116" s="23">
        <v>0</v>
      </c>
      <c r="DQ116" s="23">
        <v>0</v>
      </c>
      <c r="DR116" s="23">
        <v>0</v>
      </c>
      <c r="DS116" s="23">
        <v>0</v>
      </c>
      <c r="DT116" s="23">
        <v>0</v>
      </c>
      <c r="DU116" s="23">
        <v>5</v>
      </c>
      <c r="DV116" s="23">
        <v>2</v>
      </c>
      <c r="DW116" s="23">
        <v>3</v>
      </c>
      <c r="DX116" s="23">
        <v>0</v>
      </c>
      <c r="DY116" s="23">
        <v>0</v>
      </c>
      <c r="DZ116" s="23">
        <v>908</v>
      </c>
      <c r="EA116" s="23">
        <v>865</v>
      </c>
      <c r="EB116" s="23">
        <v>0</v>
      </c>
      <c r="EC116" s="23">
        <v>0</v>
      </c>
      <c r="ED116" s="23">
        <v>865</v>
      </c>
      <c r="EE116" s="23">
        <v>0</v>
      </c>
      <c r="EF116" s="23">
        <v>0</v>
      </c>
      <c r="EG116" s="23">
        <v>0</v>
      </c>
      <c r="EH116" s="23">
        <v>43</v>
      </c>
      <c r="EI116" s="23">
        <v>0</v>
      </c>
      <c r="EJ116" s="23">
        <v>0</v>
      </c>
      <c r="EK116" s="23">
        <v>37</v>
      </c>
      <c r="EL116" s="23">
        <v>0</v>
      </c>
      <c r="EM116" s="23">
        <v>0</v>
      </c>
      <c r="EN116" s="23">
        <v>6</v>
      </c>
    </row>
    <row r="117" spans="1:144" ht="13.5" customHeight="1" x14ac:dyDescent="0.55000000000000004">
      <c r="A117" s="21" t="s">
        <v>44</v>
      </c>
      <c r="B117" s="22" t="s">
        <v>265</v>
      </c>
      <c r="C117" s="21" t="s">
        <v>266</v>
      </c>
      <c r="D117" s="23">
        <v>302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43</v>
      </c>
      <c r="U117" s="23">
        <v>29</v>
      </c>
      <c r="V117" s="23">
        <v>0</v>
      </c>
      <c r="W117" s="23">
        <v>0</v>
      </c>
      <c r="X117" s="23">
        <v>0</v>
      </c>
      <c r="Y117" s="23">
        <v>0</v>
      </c>
      <c r="Z117" s="23">
        <v>18</v>
      </c>
      <c r="AA117" s="23">
        <v>11</v>
      </c>
      <c r="AB117" s="23">
        <v>14</v>
      </c>
      <c r="AC117" s="23">
        <v>0</v>
      </c>
      <c r="AD117" s="23">
        <v>0</v>
      </c>
      <c r="AE117" s="23">
        <v>0</v>
      </c>
      <c r="AF117" s="23">
        <v>0</v>
      </c>
      <c r="AG117" s="23">
        <v>3</v>
      </c>
      <c r="AH117" s="23">
        <v>11</v>
      </c>
      <c r="AI117" s="23">
        <v>47</v>
      </c>
      <c r="AJ117" s="23">
        <v>47</v>
      </c>
      <c r="AK117" s="23">
        <v>0</v>
      </c>
      <c r="AL117" s="23">
        <v>0</v>
      </c>
      <c r="AM117" s="23">
        <v>0</v>
      </c>
      <c r="AN117" s="23">
        <v>47</v>
      </c>
      <c r="AO117" s="23">
        <v>0</v>
      </c>
      <c r="AP117" s="23">
        <v>0</v>
      </c>
      <c r="AQ117" s="23">
        <v>0</v>
      </c>
      <c r="AR117" s="23">
        <v>0</v>
      </c>
      <c r="AS117" s="23">
        <v>0</v>
      </c>
      <c r="AT117" s="23">
        <v>0</v>
      </c>
      <c r="AU117" s="23">
        <v>0</v>
      </c>
      <c r="AV117" s="23">
        <v>0</v>
      </c>
      <c r="AW117" s="23">
        <v>0</v>
      </c>
      <c r="AX117" s="23">
        <v>0</v>
      </c>
      <c r="AY117" s="23">
        <v>0</v>
      </c>
      <c r="AZ117" s="23">
        <v>0</v>
      </c>
      <c r="BA117" s="23">
        <v>0</v>
      </c>
      <c r="BB117" s="23">
        <v>0</v>
      </c>
      <c r="BC117" s="23">
        <v>0</v>
      </c>
      <c r="BD117" s="23">
        <v>0</v>
      </c>
      <c r="BE117" s="23">
        <v>0</v>
      </c>
      <c r="BF117" s="23">
        <v>0</v>
      </c>
      <c r="BG117" s="23">
        <v>0</v>
      </c>
      <c r="BH117" s="23">
        <v>0</v>
      </c>
      <c r="BI117" s="23">
        <v>0</v>
      </c>
      <c r="BJ117" s="23">
        <v>0</v>
      </c>
      <c r="BK117" s="23">
        <v>0</v>
      </c>
      <c r="BL117" s="23">
        <v>0</v>
      </c>
      <c r="BM117" s="23">
        <v>0</v>
      </c>
      <c r="BN117" s="23">
        <v>0</v>
      </c>
      <c r="BO117" s="23">
        <v>0</v>
      </c>
      <c r="BP117" s="23">
        <v>0</v>
      </c>
      <c r="BQ117" s="23">
        <v>0</v>
      </c>
      <c r="BR117" s="23">
        <v>0</v>
      </c>
      <c r="BS117" s="23">
        <v>0</v>
      </c>
      <c r="BT117" s="23">
        <v>0</v>
      </c>
      <c r="BU117" s="23">
        <v>0</v>
      </c>
      <c r="BV117" s="23">
        <v>0</v>
      </c>
      <c r="BW117" s="23">
        <v>0</v>
      </c>
      <c r="BX117" s="23">
        <v>0</v>
      </c>
      <c r="BY117" s="23">
        <v>0</v>
      </c>
      <c r="BZ117" s="23">
        <v>0</v>
      </c>
      <c r="CA117" s="23">
        <v>0</v>
      </c>
      <c r="CB117" s="23">
        <v>0</v>
      </c>
      <c r="CC117" s="23">
        <v>0</v>
      </c>
      <c r="CD117" s="23">
        <v>0</v>
      </c>
      <c r="CE117" s="23">
        <v>0</v>
      </c>
      <c r="CF117" s="23">
        <v>0</v>
      </c>
      <c r="CG117" s="23">
        <v>0</v>
      </c>
      <c r="CH117" s="23">
        <v>0</v>
      </c>
      <c r="CI117" s="23">
        <v>0</v>
      </c>
      <c r="CJ117" s="23">
        <v>0</v>
      </c>
      <c r="CK117" s="23">
        <v>0</v>
      </c>
      <c r="CL117" s="23">
        <v>0</v>
      </c>
      <c r="CM117" s="23">
        <v>0</v>
      </c>
      <c r="CN117" s="23">
        <v>0</v>
      </c>
      <c r="CO117" s="23">
        <v>0</v>
      </c>
      <c r="CP117" s="23">
        <v>0</v>
      </c>
      <c r="CQ117" s="23">
        <v>91</v>
      </c>
      <c r="CR117" s="23">
        <v>89</v>
      </c>
      <c r="CS117" s="23">
        <v>0</v>
      </c>
      <c r="CT117" s="23">
        <v>0</v>
      </c>
      <c r="CU117" s="23">
        <v>0</v>
      </c>
      <c r="CV117" s="23">
        <v>89</v>
      </c>
      <c r="CW117" s="23">
        <v>0</v>
      </c>
      <c r="CX117" s="23">
        <v>0</v>
      </c>
      <c r="CY117" s="23">
        <v>2</v>
      </c>
      <c r="CZ117" s="23">
        <v>0</v>
      </c>
      <c r="DA117" s="23">
        <v>0</v>
      </c>
      <c r="DB117" s="23">
        <v>0</v>
      </c>
      <c r="DC117" s="23">
        <v>2</v>
      </c>
      <c r="DD117" s="23">
        <v>0</v>
      </c>
      <c r="DE117" s="23">
        <v>0</v>
      </c>
      <c r="DF117" s="23">
        <v>0</v>
      </c>
      <c r="DG117" s="23">
        <v>0</v>
      </c>
      <c r="DH117" s="23">
        <v>0</v>
      </c>
      <c r="DI117" s="23">
        <v>0</v>
      </c>
      <c r="DJ117" s="23">
        <v>0</v>
      </c>
      <c r="DK117" s="23">
        <v>0</v>
      </c>
      <c r="DL117" s="23">
        <v>0</v>
      </c>
      <c r="DM117" s="23">
        <v>0</v>
      </c>
      <c r="DN117" s="23">
        <v>0</v>
      </c>
      <c r="DO117" s="23">
        <v>0</v>
      </c>
      <c r="DP117" s="23">
        <v>0</v>
      </c>
      <c r="DQ117" s="23">
        <v>0</v>
      </c>
      <c r="DR117" s="23">
        <v>0</v>
      </c>
      <c r="DS117" s="23">
        <v>0</v>
      </c>
      <c r="DT117" s="23">
        <v>0</v>
      </c>
      <c r="DU117" s="23">
        <v>0</v>
      </c>
      <c r="DV117" s="23">
        <v>0</v>
      </c>
      <c r="DW117" s="23">
        <v>0</v>
      </c>
      <c r="DX117" s="23">
        <v>0</v>
      </c>
      <c r="DY117" s="23">
        <v>0</v>
      </c>
      <c r="DZ117" s="23">
        <v>121</v>
      </c>
      <c r="EA117" s="23">
        <v>115</v>
      </c>
      <c r="EB117" s="23">
        <v>0</v>
      </c>
      <c r="EC117" s="23">
        <v>0</v>
      </c>
      <c r="ED117" s="23">
        <v>115</v>
      </c>
      <c r="EE117" s="23">
        <v>0</v>
      </c>
      <c r="EF117" s="23">
        <v>0</v>
      </c>
      <c r="EG117" s="23">
        <v>0</v>
      </c>
      <c r="EH117" s="23">
        <v>6</v>
      </c>
      <c r="EI117" s="23">
        <v>0</v>
      </c>
      <c r="EJ117" s="23">
        <v>0</v>
      </c>
      <c r="EK117" s="23">
        <v>4</v>
      </c>
      <c r="EL117" s="23">
        <v>0</v>
      </c>
      <c r="EM117" s="23">
        <v>2</v>
      </c>
      <c r="EN117" s="23">
        <v>0</v>
      </c>
    </row>
    <row r="118" spans="1:144" ht="13.5" customHeight="1" x14ac:dyDescent="0.55000000000000004">
      <c r="A118" s="21" t="s">
        <v>44</v>
      </c>
      <c r="B118" s="22" t="s">
        <v>267</v>
      </c>
      <c r="C118" s="21" t="s">
        <v>268</v>
      </c>
      <c r="D118" s="23">
        <v>857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0</v>
      </c>
      <c r="AG118" s="23">
        <v>0</v>
      </c>
      <c r="AH118" s="23">
        <v>0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  <c r="AO118" s="23">
        <v>0</v>
      </c>
      <c r="AP118" s="23">
        <v>0</v>
      </c>
      <c r="AQ118" s="23">
        <v>0</v>
      </c>
      <c r="AR118" s="23">
        <v>0</v>
      </c>
      <c r="AS118" s="23">
        <v>0</v>
      </c>
      <c r="AT118" s="23">
        <v>0</v>
      </c>
      <c r="AU118" s="23">
        <v>0</v>
      </c>
      <c r="AV118" s="23">
        <v>0</v>
      </c>
      <c r="AW118" s="23">
        <v>0</v>
      </c>
      <c r="AX118" s="23">
        <v>0</v>
      </c>
      <c r="AY118" s="23">
        <v>0</v>
      </c>
      <c r="AZ118" s="23">
        <v>0</v>
      </c>
      <c r="BA118" s="23">
        <v>0</v>
      </c>
      <c r="BB118" s="23">
        <v>0</v>
      </c>
      <c r="BC118" s="23">
        <v>0</v>
      </c>
      <c r="BD118" s="23">
        <v>0</v>
      </c>
      <c r="BE118" s="23">
        <v>0</v>
      </c>
      <c r="BF118" s="23">
        <v>0</v>
      </c>
      <c r="BG118" s="23">
        <v>0</v>
      </c>
      <c r="BH118" s="23">
        <v>0</v>
      </c>
      <c r="BI118" s="23">
        <v>0</v>
      </c>
      <c r="BJ118" s="23">
        <v>0</v>
      </c>
      <c r="BK118" s="23">
        <v>0</v>
      </c>
      <c r="BL118" s="23">
        <v>0</v>
      </c>
      <c r="BM118" s="23">
        <v>0</v>
      </c>
      <c r="BN118" s="23">
        <v>0</v>
      </c>
      <c r="BO118" s="23">
        <v>0</v>
      </c>
      <c r="BP118" s="23">
        <v>0</v>
      </c>
      <c r="BQ118" s="23">
        <v>0</v>
      </c>
      <c r="BR118" s="23">
        <v>0</v>
      </c>
      <c r="BS118" s="23">
        <v>0</v>
      </c>
      <c r="BT118" s="23">
        <v>0</v>
      </c>
      <c r="BU118" s="23">
        <v>0</v>
      </c>
      <c r="BV118" s="23">
        <v>0</v>
      </c>
      <c r="BW118" s="23">
        <v>0</v>
      </c>
      <c r="BX118" s="23">
        <v>0</v>
      </c>
      <c r="BY118" s="23">
        <v>0</v>
      </c>
      <c r="BZ118" s="23">
        <v>0</v>
      </c>
      <c r="CA118" s="23">
        <v>0</v>
      </c>
      <c r="CB118" s="23">
        <v>24</v>
      </c>
      <c r="CC118" s="23">
        <v>24</v>
      </c>
      <c r="CD118" s="23">
        <v>0</v>
      </c>
      <c r="CE118" s="23">
        <v>0</v>
      </c>
      <c r="CF118" s="23">
        <v>0</v>
      </c>
      <c r="CG118" s="23">
        <v>24</v>
      </c>
      <c r="CH118" s="23">
        <v>0</v>
      </c>
      <c r="CI118" s="23">
        <v>0</v>
      </c>
      <c r="CJ118" s="23">
        <v>0</v>
      </c>
      <c r="CK118" s="23">
        <v>0</v>
      </c>
      <c r="CL118" s="23">
        <v>0</v>
      </c>
      <c r="CM118" s="23">
        <v>0</v>
      </c>
      <c r="CN118" s="23">
        <v>0</v>
      </c>
      <c r="CO118" s="23">
        <v>0</v>
      </c>
      <c r="CP118" s="23">
        <v>0</v>
      </c>
      <c r="CQ118" s="23">
        <v>805</v>
      </c>
      <c r="CR118" s="23">
        <v>766</v>
      </c>
      <c r="CS118" s="23">
        <v>295</v>
      </c>
      <c r="CT118" s="23">
        <v>0</v>
      </c>
      <c r="CU118" s="23">
        <v>0</v>
      </c>
      <c r="CV118" s="23">
        <v>453</v>
      </c>
      <c r="CW118" s="23">
        <v>0</v>
      </c>
      <c r="CX118" s="23">
        <v>18</v>
      </c>
      <c r="CY118" s="23">
        <v>39</v>
      </c>
      <c r="CZ118" s="23">
        <v>15</v>
      </c>
      <c r="DA118" s="23">
        <v>0</v>
      </c>
      <c r="DB118" s="23">
        <v>0</v>
      </c>
      <c r="DC118" s="23">
        <v>3</v>
      </c>
      <c r="DD118" s="23">
        <v>0</v>
      </c>
      <c r="DE118" s="23">
        <v>21</v>
      </c>
      <c r="DF118" s="23">
        <v>0</v>
      </c>
      <c r="DG118" s="23">
        <v>0</v>
      </c>
      <c r="DH118" s="23">
        <v>0</v>
      </c>
      <c r="DI118" s="23">
        <v>0</v>
      </c>
      <c r="DJ118" s="23">
        <v>0</v>
      </c>
      <c r="DK118" s="23">
        <v>0</v>
      </c>
      <c r="DL118" s="23">
        <v>0</v>
      </c>
      <c r="DM118" s="23">
        <v>0</v>
      </c>
      <c r="DN118" s="23">
        <v>0</v>
      </c>
      <c r="DO118" s="23">
        <v>0</v>
      </c>
      <c r="DP118" s="23">
        <v>0</v>
      </c>
      <c r="DQ118" s="23">
        <v>0</v>
      </c>
      <c r="DR118" s="23">
        <v>0</v>
      </c>
      <c r="DS118" s="23">
        <v>0</v>
      </c>
      <c r="DT118" s="23">
        <v>0</v>
      </c>
      <c r="DU118" s="23">
        <v>2</v>
      </c>
      <c r="DV118" s="23">
        <v>2</v>
      </c>
      <c r="DW118" s="23">
        <v>0</v>
      </c>
      <c r="DX118" s="23">
        <v>0</v>
      </c>
      <c r="DY118" s="23">
        <v>0</v>
      </c>
      <c r="DZ118" s="23">
        <v>26</v>
      </c>
      <c r="EA118" s="23">
        <v>26</v>
      </c>
      <c r="EB118" s="23">
        <v>0</v>
      </c>
      <c r="EC118" s="23">
        <v>0</v>
      </c>
      <c r="ED118" s="23">
        <v>0</v>
      </c>
      <c r="EE118" s="23">
        <v>0</v>
      </c>
      <c r="EF118" s="23">
        <v>26</v>
      </c>
      <c r="EG118" s="23">
        <v>0</v>
      </c>
      <c r="EH118" s="23">
        <v>0</v>
      </c>
      <c r="EI118" s="23">
        <v>0</v>
      </c>
      <c r="EJ118" s="23">
        <v>0</v>
      </c>
      <c r="EK118" s="23">
        <v>0</v>
      </c>
      <c r="EL118" s="23">
        <v>0</v>
      </c>
      <c r="EM118" s="23">
        <v>0</v>
      </c>
      <c r="EN118" s="23">
        <v>0</v>
      </c>
    </row>
    <row r="119" spans="1:144" ht="13.5" customHeight="1" x14ac:dyDescent="0.55000000000000004">
      <c r="A119" s="21" t="s">
        <v>44</v>
      </c>
      <c r="B119" s="22" t="s">
        <v>269</v>
      </c>
      <c r="C119" s="21" t="s">
        <v>270</v>
      </c>
      <c r="D119" s="23">
        <v>865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0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  <c r="AO119" s="23">
        <v>0</v>
      </c>
      <c r="AP119" s="23">
        <v>0</v>
      </c>
      <c r="AQ119" s="23">
        <v>0</v>
      </c>
      <c r="AR119" s="23">
        <v>0</v>
      </c>
      <c r="AS119" s="23">
        <v>0</v>
      </c>
      <c r="AT119" s="23">
        <v>0</v>
      </c>
      <c r="AU119" s="23">
        <v>0</v>
      </c>
      <c r="AV119" s="23">
        <v>0</v>
      </c>
      <c r="AW119" s="23">
        <v>0</v>
      </c>
      <c r="AX119" s="23">
        <v>0</v>
      </c>
      <c r="AY119" s="23">
        <v>0</v>
      </c>
      <c r="AZ119" s="23">
        <v>0</v>
      </c>
      <c r="BA119" s="23">
        <v>0</v>
      </c>
      <c r="BB119" s="23">
        <v>0</v>
      </c>
      <c r="BC119" s="23">
        <v>0</v>
      </c>
      <c r="BD119" s="23">
        <v>0</v>
      </c>
      <c r="BE119" s="23">
        <v>0</v>
      </c>
      <c r="BF119" s="23">
        <v>0</v>
      </c>
      <c r="BG119" s="23">
        <v>0</v>
      </c>
      <c r="BH119" s="23">
        <v>0</v>
      </c>
      <c r="BI119" s="23">
        <v>0</v>
      </c>
      <c r="BJ119" s="23">
        <v>0</v>
      </c>
      <c r="BK119" s="23">
        <v>0</v>
      </c>
      <c r="BL119" s="23">
        <v>0</v>
      </c>
      <c r="BM119" s="23">
        <v>0</v>
      </c>
      <c r="BN119" s="23">
        <v>0</v>
      </c>
      <c r="BO119" s="23">
        <v>0</v>
      </c>
      <c r="BP119" s="23">
        <v>0</v>
      </c>
      <c r="BQ119" s="23">
        <v>0</v>
      </c>
      <c r="BR119" s="23">
        <v>0</v>
      </c>
      <c r="BS119" s="23">
        <v>0</v>
      </c>
      <c r="BT119" s="23">
        <v>0</v>
      </c>
      <c r="BU119" s="23">
        <v>0</v>
      </c>
      <c r="BV119" s="23">
        <v>0</v>
      </c>
      <c r="BW119" s="23">
        <v>0</v>
      </c>
      <c r="BX119" s="23">
        <v>0</v>
      </c>
      <c r="BY119" s="23">
        <v>0</v>
      </c>
      <c r="BZ119" s="23">
        <v>0</v>
      </c>
      <c r="CA119" s="23">
        <v>0</v>
      </c>
      <c r="CB119" s="23">
        <v>21</v>
      </c>
      <c r="CC119" s="23">
        <v>20</v>
      </c>
      <c r="CD119" s="23">
        <v>0</v>
      </c>
      <c r="CE119" s="23">
        <v>0</v>
      </c>
      <c r="CF119" s="23">
        <v>0</v>
      </c>
      <c r="CG119" s="23">
        <v>20</v>
      </c>
      <c r="CH119" s="23">
        <v>0</v>
      </c>
      <c r="CI119" s="23">
        <v>0</v>
      </c>
      <c r="CJ119" s="23">
        <v>1</v>
      </c>
      <c r="CK119" s="23">
        <v>0</v>
      </c>
      <c r="CL119" s="23">
        <v>0</v>
      </c>
      <c r="CM119" s="23">
        <v>0</v>
      </c>
      <c r="CN119" s="23">
        <v>1</v>
      </c>
      <c r="CO119" s="23">
        <v>0</v>
      </c>
      <c r="CP119" s="23">
        <v>0</v>
      </c>
      <c r="CQ119" s="23">
        <v>812</v>
      </c>
      <c r="CR119" s="23">
        <v>762</v>
      </c>
      <c r="CS119" s="23">
        <v>255</v>
      </c>
      <c r="CT119" s="23">
        <v>0</v>
      </c>
      <c r="CU119" s="23">
        <v>0</v>
      </c>
      <c r="CV119" s="23">
        <v>497</v>
      </c>
      <c r="CW119" s="23">
        <v>0</v>
      </c>
      <c r="CX119" s="23">
        <v>10</v>
      </c>
      <c r="CY119" s="23">
        <v>50</v>
      </c>
      <c r="CZ119" s="23">
        <v>24</v>
      </c>
      <c r="DA119" s="23">
        <v>0</v>
      </c>
      <c r="DB119" s="23">
        <v>0</v>
      </c>
      <c r="DC119" s="23">
        <v>2</v>
      </c>
      <c r="DD119" s="23">
        <v>0</v>
      </c>
      <c r="DE119" s="23">
        <v>24</v>
      </c>
      <c r="DF119" s="23">
        <v>0</v>
      </c>
      <c r="DG119" s="23">
        <v>0</v>
      </c>
      <c r="DH119" s="23">
        <v>0</v>
      </c>
      <c r="DI119" s="23">
        <v>0</v>
      </c>
      <c r="DJ119" s="23">
        <v>0</v>
      </c>
      <c r="DK119" s="23">
        <v>0</v>
      </c>
      <c r="DL119" s="23">
        <v>0</v>
      </c>
      <c r="DM119" s="23">
        <v>0</v>
      </c>
      <c r="DN119" s="23">
        <v>0</v>
      </c>
      <c r="DO119" s="23">
        <v>0</v>
      </c>
      <c r="DP119" s="23">
        <v>0</v>
      </c>
      <c r="DQ119" s="23">
        <v>0</v>
      </c>
      <c r="DR119" s="23">
        <v>0</v>
      </c>
      <c r="DS119" s="23">
        <v>0</v>
      </c>
      <c r="DT119" s="23">
        <v>0</v>
      </c>
      <c r="DU119" s="23">
        <v>3</v>
      </c>
      <c r="DV119" s="23">
        <v>3</v>
      </c>
      <c r="DW119" s="23">
        <v>0</v>
      </c>
      <c r="DX119" s="23">
        <v>0</v>
      </c>
      <c r="DY119" s="23">
        <v>0</v>
      </c>
      <c r="DZ119" s="23">
        <v>29</v>
      </c>
      <c r="EA119" s="23">
        <v>29</v>
      </c>
      <c r="EB119" s="23">
        <v>0</v>
      </c>
      <c r="EC119" s="23">
        <v>0</v>
      </c>
      <c r="ED119" s="23">
        <v>0</v>
      </c>
      <c r="EE119" s="23">
        <v>0</v>
      </c>
      <c r="EF119" s="23">
        <v>29</v>
      </c>
      <c r="EG119" s="23">
        <v>0</v>
      </c>
      <c r="EH119" s="23">
        <v>0</v>
      </c>
      <c r="EI119" s="23">
        <v>0</v>
      </c>
      <c r="EJ119" s="23">
        <v>0</v>
      </c>
      <c r="EK119" s="23">
        <v>0</v>
      </c>
      <c r="EL119" s="23">
        <v>0</v>
      </c>
      <c r="EM119" s="23">
        <v>0</v>
      </c>
      <c r="EN119" s="23">
        <v>0</v>
      </c>
    </row>
    <row r="120" spans="1:144" ht="13.5" customHeight="1" x14ac:dyDescent="0.55000000000000004">
      <c r="A120" s="21" t="s">
        <v>44</v>
      </c>
      <c r="B120" s="22" t="s">
        <v>271</v>
      </c>
      <c r="C120" s="21" t="s">
        <v>272</v>
      </c>
      <c r="D120" s="23">
        <v>978</v>
      </c>
      <c r="E120" s="23">
        <v>515</v>
      </c>
      <c r="F120" s="23">
        <v>515</v>
      </c>
      <c r="G120" s="23">
        <v>0</v>
      </c>
      <c r="H120" s="23">
        <v>515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0</v>
      </c>
      <c r="AG120" s="23">
        <v>0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  <c r="AO120" s="23">
        <v>0</v>
      </c>
      <c r="AP120" s="23">
        <v>0</v>
      </c>
      <c r="AQ120" s="23">
        <v>0</v>
      </c>
      <c r="AR120" s="23">
        <v>0</v>
      </c>
      <c r="AS120" s="23">
        <v>0</v>
      </c>
      <c r="AT120" s="23">
        <v>0</v>
      </c>
      <c r="AU120" s="23">
        <v>0</v>
      </c>
      <c r="AV120" s="23">
        <v>0</v>
      </c>
      <c r="AW120" s="23">
        <v>0</v>
      </c>
      <c r="AX120" s="23">
        <v>0</v>
      </c>
      <c r="AY120" s="23">
        <v>0</v>
      </c>
      <c r="AZ120" s="23">
        <v>0</v>
      </c>
      <c r="BA120" s="23">
        <v>0</v>
      </c>
      <c r="BB120" s="23">
        <v>0</v>
      </c>
      <c r="BC120" s="23">
        <v>0</v>
      </c>
      <c r="BD120" s="23">
        <v>0</v>
      </c>
      <c r="BE120" s="23">
        <v>0</v>
      </c>
      <c r="BF120" s="23">
        <v>0</v>
      </c>
      <c r="BG120" s="23">
        <v>0</v>
      </c>
      <c r="BH120" s="23">
        <v>0</v>
      </c>
      <c r="BI120" s="23">
        <v>0</v>
      </c>
      <c r="BJ120" s="23">
        <v>0</v>
      </c>
      <c r="BK120" s="23">
        <v>0</v>
      </c>
      <c r="BL120" s="23">
        <v>0</v>
      </c>
      <c r="BM120" s="23">
        <v>0</v>
      </c>
      <c r="BN120" s="23">
        <v>0</v>
      </c>
      <c r="BO120" s="23">
        <v>0</v>
      </c>
      <c r="BP120" s="23">
        <v>0</v>
      </c>
      <c r="BQ120" s="23">
        <v>0</v>
      </c>
      <c r="BR120" s="23">
        <v>0</v>
      </c>
      <c r="BS120" s="23">
        <v>0</v>
      </c>
      <c r="BT120" s="23">
        <v>0</v>
      </c>
      <c r="BU120" s="23">
        <v>0</v>
      </c>
      <c r="BV120" s="23">
        <v>0</v>
      </c>
      <c r="BW120" s="23">
        <v>0</v>
      </c>
      <c r="BX120" s="23">
        <v>0</v>
      </c>
      <c r="BY120" s="23">
        <v>0</v>
      </c>
      <c r="BZ120" s="23">
        <v>0</v>
      </c>
      <c r="CA120" s="23">
        <v>0</v>
      </c>
      <c r="CB120" s="23">
        <v>0</v>
      </c>
      <c r="CC120" s="23">
        <v>0</v>
      </c>
      <c r="CD120" s="23">
        <v>0</v>
      </c>
      <c r="CE120" s="23">
        <v>0</v>
      </c>
      <c r="CF120" s="23">
        <v>0</v>
      </c>
      <c r="CG120" s="23">
        <v>0</v>
      </c>
      <c r="CH120" s="23">
        <v>0</v>
      </c>
      <c r="CI120" s="23">
        <v>0</v>
      </c>
      <c r="CJ120" s="23">
        <v>0</v>
      </c>
      <c r="CK120" s="23">
        <v>0</v>
      </c>
      <c r="CL120" s="23">
        <v>0</v>
      </c>
      <c r="CM120" s="23">
        <v>0</v>
      </c>
      <c r="CN120" s="23">
        <v>0</v>
      </c>
      <c r="CO120" s="23">
        <v>0</v>
      </c>
      <c r="CP120" s="23">
        <v>0</v>
      </c>
      <c r="CQ120" s="23">
        <v>303</v>
      </c>
      <c r="CR120" s="23">
        <v>303</v>
      </c>
      <c r="CS120" s="23">
        <v>0</v>
      </c>
      <c r="CT120" s="23">
        <v>0</v>
      </c>
      <c r="CU120" s="23">
        <v>0</v>
      </c>
      <c r="CV120" s="23">
        <v>303</v>
      </c>
      <c r="CW120" s="23">
        <v>0</v>
      </c>
      <c r="CX120" s="23">
        <v>0</v>
      </c>
      <c r="CY120" s="23">
        <v>0</v>
      </c>
      <c r="CZ120" s="23">
        <v>0</v>
      </c>
      <c r="DA120" s="23">
        <v>0</v>
      </c>
      <c r="DB120" s="23">
        <v>0</v>
      </c>
      <c r="DC120" s="23">
        <v>0</v>
      </c>
      <c r="DD120" s="23">
        <v>0</v>
      </c>
      <c r="DE120" s="23">
        <v>0</v>
      </c>
      <c r="DF120" s="23">
        <v>0</v>
      </c>
      <c r="DG120" s="23">
        <v>0</v>
      </c>
      <c r="DH120" s="23">
        <v>0</v>
      </c>
      <c r="DI120" s="23">
        <v>0</v>
      </c>
      <c r="DJ120" s="23">
        <v>0</v>
      </c>
      <c r="DK120" s="23">
        <v>0</v>
      </c>
      <c r="DL120" s="23">
        <v>0</v>
      </c>
      <c r="DM120" s="23">
        <v>0</v>
      </c>
      <c r="DN120" s="23">
        <v>0</v>
      </c>
      <c r="DO120" s="23">
        <v>0</v>
      </c>
      <c r="DP120" s="23">
        <v>0</v>
      </c>
      <c r="DQ120" s="23">
        <v>0</v>
      </c>
      <c r="DR120" s="23">
        <v>0</v>
      </c>
      <c r="DS120" s="23">
        <v>0</v>
      </c>
      <c r="DT120" s="23">
        <v>0</v>
      </c>
      <c r="DU120" s="23">
        <v>0</v>
      </c>
      <c r="DV120" s="23">
        <v>0</v>
      </c>
      <c r="DW120" s="23">
        <v>0</v>
      </c>
      <c r="DX120" s="23">
        <v>0</v>
      </c>
      <c r="DY120" s="23">
        <v>0</v>
      </c>
      <c r="DZ120" s="23">
        <v>160</v>
      </c>
      <c r="EA120" s="23">
        <v>160</v>
      </c>
      <c r="EB120" s="23">
        <v>0</v>
      </c>
      <c r="EC120" s="23">
        <v>0</v>
      </c>
      <c r="ED120" s="23">
        <v>57</v>
      </c>
      <c r="EE120" s="23">
        <v>0</v>
      </c>
      <c r="EF120" s="23">
        <v>0</v>
      </c>
      <c r="EG120" s="23">
        <v>103</v>
      </c>
      <c r="EH120" s="23">
        <v>0</v>
      </c>
      <c r="EI120" s="23">
        <v>0</v>
      </c>
      <c r="EJ120" s="23">
        <v>0</v>
      </c>
      <c r="EK120" s="23">
        <v>0</v>
      </c>
      <c r="EL120" s="23">
        <v>0</v>
      </c>
      <c r="EM120" s="23">
        <v>0</v>
      </c>
      <c r="EN120" s="23">
        <v>0</v>
      </c>
    </row>
    <row r="121" spans="1:144" ht="13.5" customHeight="1" x14ac:dyDescent="0.55000000000000004">
      <c r="A121" s="21" t="s">
        <v>44</v>
      </c>
      <c r="B121" s="22" t="s">
        <v>273</v>
      </c>
      <c r="C121" s="21" t="s">
        <v>274</v>
      </c>
      <c r="D121" s="23">
        <v>1406</v>
      </c>
      <c r="E121" s="23">
        <v>867</v>
      </c>
      <c r="F121" s="23">
        <v>685</v>
      </c>
      <c r="G121" s="23">
        <v>0</v>
      </c>
      <c r="H121" s="23">
        <v>685</v>
      </c>
      <c r="I121" s="23">
        <v>0</v>
      </c>
      <c r="J121" s="23">
        <v>0</v>
      </c>
      <c r="K121" s="23">
        <v>0</v>
      </c>
      <c r="L121" s="23">
        <v>0</v>
      </c>
      <c r="M121" s="23">
        <v>182</v>
      </c>
      <c r="N121" s="23">
        <v>0</v>
      </c>
      <c r="O121" s="23">
        <v>182</v>
      </c>
      <c r="P121" s="23">
        <v>0</v>
      </c>
      <c r="Q121" s="23">
        <v>0</v>
      </c>
      <c r="R121" s="23">
        <v>0</v>
      </c>
      <c r="S121" s="23">
        <v>0</v>
      </c>
      <c r="T121" s="23">
        <v>167</v>
      </c>
      <c r="U121" s="23">
        <v>30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30</v>
      </c>
      <c r="AB121" s="23">
        <v>137</v>
      </c>
      <c r="AC121" s="23">
        <v>0</v>
      </c>
      <c r="AD121" s="23">
        <v>0</v>
      </c>
      <c r="AE121" s="23">
        <v>0</v>
      </c>
      <c r="AF121" s="23">
        <v>0</v>
      </c>
      <c r="AG121" s="23">
        <v>0</v>
      </c>
      <c r="AH121" s="23">
        <v>137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  <c r="AO121" s="23">
        <v>0</v>
      </c>
      <c r="AP121" s="23">
        <v>0</v>
      </c>
      <c r="AQ121" s="23">
        <v>0</v>
      </c>
      <c r="AR121" s="23">
        <v>0</v>
      </c>
      <c r="AS121" s="23">
        <v>0</v>
      </c>
      <c r="AT121" s="23">
        <v>0</v>
      </c>
      <c r="AU121" s="23">
        <v>0</v>
      </c>
      <c r="AV121" s="23">
        <v>0</v>
      </c>
      <c r="AW121" s="23">
        <v>0</v>
      </c>
      <c r="AX121" s="23">
        <v>0</v>
      </c>
      <c r="AY121" s="23">
        <v>0</v>
      </c>
      <c r="AZ121" s="23">
        <v>0</v>
      </c>
      <c r="BA121" s="23">
        <v>0</v>
      </c>
      <c r="BB121" s="23">
        <v>0</v>
      </c>
      <c r="BC121" s="23">
        <v>0</v>
      </c>
      <c r="BD121" s="23">
        <v>0</v>
      </c>
      <c r="BE121" s="23">
        <v>0</v>
      </c>
      <c r="BF121" s="23">
        <v>0</v>
      </c>
      <c r="BG121" s="23">
        <v>0</v>
      </c>
      <c r="BH121" s="23">
        <v>0</v>
      </c>
      <c r="BI121" s="23">
        <v>0</v>
      </c>
      <c r="BJ121" s="23">
        <v>0</v>
      </c>
      <c r="BK121" s="23">
        <v>0</v>
      </c>
      <c r="BL121" s="23">
        <v>0</v>
      </c>
      <c r="BM121" s="23">
        <v>0</v>
      </c>
      <c r="BN121" s="23">
        <v>0</v>
      </c>
      <c r="BO121" s="23">
        <v>0</v>
      </c>
      <c r="BP121" s="23">
        <v>0</v>
      </c>
      <c r="BQ121" s="23">
        <v>0</v>
      </c>
      <c r="BR121" s="23">
        <v>0</v>
      </c>
      <c r="BS121" s="23">
        <v>0</v>
      </c>
      <c r="BT121" s="23">
        <v>0</v>
      </c>
      <c r="BU121" s="23">
        <v>0</v>
      </c>
      <c r="BV121" s="23">
        <v>0</v>
      </c>
      <c r="BW121" s="23">
        <v>0</v>
      </c>
      <c r="BX121" s="23">
        <v>0</v>
      </c>
      <c r="BY121" s="23">
        <v>0</v>
      </c>
      <c r="BZ121" s="23">
        <v>0</v>
      </c>
      <c r="CA121" s="23">
        <v>0</v>
      </c>
      <c r="CB121" s="23">
        <v>0</v>
      </c>
      <c r="CC121" s="23">
        <v>0</v>
      </c>
      <c r="CD121" s="23">
        <v>0</v>
      </c>
      <c r="CE121" s="23">
        <v>0</v>
      </c>
      <c r="CF121" s="23">
        <v>0</v>
      </c>
      <c r="CG121" s="23">
        <v>0</v>
      </c>
      <c r="CH121" s="23">
        <v>0</v>
      </c>
      <c r="CI121" s="23">
        <v>0</v>
      </c>
      <c r="CJ121" s="23">
        <v>0</v>
      </c>
      <c r="CK121" s="23">
        <v>0</v>
      </c>
      <c r="CL121" s="23">
        <v>0</v>
      </c>
      <c r="CM121" s="23">
        <v>0</v>
      </c>
      <c r="CN121" s="23">
        <v>0</v>
      </c>
      <c r="CO121" s="23">
        <v>0</v>
      </c>
      <c r="CP121" s="23">
        <v>0</v>
      </c>
      <c r="CQ121" s="23">
        <v>221</v>
      </c>
      <c r="CR121" s="23">
        <v>221</v>
      </c>
      <c r="CS121" s="23">
        <v>0</v>
      </c>
      <c r="CT121" s="23">
        <v>0</v>
      </c>
      <c r="CU121" s="23">
        <v>0</v>
      </c>
      <c r="CV121" s="23">
        <v>221</v>
      </c>
      <c r="CW121" s="23">
        <v>0</v>
      </c>
      <c r="CX121" s="23">
        <v>0</v>
      </c>
      <c r="CY121" s="23">
        <v>0</v>
      </c>
      <c r="CZ121" s="23">
        <v>0</v>
      </c>
      <c r="DA121" s="23">
        <v>0</v>
      </c>
      <c r="DB121" s="23">
        <v>0</v>
      </c>
      <c r="DC121" s="23">
        <v>0</v>
      </c>
      <c r="DD121" s="23">
        <v>0</v>
      </c>
      <c r="DE121" s="23">
        <v>0</v>
      </c>
      <c r="DF121" s="23">
        <v>35</v>
      </c>
      <c r="DG121" s="23">
        <v>29</v>
      </c>
      <c r="DH121" s="23">
        <v>0</v>
      </c>
      <c r="DI121" s="23">
        <v>0</v>
      </c>
      <c r="DJ121" s="23">
        <v>29</v>
      </c>
      <c r="DK121" s="23">
        <v>0</v>
      </c>
      <c r="DL121" s="23">
        <v>0</v>
      </c>
      <c r="DM121" s="23">
        <v>0</v>
      </c>
      <c r="DN121" s="23">
        <v>6</v>
      </c>
      <c r="DO121" s="23">
        <v>0</v>
      </c>
      <c r="DP121" s="23">
        <v>0</v>
      </c>
      <c r="DQ121" s="23">
        <v>6</v>
      </c>
      <c r="DR121" s="23">
        <v>0</v>
      </c>
      <c r="DS121" s="23">
        <v>0</v>
      </c>
      <c r="DT121" s="23">
        <v>0</v>
      </c>
      <c r="DU121" s="23">
        <v>3</v>
      </c>
      <c r="DV121" s="23">
        <v>0</v>
      </c>
      <c r="DW121" s="23">
        <v>0</v>
      </c>
      <c r="DX121" s="23">
        <v>3</v>
      </c>
      <c r="DY121" s="23">
        <v>0</v>
      </c>
      <c r="DZ121" s="23">
        <v>113</v>
      </c>
      <c r="EA121" s="23">
        <v>19</v>
      </c>
      <c r="EB121" s="23">
        <v>0</v>
      </c>
      <c r="EC121" s="23">
        <v>0</v>
      </c>
      <c r="ED121" s="23">
        <v>0</v>
      </c>
      <c r="EE121" s="23">
        <v>0</v>
      </c>
      <c r="EF121" s="23">
        <v>19</v>
      </c>
      <c r="EG121" s="23">
        <v>0</v>
      </c>
      <c r="EH121" s="23">
        <v>94</v>
      </c>
      <c r="EI121" s="23">
        <v>0</v>
      </c>
      <c r="EJ121" s="23">
        <v>0</v>
      </c>
      <c r="EK121" s="23">
        <v>0</v>
      </c>
      <c r="EL121" s="23">
        <v>0</v>
      </c>
      <c r="EM121" s="23">
        <v>94</v>
      </c>
      <c r="EN121" s="23">
        <v>0</v>
      </c>
    </row>
    <row r="122" spans="1:144" ht="13.5" customHeight="1" x14ac:dyDescent="0.55000000000000004">
      <c r="A122" s="21" t="s">
        <v>44</v>
      </c>
      <c r="B122" s="22" t="s">
        <v>275</v>
      </c>
      <c r="C122" s="21" t="s">
        <v>276</v>
      </c>
      <c r="D122" s="23">
        <v>672</v>
      </c>
      <c r="E122" s="23">
        <v>404</v>
      </c>
      <c r="F122" s="23">
        <v>392</v>
      </c>
      <c r="G122" s="23">
        <v>0</v>
      </c>
      <c r="H122" s="23">
        <v>341</v>
      </c>
      <c r="I122" s="23">
        <v>0</v>
      </c>
      <c r="J122" s="23">
        <v>0</v>
      </c>
      <c r="K122" s="23">
        <v>0</v>
      </c>
      <c r="L122" s="23">
        <v>51</v>
      </c>
      <c r="M122" s="23">
        <v>12</v>
      </c>
      <c r="N122" s="23">
        <v>0</v>
      </c>
      <c r="O122" s="23">
        <v>12</v>
      </c>
      <c r="P122" s="23">
        <v>0</v>
      </c>
      <c r="Q122" s="23">
        <v>0</v>
      </c>
      <c r="R122" s="23">
        <v>0</v>
      </c>
      <c r="S122" s="23">
        <v>0</v>
      </c>
      <c r="T122" s="23">
        <v>63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63</v>
      </c>
      <c r="AC122" s="23">
        <v>0</v>
      </c>
      <c r="AD122" s="23">
        <v>0</v>
      </c>
      <c r="AE122" s="23">
        <v>0</v>
      </c>
      <c r="AF122" s="23">
        <v>0</v>
      </c>
      <c r="AG122" s="23">
        <v>0</v>
      </c>
      <c r="AH122" s="23">
        <v>63</v>
      </c>
      <c r="AI122" s="23">
        <v>37</v>
      </c>
      <c r="AJ122" s="23">
        <v>37</v>
      </c>
      <c r="AK122" s="23">
        <v>0</v>
      </c>
      <c r="AL122" s="23">
        <v>0</v>
      </c>
      <c r="AM122" s="23">
        <v>0</v>
      </c>
      <c r="AN122" s="23">
        <v>37</v>
      </c>
      <c r="AO122" s="23">
        <v>0</v>
      </c>
      <c r="AP122" s="23">
        <v>0</v>
      </c>
      <c r="AQ122" s="23">
        <v>0</v>
      </c>
      <c r="AR122" s="23">
        <v>0</v>
      </c>
      <c r="AS122" s="23">
        <v>0</v>
      </c>
      <c r="AT122" s="23">
        <v>0</v>
      </c>
      <c r="AU122" s="23">
        <v>0</v>
      </c>
      <c r="AV122" s="23">
        <v>0</v>
      </c>
      <c r="AW122" s="23">
        <v>0</v>
      </c>
      <c r="AX122" s="23">
        <v>0</v>
      </c>
      <c r="AY122" s="23">
        <v>0</v>
      </c>
      <c r="AZ122" s="23">
        <v>0</v>
      </c>
      <c r="BA122" s="23">
        <v>0</v>
      </c>
      <c r="BB122" s="23">
        <v>0</v>
      </c>
      <c r="BC122" s="23">
        <v>0</v>
      </c>
      <c r="BD122" s="23">
        <v>0</v>
      </c>
      <c r="BE122" s="23">
        <v>0</v>
      </c>
      <c r="BF122" s="23">
        <v>0</v>
      </c>
      <c r="BG122" s="23">
        <v>0</v>
      </c>
      <c r="BH122" s="23">
        <v>0</v>
      </c>
      <c r="BI122" s="23">
        <v>0</v>
      </c>
      <c r="BJ122" s="23">
        <v>0</v>
      </c>
      <c r="BK122" s="23">
        <v>0</v>
      </c>
      <c r="BL122" s="23">
        <v>0</v>
      </c>
      <c r="BM122" s="23">
        <v>0</v>
      </c>
      <c r="BN122" s="23">
        <v>0</v>
      </c>
      <c r="BO122" s="23">
        <v>0</v>
      </c>
      <c r="BP122" s="23">
        <v>0</v>
      </c>
      <c r="BQ122" s="23">
        <v>0</v>
      </c>
      <c r="BR122" s="23">
        <v>0</v>
      </c>
      <c r="BS122" s="23">
        <v>0</v>
      </c>
      <c r="BT122" s="23">
        <v>0</v>
      </c>
      <c r="BU122" s="23">
        <v>0</v>
      </c>
      <c r="BV122" s="23">
        <v>0</v>
      </c>
      <c r="BW122" s="23">
        <v>0</v>
      </c>
      <c r="BX122" s="23">
        <v>0</v>
      </c>
      <c r="BY122" s="23">
        <v>0</v>
      </c>
      <c r="BZ122" s="23">
        <v>0</v>
      </c>
      <c r="CA122" s="23">
        <v>0</v>
      </c>
      <c r="CB122" s="23">
        <v>0</v>
      </c>
      <c r="CC122" s="23">
        <v>0</v>
      </c>
      <c r="CD122" s="23">
        <v>0</v>
      </c>
      <c r="CE122" s="23">
        <v>0</v>
      </c>
      <c r="CF122" s="23">
        <v>0</v>
      </c>
      <c r="CG122" s="23">
        <v>0</v>
      </c>
      <c r="CH122" s="23">
        <v>0</v>
      </c>
      <c r="CI122" s="23">
        <v>0</v>
      </c>
      <c r="CJ122" s="23">
        <v>0</v>
      </c>
      <c r="CK122" s="23">
        <v>0</v>
      </c>
      <c r="CL122" s="23">
        <v>0</v>
      </c>
      <c r="CM122" s="23">
        <v>0</v>
      </c>
      <c r="CN122" s="23">
        <v>0</v>
      </c>
      <c r="CO122" s="23">
        <v>0</v>
      </c>
      <c r="CP122" s="23">
        <v>0</v>
      </c>
      <c r="CQ122" s="23">
        <v>146</v>
      </c>
      <c r="CR122" s="23">
        <v>146</v>
      </c>
      <c r="CS122" s="23">
        <v>0</v>
      </c>
      <c r="CT122" s="23">
        <v>0</v>
      </c>
      <c r="CU122" s="23">
        <v>0</v>
      </c>
      <c r="CV122" s="23">
        <v>146</v>
      </c>
      <c r="CW122" s="23">
        <v>0</v>
      </c>
      <c r="CX122" s="23">
        <v>0</v>
      </c>
      <c r="CY122" s="23">
        <v>0</v>
      </c>
      <c r="CZ122" s="23">
        <v>0</v>
      </c>
      <c r="DA122" s="23">
        <v>0</v>
      </c>
      <c r="DB122" s="23">
        <v>0</v>
      </c>
      <c r="DC122" s="23">
        <v>0</v>
      </c>
      <c r="DD122" s="23">
        <v>0</v>
      </c>
      <c r="DE122" s="23">
        <v>0</v>
      </c>
      <c r="DF122" s="23">
        <v>0</v>
      </c>
      <c r="DG122" s="23">
        <v>0</v>
      </c>
      <c r="DH122" s="23">
        <v>0</v>
      </c>
      <c r="DI122" s="23">
        <v>0</v>
      </c>
      <c r="DJ122" s="23">
        <v>0</v>
      </c>
      <c r="DK122" s="23">
        <v>0</v>
      </c>
      <c r="DL122" s="23">
        <v>0</v>
      </c>
      <c r="DM122" s="23">
        <v>0</v>
      </c>
      <c r="DN122" s="23">
        <v>0</v>
      </c>
      <c r="DO122" s="23">
        <v>0</v>
      </c>
      <c r="DP122" s="23">
        <v>0</v>
      </c>
      <c r="DQ122" s="23">
        <v>0</v>
      </c>
      <c r="DR122" s="23">
        <v>0</v>
      </c>
      <c r="DS122" s="23">
        <v>0</v>
      </c>
      <c r="DT122" s="23">
        <v>0</v>
      </c>
      <c r="DU122" s="23">
        <v>0</v>
      </c>
      <c r="DV122" s="23">
        <v>0</v>
      </c>
      <c r="DW122" s="23">
        <v>0</v>
      </c>
      <c r="DX122" s="23">
        <v>0</v>
      </c>
      <c r="DY122" s="23">
        <v>0</v>
      </c>
      <c r="DZ122" s="23">
        <v>22</v>
      </c>
      <c r="EA122" s="23">
        <v>22</v>
      </c>
      <c r="EB122" s="23">
        <v>0</v>
      </c>
      <c r="EC122" s="23">
        <v>0</v>
      </c>
      <c r="ED122" s="23">
        <v>22</v>
      </c>
      <c r="EE122" s="23">
        <v>0</v>
      </c>
      <c r="EF122" s="23">
        <v>0</v>
      </c>
      <c r="EG122" s="23">
        <v>0</v>
      </c>
      <c r="EH122" s="23">
        <v>0</v>
      </c>
      <c r="EI122" s="23">
        <v>0</v>
      </c>
      <c r="EJ122" s="23">
        <v>0</v>
      </c>
      <c r="EK122" s="23">
        <v>0</v>
      </c>
      <c r="EL122" s="23">
        <v>0</v>
      </c>
      <c r="EM122" s="23">
        <v>0</v>
      </c>
      <c r="EN122" s="23">
        <v>0</v>
      </c>
    </row>
    <row r="123" spans="1:144" ht="13.5" customHeight="1" x14ac:dyDescent="0.55000000000000004">
      <c r="A123" s="21" t="s">
        <v>44</v>
      </c>
      <c r="B123" s="22" t="s">
        <v>277</v>
      </c>
      <c r="C123" s="21" t="s">
        <v>278</v>
      </c>
      <c r="D123" s="23">
        <v>2877</v>
      </c>
      <c r="E123" s="23">
        <v>1808</v>
      </c>
      <c r="F123" s="23">
        <v>1149</v>
      </c>
      <c r="G123" s="23">
        <v>0</v>
      </c>
      <c r="H123" s="23">
        <v>1149</v>
      </c>
      <c r="I123" s="23">
        <v>0</v>
      </c>
      <c r="J123" s="23">
        <v>0</v>
      </c>
      <c r="K123" s="23">
        <v>0</v>
      </c>
      <c r="L123" s="23">
        <v>0</v>
      </c>
      <c r="M123" s="23">
        <v>659</v>
      </c>
      <c r="N123" s="23">
        <v>0</v>
      </c>
      <c r="O123" s="23">
        <v>659</v>
      </c>
      <c r="P123" s="23">
        <v>0</v>
      </c>
      <c r="Q123" s="23">
        <v>0</v>
      </c>
      <c r="R123" s="23">
        <v>0</v>
      </c>
      <c r="S123" s="23">
        <v>0</v>
      </c>
      <c r="T123" s="23">
        <v>327</v>
      </c>
      <c r="U123" s="23">
        <v>69</v>
      </c>
      <c r="V123" s="23">
        <v>0</v>
      </c>
      <c r="W123" s="23">
        <v>0</v>
      </c>
      <c r="X123" s="23">
        <v>49</v>
      </c>
      <c r="Y123" s="23">
        <v>0</v>
      </c>
      <c r="Z123" s="23">
        <v>0</v>
      </c>
      <c r="AA123" s="23">
        <v>20</v>
      </c>
      <c r="AB123" s="23">
        <v>258</v>
      </c>
      <c r="AC123" s="23">
        <v>0</v>
      </c>
      <c r="AD123" s="23">
        <v>0</v>
      </c>
      <c r="AE123" s="23">
        <v>23</v>
      </c>
      <c r="AF123" s="23">
        <v>0</v>
      </c>
      <c r="AG123" s="23">
        <v>0</v>
      </c>
      <c r="AH123" s="23">
        <v>235</v>
      </c>
      <c r="AI123" s="23">
        <v>194</v>
      </c>
      <c r="AJ123" s="23">
        <v>115</v>
      </c>
      <c r="AK123" s="23">
        <v>0</v>
      </c>
      <c r="AL123" s="23">
        <v>0</v>
      </c>
      <c r="AM123" s="23">
        <v>0</v>
      </c>
      <c r="AN123" s="23">
        <v>115</v>
      </c>
      <c r="AO123" s="23">
        <v>0</v>
      </c>
      <c r="AP123" s="23">
        <v>0</v>
      </c>
      <c r="AQ123" s="23">
        <v>79</v>
      </c>
      <c r="AR123" s="23">
        <v>0</v>
      </c>
      <c r="AS123" s="23">
        <v>0</v>
      </c>
      <c r="AT123" s="23">
        <v>0</v>
      </c>
      <c r="AU123" s="23">
        <v>79</v>
      </c>
      <c r="AV123" s="23">
        <v>0</v>
      </c>
      <c r="AW123" s="23">
        <v>0</v>
      </c>
      <c r="AX123" s="23">
        <v>0</v>
      </c>
      <c r="AY123" s="23">
        <v>0</v>
      </c>
      <c r="AZ123" s="23">
        <v>0</v>
      </c>
      <c r="BA123" s="23">
        <v>0</v>
      </c>
      <c r="BB123" s="23">
        <v>0</v>
      </c>
      <c r="BC123" s="23">
        <v>0</v>
      </c>
      <c r="BD123" s="23">
        <v>0</v>
      </c>
      <c r="BE123" s="23">
        <v>0</v>
      </c>
      <c r="BF123" s="23">
        <v>0</v>
      </c>
      <c r="BG123" s="23">
        <v>0</v>
      </c>
      <c r="BH123" s="23">
        <v>0</v>
      </c>
      <c r="BI123" s="23">
        <v>0</v>
      </c>
      <c r="BJ123" s="23">
        <v>0</v>
      </c>
      <c r="BK123" s="23">
        <v>0</v>
      </c>
      <c r="BL123" s="23">
        <v>0</v>
      </c>
      <c r="BM123" s="23">
        <v>0</v>
      </c>
      <c r="BN123" s="23">
        <v>0</v>
      </c>
      <c r="BO123" s="23">
        <v>0</v>
      </c>
      <c r="BP123" s="23">
        <v>0</v>
      </c>
      <c r="BQ123" s="23">
        <v>0</v>
      </c>
      <c r="BR123" s="23">
        <v>0</v>
      </c>
      <c r="BS123" s="23">
        <v>0</v>
      </c>
      <c r="BT123" s="23">
        <v>0</v>
      </c>
      <c r="BU123" s="23">
        <v>0</v>
      </c>
      <c r="BV123" s="23">
        <v>0</v>
      </c>
      <c r="BW123" s="23">
        <v>0</v>
      </c>
      <c r="BX123" s="23">
        <v>0</v>
      </c>
      <c r="BY123" s="23">
        <v>0</v>
      </c>
      <c r="BZ123" s="23">
        <v>0</v>
      </c>
      <c r="CA123" s="23">
        <v>0</v>
      </c>
      <c r="CB123" s="23">
        <v>0</v>
      </c>
      <c r="CC123" s="23">
        <v>0</v>
      </c>
      <c r="CD123" s="23">
        <v>0</v>
      </c>
      <c r="CE123" s="23">
        <v>0</v>
      </c>
      <c r="CF123" s="23">
        <v>0</v>
      </c>
      <c r="CG123" s="23">
        <v>0</v>
      </c>
      <c r="CH123" s="23">
        <v>0</v>
      </c>
      <c r="CI123" s="23">
        <v>0</v>
      </c>
      <c r="CJ123" s="23">
        <v>0</v>
      </c>
      <c r="CK123" s="23">
        <v>0</v>
      </c>
      <c r="CL123" s="23">
        <v>0</v>
      </c>
      <c r="CM123" s="23">
        <v>0</v>
      </c>
      <c r="CN123" s="23">
        <v>0</v>
      </c>
      <c r="CO123" s="23">
        <v>0</v>
      </c>
      <c r="CP123" s="23">
        <v>0</v>
      </c>
      <c r="CQ123" s="23">
        <v>521</v>
      </c>
      <c r="CR123" s="23">
        <v>368</v>
      </c>
      <c r="CS123" s="23">
        <v>0</v>
      </c>
      <c r="CT123" s="23">
        <v>0</v>
      </c>
      <c r="CU123" s="23">
        <v>0</v>
      </c>
      <c r="CV123" s="23">
        <v>368</v>
      </c>
      <c r="CW123" s="23">
        <v>0</v>
      </c>
      <c r="CX123" s="23">
        <v>0</v>
      </c>
      <c r="CY123" s="23">
        <v>153</v>
      </c>
      <c r="CZ123" s="23">
        <v>0</v>
      </c>
      <c r="DA123" s="23">
        <v>0</v>
      </c>
      <c r="DB123" s="23">
        <v>0</v>
      </c>
      <c r="DC123" s="23">
        <v>153</v>
      </c>
      <c r="DD123" s="23">
        <v>0</v>
      </c>
      <c r="DE123" s="23">
        <v>0</v>
      </c>
      <c r="DF123" s="23">
        <v>27</v>
      </c>
      <c r="DG123" s="23">
        <v>8</v>
      </c>
      <c r="DH123" s="23">
        <v>0</v>
      </c>
      <c r="DI123" s="23">
        <v>0</v>
      </c>
      <c r="DJ123" s="23">
        <v>0</v>
      </c>
      <c r="DK123" s="23">
        <v>0</v>
      </c>
      <c r="DL123" s="23">
        <v>8</v>
      </c>
      <c r="DM123" s="23">
        <v>0</v>
      </c>
      <c r="DN123" s="23">
        <v>19</v>
      </c>
      <c r="DO123" s="23">
        <v>0</v>
      </c>
      <c r="DP123" s="23">
        <v>0</v>
      </c>
      <c r="DQ123" s="23">
        <v>0</v>
      </c>
      <c r="DR123" s="23">
        <v>0</v>
      </c>
      <c r="DS123" s="23">
        <v>19</v>
      </c>
      <c r="DT123" s="23">
        <v>0</v>
      </c>
      <c r="DU123" s="23">
        <v>0</v>
      </c>
      <c r="DV123" s="23">
        <v>0</v>
      </c>
      <c r="DW123" s="23">
        <v>0</v>
      </c>
      <c r="DX123" s="23">
        <v>0</v>
      </c>
      <c r="DY123" s="23">
        <v>0</v>
      </c>
      <c r="DZ123" s="23">
        <v>0</v>
      </c>
      <c r="EA123" s="23">
        <v>0</v>
      </c>
      <c r="EB123" s="23">
        <v>0</v>
      </c>
      <c r="EC123" s="23">
        <v>0</v>
      </c>
      <c r="ED123" s="23">
        <v>0</v>
      </c>
      <c r="EE123" s="23">
        <v>0</v>
      </c>
      <c r="EF123" s="23">
        <v>0</v>
      </c>
      <c r="EG123" s="23">
        <v>0</v>
      </c>
      <c r="EH123" s="23">
        <v>0</v>
      </c>
      <c r="EI123" s="23">
        <v>0</v>
      </c>
      <c r="EJ123" s="23">
        <v>0</v>
      </c>
      <c r="EK123" s="23">
        <v>0</v>
      </c>
      <c r="EL123" s="23">
        <v>0</v>
      </c>
      <c r="EM123" s="23">
        <v>0</v>
      </c>
      <c r="EN123" s="23">
        <v>0</v>
      </c>
    </row>
    <row r="124" spans="1:144" ht="13.5" customHeight="1" x14ac:dyDescent="0.55000000000000004">
      <c r="A124" s="21" t="s">
        <v>44</v>
      </c>
      <c r="B124" s="22" t="s">
        <v>279</v>
      </c>
      <c r="C124" s="21" t="s">
        <v>280</v>
      </c>
      <c r="D124" s="23">
        <v>1118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0</v>
      </c>
      <c r="AG124" s="23">
        <v>0</v>
      </c>
      <c r="AH124" s="23">
        <v>0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  <c r="AO124" s="23">
        <v>0</v>
      </c>
      <c r="AP124" s="23">
        <v>0</v>
      </c>
      <c r="AQ124" s="23">
        <v>0</v>
      </c>
      <c r="AR124" s="23">
        <v>0</v>
      </c>
      <c r="AS124" s="23">
        <v>0</v>
      </c>
      <c r="AT124" s="23">
        <v>0</v>
      </c>
      <c r="AU124" s="23">
        <v>0</v>
      </c>
      <c r="AV124" s="23">
        <v>0</v>
      </c>
      <c r="AW124" s="23">
        <v>0</v>
      </c>
      <c r="AX124" s="23">
        <v>0</v>
      </c>
      <c r="AY124" s="23">
        <v>0</v>
      </c>
      <c r="AZ124" s="23">
        <v>0</v>
      </c>
      <c r="BA124" s="23">
        <v>0</v>
      </c>
      <c r="BB124" s="23">
        <v>0</v>
      </c>
      <c r="BC124" s="23">
        <v>0</v>
      </c>
      <c r="BD124" s="23">
        <v>0</v>
      </c>
      <c r="BE124" s="23">
        <v>0</v>
      </c>
      <c r="BF124" s="23">
        <v>0</v>
      </c>
      <c r="BG124" s="23">
        <v>0</v>
      </c>
      <c r="BH124" s="23">
        <v>0</v>
      </c>
      <c r="BI124" s="23">
        <v>0</v>
      </c>
      <c r="BJ124" s="23">
        <v>0</v>
      </c>
      <c r="BK124" s="23">
        <v>0</v>
      </c>
      <c r="BL124" s="23">
        <v>0</v>
      </c>
      <c r="BM124" s="23">
        <v>0</v>
      </c>
      <c r="BN124" s="23">
        <v>0</v>
      </c>
      <c r="BO124" s="23">
        <v>0</v>
      </c>
      <c r="BP124" s="23">
        <v>0</v>
      </c>
      <c r="BQ124" s="23">
        <v>0</v>
      </c>
      <c r="BR124" s="23">
        <v>0</v>
      </c>
      <c r="BS124" s="23">
        <v>0</v>
      </c>
      <c r="BT124" s="23">
        <v>0</v>
      </c>
      <c r="BU124" s="23">
        <v>0</v>
      </c>
      <c r="BV124" s="23">
        <v>0</v>
      </c>
      <c r="BW124" s="23">
        <v>0</v>
      </c>
      <c r="BX124" s="23">
        <v>0</v>
      </c>
      <c r="BY124" s="23">
        <v>0</v>
      </c>
      <c r="BZ124" s="23">
        <v>0</v>
      </c>
      <c r="CA124" s="23">
        <v>0</v>
      </c>
      <c r="CB124" s="23">
        <v>39</v>
      </c>
      <c r="CC124" s="23">
        <v>7</v>
      </c>
      <c r="CD124" s="23">
        <v>0</v>
      </c>
      <c r="CE124" s="23">
        <v>0</v>
      </c>
      <c r="CF124" s="23">
        <v>0</v>
      </c>
      <c r="CG124" s="23">
        <v>7</v>
      </c>
      <c r="CH124" s="23">
        <v>0</v>
      </c>
      <c r="CI124" s="23">
        <v>0</v>
      </c>
      <c r="CJ124" s="23">
        <v>32</v>
      </c>
      <c r="CK124" s="23">
        <v>0</v>
      </c>
      <c r="CL124" s="23">
        <v>0</v>
      </c>
      <c r="CM124" s="23">
        <v>0</v>
      </c>
      <c r="CN124" s="23">
        <v>32</v>
      </c>
      <c r="CO124" s="23">
        <v>0</v>
      </c>
      <c r="CP124" s="23">
        <v>0</v>
      </c>
      <c r="CQ124" s="23">
        <v>1044</v>
      </c>
      <c r="CR124" s="23">
        <v>929</v>
      </c>
      <c r="CS124" s="23">
        <v>398</v>
      </c>
      <c r="CT124" s="23">
        <v>0</v>
      </c>
      <c r="CU124" s="23">
        <v>0</v>
      </c>
      <c r="CV124" s="23">
        <v>517</v>
      </c>
      <c r="CW124" s="23">
        <v>0</v>
      </c>
      <c r="CX124" s="23">
        <v>14</v>
      </c>
      <c r="CY124" s="23">
        <v>115</v>
      </c>
      <c r="CZ124" s="23">
        <v>69</v>
      </c>
      <c r="DA124" s="23">
        <v>0</v>
      </c>
      <c r="DB124" s="23">
        <v>0</v>
      </c>
      <c r="DC124" s="23">
        <v>26</v>
      </c>
      <c r="DD124" s="23">
        <v>0</v>
      </c>
      <c r="DE124" s="23">
        <v>20</v>
      </c>
      <c r="DF124" s="23">
        <v>0</v>
      </c>
      <c r="DG124" s="23">
        <v>0</v>
      </c>
      <c r="DH124" s="23">
        <v>0</v>
      </c>
      <c r="DI124" s="23">
        <v>0</v>
      </c>
      <c r="DJ124" s="23">
        <v>0</v>
      </c>
      <c r="DK124" s="23">
        <v>0</v>
      </c>
      <c r="DL124" s="23">
        <v>0</v>
      </c>
      <c r="DM124" s="23">
        <v>0</v>
      </c>
      <c r="DN124" s="23">
        <v>0</v>
      </c>
      <c r="DO124" s="23">
        <v>0</v>
      </c>
      <c r="DP124" s="23">
        <v>0</v>
      </c>
      <c r="DQ124" s="23">
        <v>0</v>
      </c>
      <c r="DR124" s="23">
        <v>0</v>
      </c>
      <c r="DS124" s="23">
        <v>0</v>
      </c>
      <c r="DT124" s="23">
        <v>0</v>
      </c>
      <c r="DU124" s="23">
        <v>3</v>
      </c>
      <c r="DV124" s="23">
        <v>3</v>
      </c>
      <c r="DW124" s="23">
        <v>0</v>
      </c>
      <c r="DX124" s="23">
        <v>0</v>
      </c>
      <c r="DY124" s="23">
        <v>0</v>
      </c>
      <c r="DZ124" s="23">
        <v>32</v>
      </c>
      <c r="EA124" s="23">
        <v>32</v>
      </c>
      <c r="EB124" s="23">
        <v>0</v>
      </c>
      <c r="EC124" s="23">
        <v>0</v>
      </c>
      <c r="ED124" s="23">
        <v>0</v>
      </c>
      <c r="EE124" s="23">
        <v>0</v>
      </c>
      <c r="EF124" s="23">
        <v>32</v>
      </c>
      <c r="EG124" s="23">
        <v>0</v>
      </c>
      <c r="EH124" s="23">
        <v>0</v>
      </c>
      <c r="EI124" s="23">
        <v>0</v>
      </c>
      <c r="EJ124" s="23">
        <v>0</v>
      </c>
      <c r="EK124" s="23">
        <v>0</v>
      </c>
      <c r="EL124" s="23">
        <v>0</v>
      </c>
      <c r="EM124" s="23">
        <v>0</v>
      </c>
      <c r="EN124" s="23">
        <v>0</v>
      </c>
    </row>
    <row r="125" spans="1:144" ht="13.5" customHeight="1" x14ac:dyDescent="0.55000000000000004">
      <c r="A125" s="21" t="s">
        <v>44</v>
      </c>
      <c r="B125" s="22" t="s">
        <v>281</v>
      </c>
      <c r="C125" s="21" t="s">
        <v>282</v>
      </c>
      <c r="D125" s="23">
        <v>2775</v>
      </c>
      <c r="E125" s="23">
        <v>916</v>
      </c>
      <c r="F125" s="23">
        <v>702</v>
      </c>
      <c r="G125" s="23">
        <v>0</v>
      </c>
      <c r="H125" s="23">
        <v>702</v>
      </c>
      <c r="I125" s="23">
        <v>0</v>
      </c>
      <c r="J125" s="23">
        <v>0</v>
      </c>
      <c r="K125" s="23">
        <v>0</v>
      </c>
      <c r="L125" s="23">
        <v>0</v>
      </c>
      <c r="M125" s="23">
        <v>214</v>
      </c>
      <c r="N125" s="23">
        <v>0</v>
      </c>
      <c r="O125" s="23">
        <v>214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0</v>
      </c>
      <c r="AG125" s="23">
        <v>0</v>
      </c>
      <c r="AH125" s="23">
        <v>0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  <c r="AO125" s="23">
        <v>0</v>
      </c>
      <c r="AP125" s="23">
        <v>0</v>
      </c>
      <c r="AQ125" s="23">
        <v>0</v>
      </c>
      <c r="AR125" s="23">
        <v>0</v>
      </c>
      <c r="AS125" s="23">
        <v>0</v>
      </c>
      <c r="AT125" s="23">
        <v>0</v>
      </c>
      <c r="AU125" s="23">
        <v>0</v>
      </c>
      <c r="AV125" s="23">
        <v>0</v>
      </c>
      <c r="AW125" s="23">
        <v>0</v>
      </c>
      <c r="AX125" s="23">
        <v>0</v>
      </c>
      <c r="AY125" s="23">
        <v>0</v>
      </c>
      <c r="AZ125" s="23">
        <v>0</v>
      </c>
      <c r="BA125" s="23">
        <v>0</v>
      </c>
      <c r="BB125" s="23">
        <v>0</v>
      </c>
      <c r="BC125" s="23">
        <v>0</v>
      </c>
      <c r="BD125" s="23">
        <v>0</v>
      </c>
      <c r="BE125" s="23">
        <v>0</v>
      </c>
      <c r="BF125" s="23">
        <v>0</v>
      </c>
      <c r="BG125" s="23">
        <v>0</v>
      </c>
      <c r="BH125" s="23">
        <v>0</v>
      </c>
      <c r="BI125" s="23">
        <v>0</v>
      </c>
      <c r="BJ125" s="23">
        <v>0</v>
      </c>
      <c r="BK125" s="23">
        <v>0</v>
      </c>
      <c r="BL125" s="23">
        <v>0</v>
      </c>
      <c r="BM125" s="23">
        <v>0</v>
      </c>
      <c r="BN125" s="23">
        <v>0</v>
      </c>
      <c r="BO125" s="23">
        <v>0</v>
      </c>
      <c r="BP125" s="23">
        <v>0</v>
      </c>
      <c r="BQ125" s="23">
        <v>0</v>
      </c>
      <c r="BR125" s="23">
        <v>0</v>
      </c>
      <c r="BS125" s="23">
        <v>0</v>
      </c>
      <c r="BT125" s="23">
        <v>0</v>
      </c>
      <c r="BU125" s="23">
        <v>0</v>
      </c>
      <c r="BV125" s="23">
        <v>0</v>
      </c>
      <c r="BW125" s="23">
        <v>0</v>
      </c>
      <c r="BX125" s="23">
        <v>0</v>
      </c>
      <c r="BY125" s="23">
        <v>0</v>
      </c>
      <c r="BZ125" s="23">
        <v>0</v>
      </c>
      <c r="CA125" s="23">
        <v>0</v>
      </c>
      <c r="CB125" s="23">
        <v>0</v>
      </c>
      <c r="CC125" s="23">
        <v>0</v>
      </c>
      <c r="CD125" s="23">
        <v>0</v>
      </c>
      <c r="CE125" s="23">
        <v>0</v>
      </c>
      <c r="CF125" s="23">
        <v>0</v>
      </c>
      <c r="CG125" s="23">
        <v>0</v>
      </c>
      <c r="CH125" s="23">
        <v>0</v>
      </c>
      <c r="CI125" s="23">
        <v>0</v>
      </c>
      <c r="CJ125" s="23">
        <v>0</v>
      </c>
      <c r="CK125" s="23">
        <v>0</v>
      </c>
      <c r="CL125" s="23">
        <v>0</v>
      </c>
      <c r="CM125" s="23">
        <v>0</v>
      </c>
      <c r="CN125" s="23">
        <v>0</v>
      </c>
      <c r="CO125" s="23">
        <v>0</v>
      </c>
      <c r="CP125" s="23">
        <v>0</v>
      </c>
      <c r="CQ125" s="23">
        <v>102</v>
      </c>
      <c r="CR125" s="23">
        <v>92</v>
      </c>
      <c r="CS125" s="23">
        <v>0</v>
      </c>
      <c r="CT125" s="23">
        <v>0</v>
      </c>
      <c r="CU125" s="23">
        <v>0</v>
      </c>
      <c r="CV125" s="23">
        <v>92</v>
      </c>
      <c r="CW125" s="23">
        <v>0</v>
      </c>
      <c r="CX125" s="23">
        <v>0</v>
      </c>
      <c r="CY125" s="23">
        <v>10</v>
      </c>
      <c r="CZ125" s="23">
        <v>0</v>
      </c>
      <c r="DA125" s="23">
        <v>0</v>
      </c>
      <c r="DB125" s="23">
        <v>0</v>
      </c>
      <c r="DC125" s="23">
        <v>10</v>
      </c>
      <c r="DD125" s="23">
        <v>0</v>
      </c>
      <c r="DE125" s="23">
        <v>0</v>
      </c>
      <c r="DF125" s="23">
        <v>0</v>
      </c>
      <c r="DG125" s="23">
        <v>0</v>
      </c>
      <c r="DH125" s="23">
        <v>0</v>
      </c>
      <c r="DI125" s="23">
        <v>0</v>
      </c>
      <c r="DJ125" s="23">
        <v>0</v>
      </c>
      <c r="DK125" s="23">
        <v>0</v>
      </c>
      <c r="DL125" s="23">
        <v>0</v>
      </c>
      <c r="DM125" s="23">
        <v>0</v>
      </c>
      <c r="DN125" s="23">
        <v>0</v>
      </c>
      <c r="DO125" s="23">
        <v>0</v>
      </c>
      <c r="DP125" s="23">
        <v>0</v>
      </c>
      <c r="DQ125" s="23">
        <v>0</v>
      </c>
      <c r="DR125" s="23">
        <v>0</v>
      </c>
      <c r="DS125" s="23">
        <v>0</v>
      </c>
      <c r="DT125" s="23">
        <v>0</v>
      </c>
      <c r="DU125" s="23">
        <v>0</v>
      </c>
      <c r="DV125" s="23">
        <v>0</v>
      </c>
      <c r="DW125" s="23">
        <v>0</v>
      </c>
      <c r="DX125" s="23">
        <v>0</v>
      </c>
      <c r="DY125" s="23">
        <v>0</v>
      </c>
      <c r="DZ125" s="23">
        <v>1757</v>
      </c>
      <c r="EA125" s="23">
        <v>108</v>
      </c>
      <c r="EB125" s="23">
        <v>0</v>
      </c>
      <c r="EC125" s="23">
        <v>0</v>
      </c>
      <c r="ED125" s="23">
        <v>108</v>
      </c>
      <c r="EE125" s="23">
        <v>0</v>
      </c>
      <c r="EF125" s="23">
        <v>0</v>
      </c>
      <c r="EG125" s="23">
        <v>0</v>
      </c>
      <c r="EH125" s="23">
        <v>1649</v>
      </c>
      <c r="EI125" s="23">
        <v>0</v>
      </c>
      <c r="EJ125" s="23">
        <v>0</v>
      </c>
      <c r="EK125" s="23">
        <v>0</v>
      </c>
      <c r="EL125" s="23">
        <v>0</v>
      </c>
      <c r="EM125" s="23">
        <v>0</v>
      </c>
      <c r="EN125" s="23">
        <v>1649</v>
      </c>
    </row>
    <row r="126" spans="1:144" ht="13.5" customHeight="1" x14ac:dyDescent="0.55000000000000004">
      <c r="A126" s="21" t="s">
        <v>44</v>
      </c>
      <c r="B126" s="22" t="s">
        <v>283</v>
      </c>
      <c r="C126" s="21" t="s">
        <v>284</v>
      </c>
      <c r="D126" s="23">
        <v>1022</v>
      </c>
      <c r="E126" s="23">
        <v>638</v>
      </c>
      <c r="F126" s="23">
        <v>629</v>
      </c>
      <c r="G126" s="23">
        <v>0</v>
      </c>
      <c r="H126" s="23">
        <v>629</v>
      </c>
      <c r="I126" s="23">
        <v>0</v>
      </c>
      <c r="J126" s="23">
        <v>0</v>
      </c>
      <c r="K126" s="23">
        <v>0</v>
      </c>
      <c r="L126" s="23">
        <v>0</v>
      </c>
      <c r="M126" s="23">
        <v>9</v>
      </c>
      <c r="N126" s="23">
        <v>0</v>
      </c>
      <c r="O126" s="23">
        <v>9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0</v>
      </c>
      <c r="AG126" s="23">
        <v>0</v>
      </c>
      <c r="AH126" s="23">
        <v>0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  <c r="AO126" s="23">
        <v>0</v>
      </c>
      <c r="AP126" s="23">
        <v>0</v>
      </c>
      <c r="AQ126" s="23">
        <v>0</v>
      </c>
      <c r="AR126" s="23">
        <v>0</v>
      </c>
      <c r="AS126" s="23">
        <v>0</v>
      </c>
      <c r="AT126" s="23">
        <v>0</v>
      </c>
      <c r="AU126" s="23">
        <v>0</v>
      </c>
      <c r="AV126" s="23">
        <v>0</v>
      </c>
      <c r="AW126" s="23">
        <v>0</v>
      </c>
      <c r="AX126" s="23">
        <v>0</v>
      </c>
      <c r="AY126" s="23">
        <v>0</v>
      </c>
      <c r="AZ126" s="23">
        <v>0</v>
      </c>
      <c r="BA126" s="23">
        <v>0</v>
      </c>
      <c r="BB126" s="23">
        <v>0</v>
      </c>
      <c r="BC126" s="23">
        <v>0</v>
      </c>
      <c r="BD126" s="23">
        <v>0</v>
      </c>
      <c r="BE126" s="23">
        <v>0</v>
      </c>
      <c r="BF126" s="23">
        <v>0</v>
      </c>
      <c r="BG126" s="23">
        <v>0</v>
      </c>
      <c r="BH126" s="23">
        <v>0</v>
      </c>
      <c r="BI126" s="23">
        <v>0</v>
      </c>
      <c r="BJ126" s="23">
        <v>0</v>
      </c>
      <c r="BK126" s="23">
        <v>0</v>
      </c>
      <c r="BL126" s="23">
        <v>0</v>
      </c>
      <c r="BM126" s="23">
        <v>0</v>
      </c>
      <c r="BN126" s="23">
        <v>0</v>
      </c>
      <c r="BO126" s="23">
        <v>0</v>
      </c>
      <c r="BP126" s="23">
        <v>0</v>
      </c>
      <c r="BQ126" s="23">
        <v>0</v>
      </c>
      <c r="BR126" s="23">
        <v>0</v>
      </c>
      <c r="BS126" s="23">
        <v>0</v>
      </c>
      <c r="BT126" s="23">
        <v>0</v>
      </c>
      <c r="BU126" s="23">
        <v>0</v>
      </c>
      <c r="BV126" s="23">
        <v>0</v>
      </c>
      <c r="BW126" s="23">
        <v>0</v>
      </c>
      <c r="BX126" s="23">
        <v>0</v>
      </c>
      <c r="BY126" s="23">
        <v>0</v>
      </c>
      <c r="BZ126" s="23">
        <v>0</v>
      </c>
      <c r="CA126" s="23">
        <v>0</v>
      </c>
      <c r="CB126" s="23">
        <v>0</v>
      </c>
      <c r="CC126" s="23">
        <v>0</v>
      </c>
      <c r="CD126" s="23">
        <v>0</v>
      </c>
      <c r="CE126" s="23">
        <v>0</v>
      </c>
      <c r="CF126" s="23">
        <v>0</v>
      </c>
      <c r="CG126" s="23">
        <v>0</v>
      </c>
      <c r="CH126" s="23">
        <v>0</v>
      </c>
      <c r="CI126" s="23">
        <v>0</v>
      </c>
      <c r="CJ126" s="23">
        <v>0</v>
      </c>
      <c r="CK126" s="23">
        <v>0</v>
      </c>
      <c r="CL126" s="23">
        <v>0</v>
      </c>
      <c r="CM126" s="23">
        <v>0</v>
      </c>
      <c r="CN126" s="23">
        <v>0</v>
      </c>
      <c r="CO126" s="23">
        <v>0</v>
      </c>
      <c r="CP126" s="23">
        <v>0</v>
      </c>
      <c r="CQ126" s="23">
        <v>0</v>
      </c>
      <c r="CR126" s="23">
        <v>0</v>
      </c>
      <c r="CS126" s="23">
        <v>0</v>
      </c>
      <c r="CT126" s="23">
        <v>0</v>
      </c>
      <c r="CU126" s="23">
        <v>0</v>
      </c>
      <c r="CV126" s="23">
        <v>0</v>
      </c>
      <c r="CW126" s="23">
        <v>0</v>
      </c>
      <c r="CX126" s="23">
        <v>0</v>
      </c>
      <c r="CY126" s="23">
        <v>0</v>
      </c>
      <c r="CZ126" s="23">
        <v>0</v>
      </c>
      <c r="DA126" s="23">
        <v>0</v>
      </c>
      <c r="DB126" s="23">
        <v>0</v>
      </c>
      <c r="DC126" s="23">
        <v>0</v>
      </c>
      <c r="DD126" s="23">
        <v>0</v>
      </c>
      <c r="DE126" s="23">
        <v>0</v>
      </c>
      <c r="DF126" s="23">
        <v>0</v>
      </c>
      <c r="DG126" s="23">
        <v>0</v>
      </c>
      <c r="DH126" s="23">
        <v>0</v>
      </c>
      <c r="DI126" s="23">
        <v>0</v>
      </c>
      <c r="DJ126" s="23">
        <v>0</v>
      </c>
      <c r="DK126" s="23">
        <v>0</v>
      </c>
      <c r="DL126" s="23">
        <v>0</v>
      </c>
      <c r="DM126" s="23">
        <v>0</v>
      </c>
      <c r="DN126" s="23">
        <v>0</v>
      </c>
      <c r="DO126" s="23">
        <v>0</v>
      </c>
      <c r="DP126" s="23">
        <v>0</v>
      </c>
      <c r="DQ126" s="23">
        <v>0</v>
      </c>
      <c r="DR126" s="23">
        <v>0</v>
      </c>
      <c r="DS126" s="23">
        <v>0</v>
      </c>
      <c r="DT126" s="23">
        <v>0</v>
      </c>
      <c r="DU126" s="23">
        <v>107</v>
      </c>
      <c r="DV126" s="23">
        <v>106</v>
      </c>
      <c r="DW126" s="23">
        <v>0</v>
      </c>
      <c r="DX126" s="23">
        <v>1</v>
      </c>
      <c r="DY126" s="23">
        <v>0</v>
      </c>
      <c r="DZ126" s="23">
        <v>277</v>
      </c>
      <c r="EA126" s="23">
        <v>52</v>
      </c>
      <c r="EB126" s="23">
        <v>0</v>
      </c>
      <c r="EC126" s="23">
        <v>0</v>
      </c>
      <c r="ED126" s="23">
        <v>30</v>
      </c>
      <c r="EE126" s="23">
        <v>0</v>
      </c>
      <c r="EF126" s="23">
        <v>0</v>
      </c>
      <c r="EG126" s="23">
        <v>22</v>
      </c>
      <c r="EH126" s="23">
        <v>225</v>
      </c>
      <c r="EI126" s="23">
        <v>0</v>
      </c>
      <c r="EJ126" s="23">
        <v>0</v>
      </c>
      <c r="EK126" s="23">
        <v>95</v>
      </c>
      <c r="EL126" s="23">
        <v>0</v>
      </c>
      <c r="EM126" s="23">
        <v>0</v>
      </c>
      <c r="EN126" s="23">
        <v>130</v>
      </c>
    </row>
    <row r="127" spans="1:144" ht="13.5" customHeight="1" x14ac:dyDescent="0.55000000000000004">
      <c r="A127" s="21" t="s">
        <v>44</v>
      </c>
      <c r="B127" s="22" t="s">
        <v>285</v>
      </c>
      <c r="C127" s="21" t="s">
        <v>286</v>
      </c>
      <c r="D127" s="23">
        <v>1345</v>
      </c>
      <c r="E127" s="23">
        <v>756</v>
      </c>
      <c r="F127" s="23">
        <v>756</v>
      </c>
      <c r="G127" s="23">
        <v>0</v>
      </c>
      <c r="H127" s="23">
        <v>756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0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  <c r="AO127" s="23">
        <v>0</v>
      </c>
      <c r="AP127" s="23">
        <v>0</v>
      </c>
      <c r="AQ127" s="23">
        <v>0</v>
      </c>
      <c r="AR127" s="23">
        <v>0</v>
      </c>
      <c r="AS127" s="23">
        <v>0</v>
      </c>
      <c r="AT127" s="23">
        <v>0</v>
      </c>
      <c r="AU127" s="23">
        <v>0</v>
      </c>
      <c r="AV127" s="23">
        <v>0</v>
      </c>
      <c r="AW127" s="23">
        <v>0</v>
      </c>
      <c r="AX127" s="23">
        <v>0</v>
      </c>
      <c r="AY127" s="23">
        <v>0</v>
      </c>
      <c r="AZ127" s="23">
        <v>0</v>
      </c>
      <c r="BA127" s="23">
        <v>0</v>
      </c>
      <c r="BB127" s="23">
        <v>0</v>
      </c>
      <c r="BC127" s="23">
        <v>0</v>
      </c>
      <c r="BD127" s="23">
        <v>0</v>
      </c>
      <c r="BE127" s="23">
        <v>0</v>
      </c>
      <c r="BF127" s="23">
        <v>0</v>
      </c>
      <c r="BG127" s="23">
        <v>0</v>
      </c>
      <c r="BH127" s="23">
        <v>0</v>
      </c>
      <c r="BI127" s="23">
        <v>0</v>
      </c>
      <c r="BJ127" s="23">
        <v>0</v>
      </c>
      <c r="BK127" s="23">
        <v>0</v>
      </c>
      <c r="BL127" s="23">
        <v>0</v>
      </c>
      <c r="BM127" s="23">
        <v>0</v>
      </c>
      <c r="BN127" s="23">
        <v>0</v>
      </c>
      <c r="BO127" s="23">
        <v>0</v>
      </c>
      <c r="BP127" s="23">
        <v>0</v>
      </c>
      <c r="BQ127" s="23">
        <v>0</v>
      </c>
      <c r="BR127" s="23">
        <v>0</v>
      </c>
      <c r="BS127" s="23">
        <v>0</v>
      </c>
      <c r="BT127" s="23">
        <v>0</v>
      </c>
      <c r="BU127" s="23">
        <v>0</v>
      </c>
      <c r="BV127" s="23">
        <v>0</v>
      </c>
      <c r="BW127" s="23">
        <v>0</v>
      </c>
      <c r="BX127" s="23">
        <v>0</v>
      </c>
      <c r="BY127" s="23">
        <v>0</v>
      </c>
      <c r="BZ127" s="23">
        <v>0</v>
      </c>
      <c r="CA127" s="23">
        <v>0</v>
      </c>
      <c r="CB127" s="23">
        <v>0</v>
      </c>
      <c r="CC127" s="23">
        <v>0</v>
      </c>
      <c r="CD127" s="23">
        <v>0</v>
      </c>
      <c r="CE127" s="23">
        <v>0</v>
      </c>
      <c r="CF127" s="23">
        <v>0</v>
      </c>
      <c r="CG127" s="23">
        <v>0</v>
      </c>
      <c r="CH127" s="23">
        <v>0</v>
      </c>
      <c r="CI127" s="23">
        <v>0</v>
      </c>
      <c r="CJ127" s="23">
        <v>0</v>
      </c>
      <c r="CK127" s="23">
        <v>0</v>
      </c>
      <c r="CL127" s="23">
        <v>0</v>
      </c>
      <c r="CM127" s="23">
        <v>0</v>
      </c>
      <c r="CN127" s="23">
        <v>0</v>
      </c>
      <c r="CO127" s="23">
        <v>0</v>
      </c>
      <c r="CP127" s="23">
        <v>0</v>
      </c>
      <c r="CQ127" s="23">
        <v>0</v>
      </c>
      <c r="CR127" s="23">
        <v>0</v>
      </c>
      <c r="CS127" s="23">
        <v>0</v>
      </c>
      <c r="CT127" s="23">
        <v>0</v>
      </c>
      <c r="CU127" s="23">
        <v>0</v>
      </c>
      <c r="CV127" s="23">
        <v>0</v>
      </c>
      <c r="CW127" s="23">
        <v>0</v>
      </c>
      <c r="CX127" s="23">
        <v>0</v>
      </c>
      <c r="CY127" s="23">
        <v>0</v>
      </c>
      <c r="CZ127" s="23">
        <v>0</v>
      </c>
      <c r="DA127" s="23">
        <v>0</v>
      </c>
      <c r="DB127" s="23">
        <v>0</v>
      </c>
      <c r="DC127" s="23">
        <v>0</v>
      </c>
      <c r="DD127" s="23">
        <v>0</v>
      </c>
      <c r="DE127" s="23">
        <v>0</v>
      </c>
      <c r="DF127" s="23">
        <v>0</v>
      </c>
      <c r="DG127" s="23">
        <v>0</v>
      </c>
      <c r="DH127" s="23">
        <v>0</v>
      </c>
      <c r="DI127" s="23">
        <v>0</v>
      </c>
      <c r="DJ127" s="23">
        <v>0</v>
      </c>
      <c r="DK127" s="23">
        <v>0</v>
      </c>
      <c r="DL127" s="23">
        <v>0</v>
      </c>
      <c r="DM127" s="23">
        <v>0</v>
      </c>
      <c r="DN127" s="23">
        <v>0</v>
      </c>
      <c r="DO127" s="23">
        <v>0</v>
      </c>
      <c r="DP127" s="23">
        <v>0</v>
      </c>
      <c r="DQ127" s="23">
        <v>0</v>
      </c>
      <c r="DR127" s="23">
        <v>0</v>
      </c>
      <c r="DS127" s="23">
        <v>0</v>
      </c>
      <c r="DT127" s="23">
        <v>0</v>
      </c>
      <c r="DU127" s="23">
        <v>29</v>
      </c>
      <c r="DV127" s="23">
        <v>29</v>
      </c>
      <c r="DW127" s="23">
        <v>0</v>
      </c>
      <c r="DX127" s="23">
        <v>0</v>
      </c>
      <c r="DY127" s="23">
        <v>0</v>
      </c>
      <c r="DZ127" s="23">
        <v>560</v>
      </c>
      <c r="EA127" s="23">
        <v>430</v>
      </c>
      <c r="EB127" s="23">
        <v>0</v>
      </c>
      <c r="EC127" s="23">
        <v>0</v>
      </c>
      <c r="ED127" s="23">
        <v>405</v>
      </c>
      <c r="EE127" s="23">
        <v>0</v>
      </c>
      <c r="EF127" s="23">
        <v>0</v>
      </c>
      <c r="EG127" s="23">
        <v>25</v>
      </c>
      <c r="EH127" s="23">
        <v>130</v>
      </c>
      <c r="EI127" s="23">
        <v>0</v>
      </c>
      <c r="EJ127" s="23">
        <v>0</v>
      </c>
      <c r="EK127" s="23">
        <v>0</v>
      </c>
      <c r="EL127" s="23">
        <v>0</v>
      </c>
      <c r="EM127" s="23">
        <v>0</v>
      </c>
      <c r="EN127" s="23">
        <v>130</v>
      </c>
    </row>
    <row r="128" spans="1:144" ht="13.5" customHeight="1" x14ac:dyDescent="0.55000000000000004">
      <c r="A128" s="21" t="s">
        <v>44</v>
      </c>
      <c r="B128" s="22" t="s">
        <v>287</v>
      </c>
      <c r="C128" s="21" t="s">
        <v>288</v>
      </c>
      <c r="D128" s="23">
        <v>800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0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  <c r="AO128" s="23">
        <v>0</v>
      </c>
      <c r="AP128" s="23">
        <v>0</v>
      </c>
      <c r="AQ128" s="23">
        <v>0</v>
      </c>
      <c r="AR128" s="23">
        <v>0</v>
      </c>
      <c r="AS128" s="23">
        <v>0</v>
      </c>
      <c r="AT128" s="23">
        <v>0</v>
      </c>
      <c r="AU128" s="23">
        <v>0</v>
      </c>
      <c r="AV128" s="23">
        <v>0</v>
      </c>
      <c r="AW128" s="23">
        <v>0</v>
      </c>
      <c r="AX128" s="23">
        <v>0</v>
      </c>
      <c r="AY128" s="23">
        <v>0</v>
      </c>
      <c r="AZ128" s="23">
        <v>0</v>
      </c>
      <c r="BA128" s="23">
        <v>0</v>
      </c>
      <c r="BB128" s="23">
        <v>0</v>
      </c>
      <c r="BC128" s="23">
        <v>0</v>
      </c>
      <c r="BD128" s="23">
        <v>0</v>
      </c>
      <c r="BE128" s="23">
        <v>0</v>
      </c>
      <c r="BF128" s="23">
        <v>0</v>
      </c>
      <c r="BG128" s="23">
        <v>0</v>
      </c>
      <c r="BH128" s="23">
        <v>0</v>
      </c>
      <c r="BI128" s="23">
        <v>0</v>
      </c>
      <c r="BJ128" s="23">
        <v>0</v>
      </c>
      <c r="BK128" s="23">
        <v>0</v>
      </c>
      <c r="BL128" s="23">
        <v>0</v>
      </c>
      <c r="BM128" s="23">
        <v>0</v>
      </c>
      <c r="BN128" s="23">
        <v>0</v>
      </c>
      <c r="BO128" s="23">
        <v>0</v>
      </c>
      <c r="BP128" s="23">
        <v>0</v>
      </c>
      <c r="BQ128" s="23">
        <v>0</v>
      </c>
      <c r="BR128" s="23">
        <v>0</v>
      </c>
      <c r="BS128" s="23">
        <v>0</v>
      </c>
      <c r="BT128" s="23">
        <v>0</v>
      </c>
      <c r="BU128" s="23">
        <v>0</v>
      </c>
      <c r="BV128" s="23">
        <v>0</v>
      </c>
      <c r="BW128" s="23">
        <v>0</v>
      </c>
      <c r="BX128" s="23">
        <v>0</v>
      </c>
      <c r="BY128" s="23">
        <v>0</v>
      </c>
      <c r="BZ128" s="23">
        <v>0</v>
      </c>
      <c r="CA128" s="23">
        <v>0</v>
      </c>
      <c r="CB128" s="23">
        <v>135</v>
      </c>
      <c r="CC128" s="23">
        <v>31</v>
      </c>
      <c r="CD128" s="23">
        <v>0</v>
      </c>
      <c r="CE128" s="23">
        <v>0</v>
      </c>
      <c r="CF128" s="23">
        <v>0</v>
      </c>
      <c r="CG128" s="23">
        <v>31</v>
      </c>
      <c r="CH128" s="23">
        <v>0</v>
      </c>
      <c r="CI128" s="23">
        <v>0</v>
      </c>
      <c r="CJ128" s="23">
        <v>104</v>
      </c>
      <c r="CK128" s="23">
        <v>0</v>
      </c>
      <c r="CL128" s="23">
        <v>0</v>
      </c>
      <c r="CM128" s="23">
        <v>0</v>
      </c>
      <c r="CN128" s="23">
        <v>104</v>
      </c>
      <c r="CO128" s="23">
        <v>0</v>
      </c>
      <c r="CP128" s="23">
        <v>0</v>
      </c>
      <c r="CQ128" s="23">
        <v>634</v>
      </c>
      <c r="CR128" s="23">
        <v>544</v>
      </c>
      <c r="CS128" s="23">
        <v>210</v>
      </c>
      <c r="CT128" s="23">
        <v>0</v>
      </c>
      <c r="CU128" s="23">
        <v>0</v>
      </c>
      <c r="CV128" s="23">
        <v>327</v>
      </c>
      <c r="CW128" s="23">
        <v>0</v>
      </c>
      <c r="CX128" s="23">
        <v>7</v>
      </c>
      <c r="CY128" s="23">
        <v>90</v>
      </c>
      <c r="CZ128" s="23">
        <v>61</v>
      </c>
      <c r="DA128" s="23">
        <v>0</v>
      </c>
      <c r="DB128" s="23">
        <v>0</v>
      </c>
      <c r="DC128" s="23">
        <v>6</v>
      </c>
      <c r="DD128" s="23">
        <v>0</v>
      </c>
      <c r="DE128" s="23">
        <v>23</v>
      </c>
      <c r="DF128" s="23">
        <v>0</v>
      </c>
      <c r="DG128" s="23">
        <v>0</v>
      </c>
      <c r="DH128" s="23">
        <v>0</v>
      </c>
      <c r="DI128" s="23">
        <v>0</v>
      </c>
      <c r="DJ128" s="23">
        <v>0</v>
      </c>
      <c r="DK128" s="23">
        <v>0</v>
      </c>
      <c r="DL128" s="23">
        <v>0</v>
      </c>
      <c r="DM128" s="23">
        <v>0</v>
      </c>
      <c r="DN128" s="23">
        <v>0</v>
      </c>
      <c r="DO128" s="23">
        <v>0</v>
      </c>
      <c r="DP128" s="23">
        <v>0</v>
      </c>
      <c r="DQ128" s="23">
        <v>0</v>
      </c>
      <c r="DR128" s="23">
        <v>0</v>
      </c>
      <c r="DS128" s="23">
        <v>0</v>
      </c>
      <c r="DT128" s="23">
        <v>0</v>
      </c>
      <c r="DU128" s="23">
        <v>2</v>
      </c>
      <c r="DV128" s="23">
        <v>2</v>
      </c>
      <c r="DW128" s="23">
        <v>0</v>
      </c>
      <c r="DX128" s="23">
        <v>0</v>
      </c>
      <c r="DY128" s="23">
        <v>0</v>
      </c>
      <c r="DZ128" s="23">
        <v>29</v>
      </c>
      <c r="EA128" s="23">
        <v>29</v>
      </c>
      <c r="EB128" s="23">
        <v>0</v>
      </c>
      <c r="EC128" s="23">
        <v>0</v>
      </c>
      <c r="ED128" s="23">
        <v>0</v>
      </c>
      <c r="EE128" s="23">
        <v>0</v>
      </c>
      <c r="EF128" s="23">
        <v>29</v>
      </c>
      <c r="EG128" s="23">
        <v>0</v>
      </c>
      <c r="EH128" s="23">
        <v>0</v>
      </c>
      <c r="EI128" s="23">
        <v>0</v>
      </c>
      <c r="EJ128" s="23">
        <v>0</v>
      </c>
      <c r="EK128" s="23">
        <v>0</v>
      </c>
      <c r="EL128" s="23">
        <v>0</v>
      </c>
      <c r="EM128" s="23">
        <v>0</v>
      </c>
      <c r="EN128" s="23">
        <v>0</v>
      </c>
    </row>
    <row r="129" spans="1:144" ht="13.5" customHeight="1" x14ac:dyDescent="0.55000000000000004">
      <c r="A129" s="21" t="s">
        <v>44</v>
      </c>
      <c r="B129" s="22" t="s">
        <v>289</v>
      </c>
      <c r="C129" s="21" t="s">
        <v>290</v>
      </c>
      <c r="D129" s="23">
        <v>7845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0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  <c r="AO129" s="23">
        <v>0</v>
      </c>
      <c r="AP129" s="23">
        <v>0</v>
      </c>
      <c r="AQ129" s="23">
        <v>0</v>
      </c>
      <c r="AR129" s="23">
        <v>0</v>
      </c>
      <c r="AS129" s="23">
        <v>0</v>
      </c>
      <c r="AT129" s="23">
        <v>0</v>
      </c>
      <c r="AU129" s="23">
        <v>0</v>
      </c>
      <c r="AV129" s="23">
        <v>0</v>
      </c>
      <c r="AW129" s="23">
        <v>0</v>
      </c>
      <c r="AX129" s="23">
        <v>0</v>
      </c>
      <c r="AY129" s="23">
        <v>0</v>
      </c>
      <c r="AZ129" s="23">
        <v>0</v>
      </c>
      <c r="BA129" s="23">
        <v>0</v>
      </c>
      <c r="BB129" s="23">
        <v>0</v>
      </c>
      <c r="BC129" s="23">
        <v>0</v>
      </c>
      <c r="BD129" s="23">
        <v>0</v>
      </c>
      <c r="BE129" s="23">
        <v>0</v>
      </c>
      <c r="BF129" s="23">
        <v>0</v>
      </c>
      <c r="BG129" s="23">
        <v>0</v>
      </c>
      <c r="BH129" s="23">
        <v>0</v>
      </c>
      <c r="BI129" s="23">
        <v>0</v>
      </c>
      <c r="BJ129" s="23">
        <v>0</v>
      </c>
      <c r="BK129" s="23">
        <v>0</v>
      </c>
      <c r="BL129" s="23">
        <v>0</v>
      </c>
      <c r="BM129" s="23">
        <v>0</v>
      </c>
      <c r="BN129" s="23">
        <v>0</v>
      </c>
      <c r="BO129" s="23">
        <v>0</v>
      </c>
      <c r="BP129" s="23">
        <v>0</v>
      </c>
      <c r="BQ129" s="23">
        <v>0</v>
      </c>
      <c r="BR129" s="23">
        <v>0</v>
      </c>
      <c r="BS129" s="23">
        <v>0</v>
      </c>
      <c r="BT129" s="23">
        <v>0</v>
      </c>
      <c r="BU129" s="23">
        <v>0</v>
      </c>
      <c r="BV129" s="23">
        <v>0</v>
      </c>
      <c r="BW129" s="23">
        <v>0</v>
      </c>
      <c r="BX129" s="23">
        <v>0</v>
      </c>
      <c r="BY129" s="23">
        <v>0</v>
      </c>
      <c r="BZ129" s="23">
        <v>0</v>
      </c>
      <c r="CA129" s="23">
        <v>0</v>
      </c>
      <c r="CB129" s="23">
        <v>0</v>
      </c>
      <c r="CC129" s="23">
        <v>0</v>
      </c>
      <c r="CD129" s="23">
        <v>0</v>
      </c>
      <c r="CE129" s="23">
        <v>0</v>
      </c>
      <c r="CF129" s="23">
        <v>0</v>
      </c>
      <c r="CG129" s="23">
        <v>0</v>
      </c>
      <c r="CH129" s="23">
        <v>0</v>
      </c>
      <c r="CI129" s="23">
        <v>0</v>
      </c>
      <c r="CJ129" s="23">
        <v>0</v>
      </c>
      <c r="CK129" s="23">
        <v>0</v>
      </c>
      <c r="CL129" s="23">
        <v>0</v>
      </c>
      <c r="CM129" s="23">
        <v>0</v>
      </c>
      <c r="CN129" s="23">
        <v>0</v>
      </c>
      <c r="CO129" s="23">
        <v>0</v>
      </c>
      <c r="CP129" s="23">
        <v>0</v>
      </c>
      <c r="CQ129" s="23">
        <v>540</v>
      </c>
      <c r="CR129" s="23">
        <v>395</v>
      </c>
      <c r="CS129" s="23">
        <v>0</v>
      </c>
      <c r="CT129" s="23">
        <v>0</v>
      </c>
      <c r="CU129" s="23">
        <v>0</v>
      </c>
      <c r="CV129" s="23">
        <v>395</v>
      </c>
      <c r="CW129" s="23">
        <v>0</v>
      </c>
      <c r="CX129" s="23">
        <v>0</v>
      </c>
      <c r="CY129" s="23">
        <v>145</v>
      </c>
      <c r="CZ129" s="23">
        <v>0</v>
      </c>
      <c r="DA129" s="23">
        <v>0</v>
      </c>
      <c r="DB129" s="23">
        <v>0</v>
      </c>
      <c r="DC129" s="23">
        <v>145</v>
      </c>
      <c r="DD129" s="23">
        <v>0</v>
      </c>
      <c r="DE129" s="23">
        <v>0</v>
      </c>
      <c r="DF129" s="23">
        <v>0</v>
      </c>
      <c r="DG129" s="23">
        <v>0</v>
      </c>
      <c r="DH129" s="23">
        <v>0</v>
      </c>
      <c r="DI129" s="23">
        <v>0</v>
      </c>
      <c r="DJ129" s="23">
        <v>0</v>
      </c>
      <c r="DK129" s="23">
        <v>0</v>
      </c>
      <c r="DL129" s="23">
        <v>0</v>
      </c>
      <c r="DM129" s="23">
        <v>0</v>
      </c>
      <c r="DN129" s="23">
        <v>0</v>
      </c>
      <c r="DO129" s="23">
        <v>0</v>
      </c>
      <c r="DP129" s="23">
        <v>0</v>
      </c>
      <c r="DQ129" s="23">
        <v>0</v>
      </c>
      <c r="DR129" s="23">
        <v>0</v>
      </c>
      <c r="DS129" s="23">
        <v>0</v>
      </c>
      <c r="DT129" s="23">
        <v>0</v>
      </c>
      <c r="DU129" s="23">
        <v>772</v>
      </c>
      <c r="DV129" s="23">
        <v>682</v>
      </c>
      <c r="DW129" s="23">
        <v>0</v>
      </c>
      <c r="DX129" s="23">
        <v>90</v>
      </c>
      <c r="DY129" s="23">
        <v>0</v>
      </c>
      <c r="DZ129" s="23">
        <v>6533</v>
      </c>
      <c r="EA129" s="23">
        <v>2570</v>
      </c>
      <c r="EB129" s="23">
        <v>2550</v>
      </c>
      <c r="EC129" s="23">
        <v>0</v>
      </c>
      <c r="ED129" s="23">
        <v>0</v>
      </c>
      <c r="EE129" s="23">
        <v>0</v>
      </c>
      <c r="EF129" s="23">
        <v>0</v>
      </c>
      <c r="EG129" s="23">
        <v>20</v>
      </c>
      <c r="EH129" s="23">
        <v>3963</v>
      </c>
      <c r="EI129" s="23">
        <v>3963</v>
      </c>
      <c r="EJ129" s="23">
        <v>0</v>
      </c>
      <c r="EK129" s="23">
        <v>0</v>
      </c>
      <c r="EL129" s="23">
        <v>0</v>
      </c>
      <c r="EM129" s="23">
        <v>0</v>
      </c>
      <c r="EN129" s="23">
        <v>0</v>
      </c>
    </row>
    <row r="130" spans="1:144" ht="13.5" customHeight="1" x14ac:dyDescent="0.55000000000000004">
      <c r="A130" s="21" t="s">
        <v>44</v>
      </c>
      <c r="B130" s="22" t="s">
        <v>291</v>
      </c>
      <c r="C130" s="21" t="s">
        <v>292</v>
      </c>
      <c r="D130" s="23">
        <v>1070</v>
      </c>
      <c r="E130" s="23">
        <v>483</v>
      </c>
      <c r="F130" s="23">
        <v>433</v>
      </c>
      <c r="G130" s="23">
        <v>0</v>
      </c>
      <c r="H130" s="23">
        <v>433</v>
      </c>
      <c r="I130" s="23">
        <v>0</v>
      </c>
      <c r="J130" s="23">
        <v>0</v>
      </c>
      <c r="K130" s="23">
        <v>0</v>
      </c>
      <c r="L130" s="23">
        <v>0</v>
      </c>
      <c r="M130" s="23">
        <v>50</v>
      </c>
      <c r="N130" s="23">
        <v>0</v>
      </c>
      <c r="O130" s="23">
        <v>50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0</v>
      </c>
      <c r="AG130" s="23">
        <v>0</v>
      </c>
      <c r="AH130" s="23">
        <v>0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  <c r="AO130" s="23">
        <v>0</v>
      </c>
      <c r="AP130" s="23">
        <v>0</v>
      </c>
      <c r="AQ130" s="23">
        <v>0</v>
      </c>
      <c r="AR130" s="23">
        <v>0</v>
      </c>
      <c r="AS130" s="23">
        <v>0</v>
      </c>
      <c r="AT130" s="23">
        <v>0</v>
      </c>
      <c r="AU130" s="23">
        <v>0</v>
      </c>
      <c r="AV130" s="23">
        <v>0</v>
      </c>
      <c r="AW130" s="23">
        <v>0</v>
      </c>
      <c r="AX130" s="23">
        <v>0</v>
      </c>
      <c r="AY130" s="23">
        <v>0</v>
      </c>
      <c r="AZ130" s="23">
        <v>0</v>
      </c>
      <c r="BA130" s="23">
        <v>0</v>
      </c>
      <c r="BB130" s="23">
        <v>0</v>
      </c>
      <c r="BC130" s="23">
        <v>0</v>
      </c>
      <c r="BD130" s="23">
        <v>0</v>
      </c>
      <c r="BE130" s="23">
        <v>0</v>
      </c>
      <c r="BF130" s="23">
        <v>0</v>
      </c>
      <c r="BG130" s="23">
        <v>0</v>
      </c>
      <c r="BH130" s="23">
        <v>0</v>
      </c>
      <c r="BI130" s="23">
        <v>0</v>
      </c>
      <c r="BJ130" s="23">
        <v>0</v>
      </c>
      <c r="BK130" s="23">
        <v>0</v>
      </c>
      <c r="BL130" s="23">
        <v>0</v>
      </c>
      <c r="BM130" s="23">
        <v>0</v>
      </c>
      <c r="BN130" s="23">
        <v>0</v>
      </c>
      <c r="BO130" s="23">
        <v>0</v>
      </c>
      <c r="BP130" s="23">
        <v>0</v>
      </c>
      <c r="BQ130" s="23">
        <v>0</v>
      </c>
      <c r="BR130" s="23">
        <v>0</v>
      </c>
      <c r="BS130" s="23">
        <v>0</v>
      </c>
      <c r="BT130" s="23">
        <v>0</v>
      </c>
      <c r="BU130" s="23">
        <v>0</v>
      </c>
      <c r="BV130" s="23">
        <v>0</v>
      </c>
      <c r="BW130" s="23">
        <v>0</v>
      </c>
      <c r="BX130" s="23">
        <v>0</v>
      </c>
      <c r="BY130" s="23">
        <v>0</v>
      </c>
      <c r="BZ130" s="23">
        <v>0</v>
      </c>
      <c r="CA130" s="23">
        <v>0</v>
      </c>
      <c r="CB130" s="23">
        <v>0</v>
      </c>
      <c r="CC130" s="23">
        <v>0</v>
      </c>
      <c r="CD130" s="23">
        <v>0</v>
      </c>
      <c r="CE130" s="23">
        <v>0</v>
      </c>
      <c r="CF130" s="23">
        <v>0</v>
      </c>
      <c r="CG130" s="23">
        <v>0</v>
      </c>
      <c r="CH130" s="23">
        <v>0</v>
      </c>
      <c r="CI130" s="23">
        <v>0</v>
      </c>
      <c r="CJ130" s="23">
        <v>0</v>
      </c>
      <c r="CK130" s="23">
        <v>0</v>
      </c>
      <c r="CL130" s="23">
        <v>0</v>
      </c>
      <c r="CM130" s="23">
        <v>0</v>
      </c>
      <c r="CN130" s="23">
        <v>0</v>
      </c>
      <c r="CO130" s="23">
        <v>0</v>
      </c>
      <c r="CP130" s="23">
        <v>0</v>
      </c>
      <c r="CQ130" s="23">
        <v>240</v>
      </c>
      <c r="CR130" s="23">
        <v>240</v>
      </c>
      <c r="CS130" s="23">
        <v>0</v>
      </c>
      <c r="CT130" s="23">
        <v>0</v>
      </c>
      <c r="CU130" s="23">
        <v>0</v>
      </c>
      <c r="CV130" s="23">
        <v>240</v>
      </c>
      <c r="CW130" s="23">
        <v>0</v>
      </c>
      <c r="CX130" s="23">
        <v>0</v>
      </c>
      <c r="CY130" s="23">
        <v>0</v>
      </c>
      <c r="CZ130" s="23">
        <v>0</v>
      </c>
      <c r="DA130" s="23">
        <v>0</v>
      </c>
      <c r="DB130" s="23">
        <v>0</v>
      </c>
      <c r="DC130" s="23">
        <v>0</v>
      </c>
      <c r="DD130" s="23">
        <v>0</v>
      </c>
      <c r="DE130" s="23">
        <v>0</v>
      </c>
      <c r="DF130" s="23">
        <v>0</v>
      </c>
      <c r="DG130" s="23">
        <v>0</v>
      </c>
      <c r="DH130" s="23">
        <v>0</v>
      </c>
      <c r="DI130" s="23">
        <v>0</v>
      </c>
      <c r="DJ130" s="23">
        <v>0</v>
      </c>
      <c r="DK130" s="23">
        <v>0</v>
      </c>
      <c r="DL130" s="23">
        <v>0</v>
      </c>
      <c r="DM130" s="23">
        <v>0</v>
      </c>
      <c r="DN130" s="23">
        <v>0</v>
      </c>
      <c r="DO130" s="23">
        <v>0</v>
      </c>
      <c r="DP130" s="23">
        <v>0</v>
      </c>
      <c r="DQ130" s="23">
        <v>0</v>
      </c>
      <c r="DR130" s="23">
        <v>0</v>
      </c>
      <c r="DS130" s="23">
        <v>0</v>
      </c>
      <c r="DT130" s="23">
        <v>0</v>
      </c>
      <c r="DU130" s="23">
        <v>0</v>
      </c>
      <c r="DV130" s="23">
        <v>0</v>
      </c>
      <c r="DW130" s="23">
        <v>0</v>
      </c>
      <c r="DX130" s="23">
        <v>0</v>
      </c>
      <c r="DY130" s="23">
        <v>0</v>
      </c>
      <c r="DZ130" s="23">
        <v>347</v>
      </c>
      <c r="EA130" s="23">
        <v>57</v>
      </c>
      <c r="EB130" s="23">
        <v>0</v>
      </c>
      <c r="EC130" s="23">
        <v>0</v>
      </c>
      <c r="ED130" s="23">
        <v>48</v>
      </c>
      <c r="EE130" s="23">
        <v>0</v>
      </c>
      <c r="EF130" s="23">
        <v>0</v>
      </c>
      <c r="EG130" s="23">
        <v>9</v>
      </c>
      <c r="EH130" s="23">
        <v>290</v>
      </c>
      <c r="EI130" s="23">
        <v>0</v>
      </c>
      <c r="EJ130" s="23">
        <v>0</v>
      </c>
      <c r="EK130" s="23">
        <v>257</v>
      </c>
      <c r="EL130" s="23">
        <v>33</v>
      </c>
      <c r="EM130" s="23">
        <v>0</v>
      </c>
      <c r="EN130" s="23">
        <v>0</v>
      </c>
    </row>
    <row r="131" spans="1:144" ht="13.5" customHeight="1" x14ac:dyDescent="0.55000000000000004">
      <c r="A131" s="21" t="s">
        <v>44</v>
      </c>
      <c r="B131" s="22" t="s">
        <v>293</v>
      </c>
      <c r="C131" s="21" t="s">
        <v>294</v>
      </c>
      <c r="D131" s="23">
        <v>3796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0</v>
      </c>
      <c r="AG131" s="23">
        <v>0</v>
      </c>
      <c r="AH131" s="23">
        <v>0</v>
      </c>
      <c r="AI131" s="23">
        <v>1103</v>
      </c>
      <c r="AJ131" s="23">
        <v>1090</v>
      </c>
      <c r="AK131" s="23">
        <v>0</v>
      </c>
      <c r="AL131" s="23">
        <v>0</v>
      </c>
      <c r="AM131" s="23">
        <v>0</v>
      </c>
      <c r="AN131" s="23">
        <v>1090</v>
      </c>
      <c r="AO131" s="23">
        <v>0</v>
      </c>
      <c r="AP131" s="23">
        <v>0</v>
      </c>
      <c r="AQ131" s="23">
        <v>13</v>
      </c>
      <c r="AR131" s="23">
        <v>0</v>
      </c>
      <c r="AS131" s="23">
        <v>0</v>
      </c>
      <c r="AT131" s="23">
        <v>0</v>
      </c>
      <c r="AU131" s="23">
        <v>13</v>
      </c>
      <c r="AV131" s="23">
        <v>0</v>
      </c>
      <c r="AW131" s="23">
        <v>0</v>
      </c>
      <c r="AX131" s="23">
        <v>0</v>
      </c>
      <c r="AY131" s="23">
        <v>0</v>
      </c>
      <c r="AZ131" s="23">
        <v>0</v>
      </c>
      <c r="BA131" s="23">
        <v>0</v>
      </c>
      <c r="BB131" s="23">
        <v>0</v>
      </c>
      <c r="BC131" s="23">
        <v>0</v>
      </c>
      <c r="BD131" s="23">
        <v>0</v>
      </c>
      <c r="BE131" s="23">
        <v>0</v>
      </c>
      <c r="BF131" s="23">
        <v>0</v>
      </c>
      <c r="BG131" s="23">
        <v>0</v>
      </c>
      <c r="BH131" s="23">
        <v>0</v>
      </c>
      <c r="BI131" s="23">
        <v>0</v>
      </c>
      <c r="BJ131" s="23">
        <v>0</v>
      </c>
      <c r="BK131" s="23">
        <v>0</v>
      </c>
      <c r="BL131" s="23">
        <v>0</v>
      </c>
      <c r="BM131" s="23">
        <v>0</v>
      </c>
      <c r="BN131" s="23">
        <v>0</v>
      </c>
      <c r="BO131" s="23">
        <v>0</v>
      </c>
      <c r="BP131" s="23">
        <v>0</v>
      </c>
      <c r="BQ131" s="23">
        <v>0</v>
      </c>
      <c r="BR131" s="23">
        <v>0</v>
      </c>
      <c r="BS131" s="23">
        <v>0</v>
      </c>
      <c r="BT131" s="23">
        <v>0</v>
      </c>
      <c r="BU131" s="23">
        <v>0</v>
      </c>
      <c r="BV131" s="23">
        <v>0</v>
      </c>
      <c r="BW131" s="23">
        <v>0</v>
      </c>
      <c r="BX131" s="23">
        <v>0</v>
      </c>
      <c r="BY131" s="23">
        <v>0</v>
      </c>
      <c r="BZ131" s="23">
        <v>0</v>
      </c>
      <c r="CA131" s="23">
        <v>0</v>
      </c>
      <c r="CB131" s="23">
        <v>1753</v>
      </c>
      <c r="CC131" s="23">
        <v>1487</v>
      </c>
      <c r="CD131" s="23">
        <v>1355</v>
      </c>
      <c r="CE131" s="23">
        <v>0</v>
      </c>
      <c r="CF131" s="23">
        <v>0</v>
      </c>
      <c r="CG131" s="23">
        <v>0</v>
      </c>
      <c r="CH131" s="23">
        <v>0</v>
      </c>
      <c r="CI131" s="23">
        <v>132</v>
      </c>
      <c r="CJ131" s="23">
        <v>266</v>
      </c>
      <c r="CK131" s="23">
        <v>138</v>
      </c>
      <c r="CL131" s="23">
        <v>0</v>
      </c>
      <c r="CM131" s="23">
        <v>10</v>
      </c>
      <c r="CN131" s="23">
        <v>0</v>
      </c>
      <c r="CO131" s="23">
        <v>0</v>
      </c>
      <c r="CP131" s="23">
        <v>118</v>
      </c>
      <c r="CQ131" s="23">
        <v>368</v>
      </c>
      <c r="CR131" s="23">
        <v>321</v>
      </c>
      <c r="CS131" s="23">
        <v>0</v>
      </c>
      <c r="CT131" s="23">
        <v>0</v>
      </c>
      <c r="CU131" s="23">
        <v>0</v>
      </c>
      <c r="CV131" s="23">
        <v>321</v>
      </c>
      <c r="CW131" s="23">
        <v>0</v>
      </c>
      <c r="CX131" s="23">
        <v>0</v>
      </c>
      <c r="CY131" s="23">
        <v>47</v>
      </c>
      <c r="CZ131" s="23">
        <v>0</v>
      </c>
      <c r="DA131" s="23">
        <v>0</v>
      </c>
      <c r="DB131" s="23">
        <v>0</v>
      </c>
      <c r="DC131" s="23">
        <v>47</v>
      </c>
      <c r="DD131" s="23">
        <v>0</v>
      </c>
      <c r="DE131" s="23">
        <v>0</v>
      </c>
      <c r="DF131" s="23">
        <v>0</v>
      </c>
      <c r="DG131" s="23">
        <v>0</v>
      </c>
      <c r="DH131" s="23">
        <v>0</v>
      </c>
      <c r="DI131" s="23">
        <v>0</v>
      </c>
      <c r="DJ131" s="23">
        <v>0</v>
      </c>
      <c r="DK131" s="23">
        <v>0</v>
      </c>
      <c r="DL131" s="23">
        <v>0</v>
      </c>
      <c r="DM131" s="23">
        <v>0</v>
      </c>
      <c r="DN131" s="23">
        <v>0</v>
      </c>
      <c r="DO131" s="23">
        <v>0</v>
      </c>
      <c r="DP131" s="23">
        <v>0</v>
      </c>
      <c r="DQ131" s="23">
        <v>0</v>
      </c>
      <c r="DR131" s="23">
        <v>0</v>
      </c>
      <c r="DS131" s="23">
        <v>0</v>
      </c>
      <c r="DT131" s="23">
        <v>0</v>
      </c>
      <c r="DU131" s="23">
        <v>472</v>
      </c>
      <c r="DV131" s="23">
        <v>407</v>
      </c>
      <c r="DW131" s="23">
        <v>0</v>
      </c>
      <c r="DX131" s="23">
        <v>65</v>
      </c>
      <c r="DY131" s="23">
        <v>0</v>
      </c>
      <c r="DZ131" s="23">
        <v>100</v>
      </c>
      <c r="EA131" s="23">
        <v>100</v>
      </c>
      <c r="EB131" s="23">
        <v>0</v>
      </c>
      <c r="EC131" s="23">
        <v>0</v>
      </c>
      <c r="ED131" s="23">
        <v>100</v>
      </c>
      <c r="EE131" s="23">
        <v>0</v>
      </c>
      <c r="EF131" s="23">
        <v>0</v>
      </c>
      <c r="EG131" s="23">
        <v>0</v>
      </c>
      <c r="EH131" s="23">
        <v>0</v>
      </c>
      <c r="EI131" s="23">
        <v>0</v>
      </c>
      <c r="EJ131" s="23">
        <v>0</v>
      </c>
      <c r="EK131" s="23">
        <v>0</v>
      </c>
      <c r="EL131" s="23">
        <v>0</v>
      </c>
      <c r="EM131" s="23">
        <v>0</v>
      </c>
      <c r="EN131" s="23">
        <v>0</v>
      </c>
    </row>
    <row r="132" spans="1:144" ht="13.5" customHeight="1" x14ac:dyDescent="0.55000000000000004">
      <c r="A132" s="21" t="s">
        <v>44</v>
      </c>
      <c r="B132" s="22" t="s">
        <v>295</v>
      </c>
      <c r="C132" s="21" t="s">
        <v>296</v>
      </c>
      <c r="D132" s="23">
        <v>1065</v>
      </c>
      <c r="E132" s="23">
        <v>629</v>
      </c>
      <c r="F132" s="23">
        <v>447</v>
      </c>
      <c r="G132" s="23">
        <v>0</v>
      </c>
      <c r="H132" s="23">
        <v>447</v>
      </c>
      <c r="I132" s="23">
        <v>0</v>
      </c>
      <c r="J132" s="23">
        <v>0</v>
      </c>
      <c r="K132" s="23">
        <v>0</v>
      </c>
      <c r="L132" s="23">
        <v>0</v>
      </c>
      <c r="M132" s="23">
        <v>182</v>
      </c>
      <c r="N132" s="23">
        <v>0</v>
      </c>
      <c r="O132" s="23">
        <v>182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0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  <c r="AO132" s="23">
        <v>0</v>
      </c>
      <c r="AP132" s="23">
        <v>0</v>
      </c>
      <c r="AQ132" s="23">
        <v>0</v>
      </c>
      <c r="AR132" s="23">
        <v>0</v>
      </c>
      <c r="AS132" s="23">
        <v>0</v>
      </c>
      <c r="AT132" s="23">
        <v>0</v>
      </c>
      <c r="AU132" s="23">
        <v>0</v>
      </c>
      <c r="AV132" s="23">
        <v>0</v>
      </c>
      <c r="AW132" s="23">
        <v>0</v>
      </c>
      <c r="AX132" s="23">
        <v>0</v>
      </c>
      <c r="AY132" s="23">
        <v>0</v>
      </c>
      <c r="AZ132" s="23">
        <v>0</v>
      </c>
      <c r="BA132" s="23">
        <v>0</v>
      </c>
      <c r="BB132" s="23">
        <v>0</v>
      </c>
      <c r="BC132" s="23">
        <v>0</v>
      </c>
      <c r="BD132" s="23">
        <v>0</v>
      </c>
      <c r="BE132" s="23">
        <v>0</v>
      </c>
      <c r="BF132" s="23">
        <v>0</v>
      </c>
      <c r="BG132" s="23">
        <v>0</v>
      </c>
      <c r="BH132" s="23">
        <v>0</v>
      </c>
      <c r="BI132" s="23">
        <v>0</v>
      </c>
      <c r="BJ132" s="23">
        <v>0</v>
      </c>
      <c r="BK132" s="23">
        <v>0</v>
      </c>
      <c r="BL132" s="23">
        <v>0</v>
      </c>
      <c r="BM132" s="23">
        <v>0</v>
      </c>
      <c r="BN132" s="23">
        <v>0</v>
      </c>
      <c r="BO132" s="23">
        <v>0</v>
      </c>
      <c r="BP132" s="23">
        <v>0</v>
      </c>
      <c r="BQ132" s="23">
        <v>0</v>
      </c>
      <c r="BR132" s="23">
        <v>0</v>
      </c>
      <c r="BS132" s="23">
        <v>0</v>
      </c>
      <c r="BT132" s="23">
        <v>0</v>
      </c>
      <c r="BU132" s="23">
        <v>0</v>
      </c>
      <c r="BV132" s="23">
        <v>0</v>
      </c>
      <c r="BW132" s="23">
        <v>0</v>
      </c>
      <c r="BX132" s="23">
        <v>0</v>
      </c>
      <c r="BY132" s="23">
        <v>0</v>
      </c>
      <c r="BZ132" s="23">
        <v>0</v>
      </c>
      <c r="CA132" s="23">
        <v>0</v>
      </c>
      <c r="CB132" s="23">
        <v>0</v>
      </c>
      <c r="CC132" s="23">
        <v>0</v>
      </c>
      <c r="CD132" s="23">
        <v>0</v>
      </c>
      <c r="CE132" s="23">
        <v>0</v>
      </c>
      <c r="CF132" s="23">
        <v>0</v>
      </c>
      <c r="CG132" s="23">
        <v>0</v>
      </c>
      <c r="CH132" s="23">
        <v>0</v>
      </c>
      <c r="CI132" s="23">
        <v>0</v>
      </c>
      <c r="CJ132" s="23">
        <v>0</v>
      </c>
      <c r="CK132" s="23">
        <v>0</v>
      </c>
      <c r="CL132" s="23">
        <v>0</v>
      </c>
      <c r="CM132" s="23">
        <v>0</v>
      </c>
      <c r="CN132" s="23">
        <v>0</v>
      </c>
      <c r="CO132" s="23">
        <v>0</v>
      </c>
      <c r="CP132" s="23">
        <v>0</v>
      </c>
      <c r="CQ132" s="23">
        <v>269</v>
      </c>
      <c r="CR132" s="23">
        <v>246</v>
      </c>
      <c r="CS132" s="23">
        <v>0</v>
      </c>
      <c r="CT132" s="23">
        <v>0</v>
      </c>
      <c r="CU132" s="23">
        <v>0</v>
      </c>
      <c r="CV132" s="23">
        <v>244</v>
      </c>
      <c r="CW132" s="23">
        <v>0</v>
      </c>
      <c r="CX132" s="23">
        <v>2</v>
      </c>
      <c r="CY132" s="23">
        <v>23</v>
      </c>
      <c r="CZ132" s="23">
        <v>0</v>
      </c>
      <c r="DA132" s="23">
        <v>0</v>
      </c>
      <c r="DB132" s="23">
        <v>0</v>
      </c>
      <c r="DC132" s="23">
        <v>0</v>
      </c>
      <c r="DD132" s="23">
        <v>0</v>
      </c>
      <c r="DE132" s="23">
        <v>23</v>
      </c>
      <c r="DF132" s="23">
        <v>114</v>
      </c>
      <c r="DG132" s="23">
        <v>65</v>
      </c>
      <c r="DH132" s="23">
        <v>0</v>
      </c>
      <c r="DI132" s="23">
        <v>0</v>
      </c>
      <c r="DJ132" s="23">
        <v>65</v>
      </c>
      <c r="DK132" s="23">
        <v>0</v>
      </c>
      <c r="DL132" s="23">
        <v>0</v>
      </c>
      <c r="DM132" s="23">
        <v>0</v>
      </c>
      <c r="DN132" s="23">
        <v>49</v>
      </c>
      <c r="DO132" s="23">
        <v>0</v>
      </c>
      <c r="DP132" s="23">
        <v>0</v>
      </c>
      <c r="DQ132" s="23">
        <v>49</v>
      </c>
      <c r="DR132" s="23">
        <v>0</v>
      </c>
      <c r="DS132" s="23">
        <v>0</v>
      </c>
      <c r="DT132" s="23">
        <v>0</v>
      </c>
      <c r="DU132" s="23">
        <v>0</v>
      </c>
      <c r="DV132" s="23">
        <v>0</v>
      </c>
      <c r="DW132" s="23">
        <v>0</v>
      </c>
      <c r="DX132" s="23">
        <v>0</v>
      </c>
      <c r="DY132" s="23">
        <v>0</v>
      </c>
      <c r="DZ132" s="23">
        <v>53</v>
      </c>
      <c r="EA132" s="23">
        <v>26</v>
      </c>
      <c r="EB132" s="23">
        <v>0</v>
      </c>
      <c r="EC132" s="23">
        <v>0</v>
      </c>
      <c r="ED132" s="23">
        <v>25</v>
      </c>
      <c r="EE132" s="23">
        <v>0</v>
      </c>
      <c r="EF132" s="23">
        <v>0</v>
      </c>
      <c r="EG132" s="23">
        <v>1</v>
      </c>
      <c r="EH132" s="23">
        <v>27</v>
      </c>
      <c r="EI132" s="23">
        <v>0</v>
      </c>
      <c r="EJ132" s="23">
        <v>0</v>
      </c>
      <c r="EK132" s="23">
        <v>18</v>
      </c>
      <c r="EL132" s="23">
        <v>0</v>
      </c>
      <c r="EM132" s="23">
        <v>0</v>
      </c>
      <c r="EN132" s="23">
        <v>9</v>
      </c>
    </row>
    <row r="133" spans="1:144" ht="13.5" customHeight="1" x14ac:dyDescent="0.55000000000000004">
      <c r="A133" s="21" t="s">
        <v>44</v>
      </c>
      <c r="B133" s="22" t="s">
        <v>297</v>
      </c>
      <c r="C133" s="21" t="s">
        <v>298</v>
      </c>
      <c r="D133" s="23">
        <v>1294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0</v>
      </c>
      <c r="AG133" s="23">
        <v>0</v>
      </c>
      <c r="AH133" s="23">
        <v>0</v>
      </c>
      <c r="AI133" s="23">
        <v>202</v>
      </c>
      <c r="AJ133" s="23">
        <v>202</v>
      </c>
      <c r="AK133" s="23">
        <v>0</v>
      </c>
      <c r="AL133" s="23">
        <v>0</v>
      </c>
      <c r="AM133" s="23">
        <v>0</v>
      </c>
      <c r="AN133" s="23">
        <v>202</v>
      </c>
      <c r="AO133" s="23">
        <v>0</v>
      </c>
      <c r="AP133" s="23">
        <v>0</v>
      </c>
      <c r="AQ133" s="23">
        <v>0</v>
      </c>
      <c r="AR133" s="23">
        <v>0</v>
      </c>
      <c r="AS133" s="23">
        <v>0</v>
      </c>
      <c r="AT133" s="23">
        <v>0</v>
      </c>
      <c r="AU133" s="23">
        <v>0</v>
      </c>
      <c r="AV133" s="23">
        <v>0</v>
      </c>
      <c r="AW133" s="23">
        <v>0</v>
      </c>
      <c r="AX133" s="23">
        <v>0</v>
      </c>
      <c r="AY133" s="23">
        <v>0</v>
      </c>
      <c r="AZ133" s="23">
        <v>0</v>
      </c>
      <c r="BA133" s="23">
        <v>0</v>
      </c>
      <c r="BB133" s="23">
        <v>0</v>
      </c>
      <c r="BC133" s="23">
        <v>0</v>
      </c>
      <c r="BD133" s="23">
        <v>0</v>
      </c>
      <c r="BE133" s="23">
        <v>0</v>
      </c>
      <c r="BF133" s="23">
        <v>0</v>
      </c>
      <c r="BG133" s="23">
        <v>0</v>
      </c>
      <c r="BH133" s="23">
        <v>0</v>
      </c>
      <c r="BI133" s="23">
        <v>0</v>
      </c>
      <c r="BJ133" s="23">
        <v>0</v>
      </c>
      <c r="BK133" s="23">
        <v>0</v>
      </c>
      <c r="BL133" s="23">
        <v>0</v>
      </c>
      <c r="BM133" s="23">
        <v>0</v>
      </c>
      <c r="BN133" s="23">
        <v>0</v>
      </c>
      <c r="BO133" s="23">
        <v>0</v>
      </c>
      <c r="BP133" s="23">
        <v>0</v>
      </c>
      <c r="BQ133" s="23">
        <v>0</v>
      </c>
      <c r="BR133" s="23">
        <v>0</v>
      </c>
      <c r="BS133" s="23">
        <v>0</v>
      </c>
      <c r="BT133" s="23">
        <v>0</v>
      </c>
      <c r="BU133" s="23">
        <v>0</v>
      </c>
      <c r="BV133" s="23">
        <v>0</v>
      </c>
      <c r="BW133" s="23">
        <v>0</v>
      </c>
      <c r="BX133" s="23">
        <v>0</v>
      </c>
      <c r="BY133" s="23">
        <v>0</v>
      </c>
      <c r="BZ133" s="23">
        <v>0</v>
      </c>
      <c r="CA133" s="23">
        <v>0</v>
      </c>
      <c r="CB133" s="23">
        <v>0</v>
      </c>
      <c r="CC133" s="23">
        <v>0</v>
      </c>
      <c r="CD133" s="23">
        <v>0</v>
      </c>
      <c r="CE133" s="23">
        <v>0</v>
      </c>
      <c r="CF133" s="23">
        <v>0</v>
      </c>
      <c r="CG133" s="23">
        <v>0</v>
      </c>
      <c r="CH133" s="23">
        <v>0</v>
      </c>
      <c r="CI133" s="23">
        <v>0</v>
      </c>
      <c r="CJ133" s="23">
        <v>0</v>
      </c>
      <c r="CK133" s="23">
        <v>0</v>
      </c>
      <c r="CL133" s="23">
        <v>0</v>
      </c>
      <c r="CM133" s="23">
        <v>0</v>
      </c>
      <c r="CN133" s="23">
        <v>0</v>
      </c>
      <c r="CO133" s="23">
        <v>0</v>
      </c>
      <c r="CP133" s="23">
        <v>0</v>
      </c>
      <c r="CQ133" s="23">
        <v>82</v>
      </c>
      <c r="CR133" s="23">
        <v>82</v>
      </c>
      <c r="CS133" s="23">
        <v>0</v>
      </c>
      <c r="CT133" s="23">
        <v>0</v>
      </c>
      <c r="CU133" s="23">
        <v>0</v>
      </c>
      <c r="CV133" s="23">
        <v>82</v>
      </c>
      <c r="CW133" s="23">
        <v>0</v>
      </c>
      <c r="CX133" s="23">
        <v>0</v>
      </c>
      <c r="CY133" s="23">
        <v>0</v>
      </c>
      <c r="CZ133" s="23">
        <v>0</v>
      </c>
      <c r="DA133" s="23">
        <v>0</v>
      </c>
      <c r="DB133" s="23">
        <v>0</v>
      </c>
      <c r="DC133" s="23">
        <v>0</v>
      </c>
      <c r="DD133" s="23">
        <v>0</v>
      </c>
      <c r="DE133" s="23">
        <v>0</v>
      </c>
      <c r="DF133" s="23">
        <v>0</v>
      </c>
      <c r="DG133" s="23">
        <v>0</v>
      </c>
      <c r="DH133" s="23">
        <v>0</v>
      </c>
      <c r="DI133" s="23">
        <v>0</v>
      </c>
      <c r="DJ133" s="23">
        <v>0</v>
      </c>
      <c r="DK133" s="23">
        <v>0</v>
      </c>
      <c r="DL133" s="23">
        <v>0</v>
      </c>
      <c r="DM133" s="23">
        <v>0</v>
      </c>
      <c r="DN133" s="23">
        <v>0</v>
      </c>
      <c r="DO133" s="23">
        <v>0</v>
      </c>
      <c r="DP133" s="23">
        <v>0</v>
      </c>
      <c r="DQ133" s="23">
        <v>0</v>
      </c>
      <c r="DR133" s="23">
        <v>0</v>
      </c>
      <c r="DS133" s="23">
        <v>0</v>
      </c>
      <c r="DT133" s="23">
        <v>0</v>
      </c>
      <c r="DU133" s="23">
        <v>94</v>
      </c>
      <c r="DV133" s="23">
        <v>93</v>
      </c>
      <c r="DW133" s="23">
        <v>1</v>
      </c>
      <c r="DX133" s="23">
        <v>0</v>
      </c>
      <c r="DY133" s="23">
        <v>0</v>
      </c>
      <c r="DZ133" s="23">
        <v>916</v>
      </c>
      <c r="EA133" s="23">
        <v>435</v>
      </c>
      <c r="EB133" s="23">
        <v>412</v>
      </c>
      <c r="EC133" s="23">
        <v>0</v>
      </c>
      <c r="ED133" s="23">
        <v>0</v>
      </c>
      <c r="EE133" s="23">
        <v>0</v>
      </c>
      <c r="EF133" s="23">
        <v>0</v>
      </c>
      <c r="EG133" s="23">
        <v>23</v>
      </c>
      <c r="EH133" s="23">
        <v>481</v>
      </c>
      <c r="EI133" s="23">
        <v>481</v>
      </c>
      <c r="EJ133" s="23">
        <v>0</v>
      </c>
      <c r="EK133" s="23">
        <v>0</v>
      </c>
      <c r="EL133" s="23">
        <v>0</v>
      </c>
      <c r="EM133" s="23">
        <v>0</v>
      </c>
      <c r="EN133" s="23">
        <v>0</v>
      </c>
    </row>
    <row r="134" spans="1:144" ht="13.5" customHeight="1" x14ac:dyDescent="0.55000000000000004">
      <c r="A134" s="21" t="s">
        <v>44</v>
      </c>
      <c r="B134" s="22" t="s">
        <v>299</v>
      </c>
      <c r="C134" s="21" t="s">
        <v>300</v>
      </c>
      <c r="D134" s="23">
        <v>1023</v>
      </c>
      <c r="E134" s="23">
        <v>433</v>
      </c>
      <c r="F134" s="23">
        <v>433</v>
      </c>
      <c r="G134" s="23">
        <v>0</v>
      </c>
      <c r="H134" s="23">
        <v>433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0</v>
      </c>
      <c r="AG134" s="23">
        <v>0</v>
      </c>
      <c r="AH134" s="23">
        <v>0</v>
      </c>
      <c r="AI134" s="23">
        <v>125</v>
      </c>
      <c r="AJ134" s="23">
        <v>125</v>
      </c>
      <c r="AK134" s="23">
        <v>0</v>
      </c>
      <c r="AL134" s="23">
        <v>0</v>
      </c>
      <c r="AM134" s="23">
        <v>0</v>
      </c>
      <c r="AN134" s="23">
        <v>125</v>
      </c>
      <c r="AO134" s="23">
        <v>0</v>
      </c>
      <c r="AP134" s="23">
        <v>0</v>
      </c>
      <c r="AQ134" s="23">
        <v>0</v>
      </c>
      <c r="AR134" s="23">
        <v>0</v>
      </c>
      <c r="AS134" s="23">
        <v>0</v>
      </c>
      <c r="AT134" s="23">
        <v>0</v>
      </c>
      <c r="AU134" s="23">
        <v>0</v>
      </c>
      <c r="AV134" s="23">
        <v>0</v>
      </c>
      <c r="AW134" s="23">
        <v>0</v>
      </c>
      <c r="AX134" s="23">
        <v>0</v>
      </c>
      <c r="AY134" s="23">
        <v>0</v>
      </c>
      <c r="AZ134" s="23">
        <v>0</v>
      </c>
      <c r="BA134" s="23">
        <v>0</v>
      </c>
      <c r="BB134" s="23">
        <v>0</v>
      </c>
      <c r="BC134" s="23">
        <v>0</v>
      </c>
      <c r="BD134" s="23">
        <v>0</v>
      </c>
      <c r="BE134" s="23">
        <v>0</v>
      </c>
      <c r="BF134" s="23">
        <v>0</v>
      </c>
      <c r="BG134" s="23">
        <v>0</v>
      </c>
      <c r="BH134" s="23">
        <v>0</v>
      </c>
      <c r="BI134" s="23">
        <v>0</v>
      </c>
      <c r="BJ134" s="23">
        <v>0</v>
      </c>
      <c r="BK134" s="23">
        <v>0</v>
      </c>
      <c r="BL134" s="23">
        <v>0</v>
      </c>
      <c r="BM134" s="23">
        <v>0</v>
      </c>
      <c r="BN134" s="23">
        <v>0</v>
      </c>
      <c r="BO134" s="23">
        <v>0</v>
      </c>
      <c r="BP134" s="23">
        <v>0</v>
      </c>
      <c r="BQ134" s="23">
        <v>0</v>
      </c>
      <c r="BR134" s="23">
        <v>0</v>
      </c>
      <c r="BS134" s="23">
        <v>0</v>
      </c>
      <c r="BT134" s="23">
        <v>0</v>
      </c>
      <c r="BU134" s="23">
        <v>0</v>
      </c>
      <c r="BV134" s="23">
        <v>0</v>
      </c>
      <c r="BW134" s="23">
        <v>0</v>
      </c>
      <c r="BX134" s="23">
        <v>0</v>
      </c>
      <c r="BY134" s="23">
        <v>0</v>
      </c>
      <c r="BZ134" s="23">
        <v>0</v>
      </c>
      <c r="CA134" s="23">
        <v>0</v>
      </c>
      <c r="CB134" s="23">
        <v>0</v>
      </c>
      <c r="CC134" s="23">
        <v>0</v>
      </c>
      <c r="CD134" s="23">
        <v>0</v>
      </c>
      <c r="CE134" s="23">
        <v>0</v>
      </c>
      <c r="CF134" s="23">
        <v>0</v>
      </c>
      <c r="CG134" s="23">
        <v>0</v>
      </c>
      <c r="CH134" s="23">
        <v>0</v>
      </c>
      <c r="CI134" s="23">
        <v>0</v>
      </c>
      <c r="CJ134" s="23">
        <v>0</v>
      </c>
      <c r="CK134" s="23">
        <v>0</v>
      </c>
      <c r="CL134" s="23">
        <v>0</v>
      </c>
      <c r="CM134" s="23">
        <v>0</v>
      </c>
      <c r="CN134" s="23">
        <v>0</v>
      </c>
      <c r="CO134" s="23">
        <v>0</v>
      </c>
      <c r="CP134" s="23">
        <v>0</v>
      </c>
      <c r="CQ134" s="23">
        <v>150</v>
      </c>
      <c r="CR134" s="23">
        <v>90</v>
      </c>
      <c r="CS134" s="23">
        <v>0</v>
      </c>
      <c r="CT134" s="23">
        <v>0</v>
      </c>
      <c r="CU134" s="23">
        <v>0</v>
      </c>
      <c r="CV134" s="23">
        <v>90</v>
      </c>
      <c r="CW134" s="23">
        <v>0</v>
      </c>
      <c r="CX134" s="23">
        <v>0</v>
      </c>
      <c r="CY134" s="23">
        <v>60</v>
      </c>
      <c r="CZ134" s="23">
        <v>0</v>
      </c>
      <c r="DA134" s="23">
        <v>0</v>
      </c>
      <c r="DB134" s="23">
        <v>0</v>
      </c>
      <c r="DC134" s="23">
        <v>0</v>
      </c>
      <c r="DD134" s="23">
        <v>0</v>
      </c>
      <c r="DE134" s="23">
        <v>60</v>
      </c>
      <c r="DF134" s="23">
        <v>0</v>
      </c>
      <c r="DG134" s="23">
        <v>0</v>
      </c>
      <c r="DH134" s="23">
        <v>0</v>
      </c>
      <c r="DI134" s="23">
        <v>0</v>
      </c>
      <c r="DJ134" s="23">
        <v>0</v>
      </c>
      <c r="DK134" s="23">
        <v>0</v>
      </c>
      <c r="DL134" s="23">
        <v>0</v>
      </c>
      <c r="DM134" s="23">
        <v>0</v>
      </c>
      <c r="DN134" s="23">
        <v>0</v>
      </c>
      <c r="DO134" s="23">
        <v>0</v>
      </c>
      <c r="DP134" s="23">
        <v>0</v>
      </c>
      <c r="DQ134" s="23">
        <v>0</v>
      </c>
      <c r="DR134" s="23">
        <v>0</v>
      </c>
      <c r="DS134" s="23">
        <v>0</v>
      </c>
      <c r="DT134" s="23">
        <v>0</v>
      </c>
      <c r="DU134" s="23">
        <v>93</v>
      </c>
      <c r="DV134" s="23">
        <v>91</v>
      </c>
      <c r="DW134" s="23">
        <v>2</v>
      </c>
      <c r="DX134" s="23">
        <v>0</v>
      </c>
      <c r="DY134" s="23">
        <v>0</v>
      </c>
      <c r="DZ134" s="23">
        <v>222</v>
      </c>
      <c r="EA134" s="23">
        <v>80</v>
      </c>
      <c r="EB134" s="23">
        <v>0</v>
      </c>
      <c r="EC134" s="23">
        <v>0</v>
      </c>
      <c r="ED134" s="23">
        <v>66</v>
      </c>
      <c r="EE134" s="23">
        <v>0</v>
      </c>
      <c r="EF134" s="23">
        <v>0</v>
      </c>
      <c r="EG134" s="23">
        <v>14</v>
      </c>
      <c r="EH134" s="23">
        <v>142</v>
      </c>
      <c r="EI134" s="23">
        <v>0</v>
      </c>
      <c r="EJ134" s="23">
        <v>0</v>
      </c>
      <c r="EK134" s="23">
        <v>142</v>
      </c>
      <c r="EL134" s="23">
        <v>0</v>
      </c>
      <c r="EM134" s="23">
        <v>0</v>
      </c>
      <c r="EN134" s="23">
        <v>0</v>
      </c>
    </row>
    <row r="135" spans="1:144" ht="13.5" customHeight="1" x14ac:dyDescent="0.55000000000000004">
      <c r="A135" s="21" t="s">
        <v>44</v>
      </c>
      <c r="B135" s="22" t="s">
        <v>301</v>
      </c>
      <c r="C135" s="21" t="s">
        <v>302</v>
      </c>
      <c r="D135" s="23">
        <v>657</v>
      </c>
      <c r="E135" s="23">
        <v>278</v>
      </c>
      <c r="F135" s="23">
        <v>278</v>
      </c>
      <c r="G135" s="23">
        <v>0</v>
      </c>
      <c r="H135" s="23">
        <v>278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155</v>
      </c>
      <c r="U135" s="23">
        <v>37</v>
      </c>
      <c r="V135" s="23">
        <v>0</v>
      </c>
      <c r="W135" s="23">
        <v>0</v>
      </c>
      <c r="X135" s="23">
        <v>32</v>
      </c>
      <c r="Y135" s="23">
        <v>0</v>
      </c>
      <c r="Z135" s="23">
        <v>0</v>
      </c>
      <c r="AA135" s="23">
        <v>5</v>
      </c>
      <c r="AB135" s="23">
        <v>118</v>
      </c>
      <c r="AC135" s="23">
        <v>0</v>
      </c>
      <c r="AD135" s="23">
        <v>0</v>
      </c>
      <c r="AE135" s="23">
        <v>90</v>
      </c>
      <c r="AF135" s="23">
        <v>28</v>
      </c>
      <c r="AG135" s="23">
        <v>0</v>
      </c>
      <c r="AH135" s="23">
        <v>0</v>
      </c>
      <c r="AI135" s="23">
        <v>87</v>
      </c>
      <c r="AJ135" s="23">
        <v>87</v>
      </c>
      <c r="AK135" s="23">
        <v>0</v>
      </c>
      <c r="AL135" s="23">
        <v>0</v>
      </c>
      <c r="AM135" s="23">
        <v>0</v>
      </c>
      <c r="AN135" s="23">
        <v>87</v>
      </c>
      <c r="AO135" s="23">
        <v>0</v>
      </c>
      <c r="AP135" s="23">
        <v>0</v>
      </c>
      <c r="AQ135" s="23">
        <v>0</v>
      </c>
      <c r="AR135" s="23">
        <v>0</v>
      </c>
      <c r="AS135" s="23">
        <v>0</v>
      </c>
      <c r="AT135" s="23">
        <v>0</v>
      </c>
      <c r="AU135" s="23">
        <v>0</v>
      </c>
      <c r="AV135" s="23">
        <v>0</v>
      </c>
      <c r="AW135" s="23">
        <v>0</v>
      </c>
      <c r="AX135" s="23">
        <v>0</v>
      </c>
      <c r="AY135" s="23">
        <v>0</v>
      </c>
      <c r="AZ135" s="23">
        <v>0</v>
      </c>
      <c r="BA135" s="23">
        <v>0</v>
      </c>
      <c r="BB135" s="23">
        <v>0</v>
      </c>
      <c r="BC135" s="23">
        <v>0</v>
      </c>
      <c r="BD135" s="23">
        <v>0</v>
      </c>
      <c r="BE135" s="23">
        <v>0</v>
      </c>
      <c r="BF135" s="23">
        <v>0</v>
      </c>
      <c r="BG135" s="23">
        <v>0</v>
      </c>
      <c r="BH135" s="23">
        <v>0</v>
      </c>
      <c r="BI135" s="23">
        <v>0</v>
      </c>
      <c r="BJ135" s="23">
        <v>0</v>
      </c>
      <c r="BK135" s="23">
        <v>0</v>
      </c>
      <c r="BL135" s="23">
        <v>0</v>
      </c>
      <c r="BM135" s="23">
        <v>0</v>
      </c>
      <c r="BN135" s="23">
        <v>0</v>
      </c>
      <c r="BO135" s="23">
        <v>0</v>
      </c>
      <c r="BP135" s="23">
        <v>0</v>
      </c>
      <c r="BQ135" s="23">
        <v>0</v>
      </c>
      <c r="BR135" s="23">
        <v>0</v>
      </c>
      <c r="BS135" s="23">
        <v>0</v>
      </c>
      <c r="BT135" s="23">
        <v>0</v>
      </c>
      <c r="BU135" s="23">
        <v>0</v>
      </c>
      <c r="BV135" s="23">
        <v>0</v>
      </c>
      <c r="BW135" s="23">
        <v>0</v>
      </c>
      <c r="BX135" s="23">
        <v>0</v>
      </c>
      <c r="BY135" s="23">
        <v>0</v>
      </c>
      <c r="BZ135" s="23">
        <v>0</v>
      </c>
      <c r="CA135" s="23">
        <v>0</v>
      </c>
      <c r="CB135" s="23">
        <v>1</v>
      </c>
      <c r="CC135" s="23">
        <v>1</v>
      </c>
      <c r="CD135" s="23">
        <v>0</v>
      </c>
      <c r="CE135" s="23">
        <v>0</v>
      </c>
      <c r="CF135" s="23">
        <v>0</v>
      </c>
      <c r="CG135" s="23">
        <v>0</v>
      </c>
      <c r="CH135" s="23">
        <v>1</v>
      </c>
      <c r="CI135" s="23">
        <v>0</v>
      </c>
      <c r="CJ135" s="23">
        <v>0</v>
      </c>
      <c r="CK135" s="23">
        <v>0</v>
      </c>
      <c r="CL135" s="23">
        <v>0</v>
      </c>
      <c r="CM135" s="23">
        <v>0</v>
      </c>
      <c r="CN135" s="23">
        <v>0</v>
      </c>
      <c r="CO135" s="23">
        <v>0</v>
      </c>
      <c r="CP135" s="23">
        <v>0</v>
      </c>
      <c r="CQ135" s="23">
        <v>136</v>
      </c>
      <c r="CR135" s="23">
        <v>136</v>
      </c>
      <c r="CS135" s="23">
        <v>0</v>
      </c>
      <c r="CT135" s="23">
        <v>0</v>
      </c>
      <c r="CU135" s="23">
        <v>0</v>
      </c>
      <c r="CV135" s="23">
        <v>136</v>
      </c>
      <c r="CW135" s="23">
        <v>0</v>
      </c>
      <c r="CX135" s="23">
        <v>0</v>
      </c>
      <c r="CY135" s="23">
        <v>0</v>
      </c>
      <c r="CZ135" s="23">
        <v>0</v>
      </c>
      <c r="DA135" s="23">
        <v>0</v>
      </c>
      <c r="DB135" s="23">
        <v>0</v>
      </c>
      <c r="DC135" s="23">
        <v>0</v>
      </c>
      <c r="DD135" s="23">
        <v>0</v>
      </c>
      <c r="DE135" s="23">
        <v>0</v>
      </c>
      <c r="DF135" s="23">
        <v>0</v>
      </c>
      <c r="DG135" s="23">
        <v>0</v>
      </c>
      <c r="DH135" s="23">
        <v>0</v>
      </c>
      <c r="DI135" s="23">
        <v>0</v>
      </c>
      <c r="DJ135" s="23">
        <v>0</v>
      </c>
      <c r="DK135" s="23">
        <v>0</v>
      </c>
      <c r="DL135" s="23">
        <v>0</v>
      </c>
      <c r="DM135" s="23">
        <v>0</v>
      </c>
      <c r="DN135" s="23">
        <v>0</v>
      </c>
      <c r="DO135" s="23">
        <v>0</v>
      </c>
      <c r="DP135" s="23">
        <v>0</v>
      </c>
      <c r="DQ135" s="23">
        <v>0</v>
      </c>
      <c r="DR135" s="23">
        <v>0</v>
      </c>
      <c r="DS135" s="23">
        <v>0</v>
      </c>
      <c r="DT135" s="23">
        <v>0</v>
      </c>
      <c r="DU135" s="23">
        <v>0</v>
      </c>
      <c r="DV135" s="23">
        <v>0</v>
      </c>
      <c r="DW135" s="23">
        <v>0</v>
      </c>
      <c r="DX135" s="23">
        <v>0</v>
      </c>
      <c r="DY135" s="23">
        <v>0</v>
      </c>
      <c r="DZ135" s="23">
        <v>0</v>
      </c>
      <c r="EA135" s="23">
        <v>0</v>
      </c>
      <c r="EB135" s="23">
        <v>0</v>
      </c>
      <c r="EC135" s="23">
        <v>0</v>
      </c>
      <c r="ED135" s="23">
        <v>0</v>
      </c>
      <c r="EE135" s="23">
        <v>0</v>
      </c>
      <c r="EF135" s="23">
        <v>0</v>
      </c>
      <c r="EG135" s="23">
        <v>0</v>
      </c>
      <c r="EH135" s="23">
        <v>0</v>
      </c>
      <c r="EI135" s="23">
        <v>0</v>
      </c>
      <c r="EJ135" s="23">
        <v>0</v>
      </c>
      <c r="EK135" s="23">
        <v>0</v>
      </c>
      <c r="EL135" s="23">
        <v>0</v>
      </c>
      <c r="EM135" s="23">
        <v>0</v>
      </c>
      <c r="EN135" s="23">
        <v>0</v>
      </c>
    </row>
    <row r="136" spans="1:144" ht="13.5" customHeight="1" x14ac:dyDescent="0.55000000000000004">
      <c r="A136" s="21" t="s">
        <v>44</v>
      </c>
      <c r="B136" s="22" t="s">
        <v>303</v>
      </c>
      <c r="C136" s="21" t="s">
        <v>304</v>
      </c>
      <c r="D136" s="23">
        <v>2204</v>
      </c>
      <c r="E136" s="23">
        <v>807</v>
      </c>
      <c r="F136" s="23">
        <v>736</v>
      </c>
      <c r="G136" s="23">
        <v>0</v>
      </c>
      <c r="H136" s="23">
        <v>736</v>
      </c>
      <c r="I136" s="23">
        <v>0</v>
      </c>
      <c r="J136" s="23">
        <v>0</v>
      </c>
      <c r="K136" s="23">
        <v>0</v>
      </c>
      <c r="L136" s="23">
        <v>0</v>
      </c>
      <c r="M136" s="23">
        <v>71</v>
      </c>
      <c r="N136" s="23">
        <v>0</v>
      </c>
      <c r="O136" s="23">
        <v>71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0</v>
      </c>
      <c r="AG136" s="23">
        <v>0</v>
      </c>
      <c r="AH136" s="23">
        <v>0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  <c r="AO136" s="23">
        <v>0</v>
      </c>
      <c r="AP136" s="23">
        <v>0</v>
      </c>
      <c r="AQ136" s="23">
        <v>0</v>
      </c>
      <c r="AR136" s="23">
        <v>0</v>
      </c>
      <c r="AS136" s="23">
        <v>0</v>
      </c>
      <c r="AT136" s="23">
        <v>0</v>
      </c>
      <c r="AU136" s="23">
        <v>0</v>
      </c>
      <c r="AV136" s="23">
        <v>0</v>
      </c>
      <c r="AW136" s="23">
        <v>0</v>
      </c>
      <c r="AX136" s="23">
        <v>0</v>
      </c>
      <c r="AY136" s="23">
        <v>0</v>
      </c>
      <c r="AZ136" s="23">
        <v>0</v>
      </c>
      <c r="BA136" s="23">
        <v>0</v>
      </c>
      <c r="BB136" s="23">
        <v>0</v>
      </c>
      <c r="BC136" s="23">
        <v>0</v>
      </c>
      <c r="BD136" s="23">
        <v>0</v>
      </c>
      <c r="BE136" s="23">
        <v>0</v>
      </c>
      <c r="BF136" s="23">
        <v>0</v>
      </c>
      <c r="BG136" s="23">
        <v>0</v>
      </c>
      <c r="BH136" s="23">
        <v>0</v>
      </c>
      <c r="BI136" s="23">
        <v>0</v>
      </c>
      <c r="BJ136" s="23">
        <v>0</v>
      </c>
      <c r="BK136" s="23">
        <v>0</v>
      </c>
      <c r="BL136" s="23">
        <v>0</v>
      </c>
      <c r="BM136" s="23">
        <v>0</v>
      </c>
      <c r="BN136" s="23">
        <v>0</v>
      </c>
      <c r="BO136" s="23">
        <v>0</v>
      </c>
      <c r="BP136" s="23">
        <v>0</v>
      </c>
      <c r="BQ136" s="23">
        <v>0</v>
      </c>
      <c r="BR136" s="23">
        <v>0</v>
      </c>
      <c r="BS136" s="23">
        <v>0</v>
      </c>
      <c r="BT136" s="23">
        <v>0</v>
      </c>
      <c r="BU136" s="23">
        <v>0</v>
      </c>
      <c r="BV136" s="23">
        <v>0</v>
      </c>
      <c r="BW136" s="23">
        <v>0</v>
      </c>
      <c r="BX136" s="23">
        <v>0</v>
      </c>
      <c r="BY136" s="23">
        <v>0</v>
      </c>
      <c r="BZ136" s="23">
        <v>0</v>
      </c>
      <c r="CA136" s="23">
        <v>0</v>
      </c>
      <c r="CB136" s="23">
        <v>0</v>
      </c>
      <c r="CC136" s="23">
        <v>0</v>
      </c>
      <c r="CD136" s="23">
        <v>0</v>
      </c>
      <c r="CE136" s="23">
        <v>0</v>
      </c>
      <c r="CF136" s="23">
        <v>0</v>
      </c>
      <c r="CG136" s="23">
        <v>0</v>
      </c>
      <c r="CH136" s="23">
        <v>0</v>
      </c>
      <c r="CI136" s="23">
        <v>0</v>
      </c>
      <c r="CJ136" s="23">
        <v>0</v>
      </c>
      <c r="CK136" s="23">
        <v>0</v>
      </c>
      <c r="CL136" s="23">
        <v>0</v>
      </c>
      <c r="CM136" s="23">
        <v>0</v>
      </c>
      <c r="CN136" s="23">
        <v>0</v>
      </c>
      <c r="CO136" s="23">
        <v>0</v>
      </c>
      <c r="CP136" s="23">
        <v>0</v>
      </c>
      <c r="CQ136" s="23">
        <v>101</v>
      </c>
      <c r="CR136" s="23">
        <v>101</v>
      </c>
      <c r="CS136" s="23">
        <v>0</v>
      </c>
      <c r="CT136" s="23">
        <v>0</v>
      </c>
      <c r="CU136" s="23">
        <v>0</v>
      </c>
      <c r="CV136" s="23">
        <v>101</v>
      </c>
      <c r="CW136" s="23">
        <v>0</v>
      </c>
      <c r="CX136" s="23">
        <v>0</v>
      </c>
      <c r="CY136" s="23">
        <v>0</v>
      </c>
      <c r="CZ136" s="23">
        <v>0</v>
      </c>
      <c r="DA136" s="23">
        <v>0</v>
      </c>
      <c r="DB136" s="23">
        <v>0</v>
      </c>
      <c r="DC136" s="23">
        <v>0</v>
      </c>
      <c r="DD136" s="23">
        <v>0</v>
      </c>
      <c r="DE136" s="23">
        <v>0</v>
      </c>
      <c r="DF136" s="23">
        <v>0</v>
      </c>
      <c r="DG136" s="23">
        <v>0</v>
      </c>
      <c r="DH136" s="23">
        <v>0</v>
      </c>
      <c r="DI136" s="23">
        <v>0</v>
      </c>
      <c r="DJ136" s="23">
        <v>0</v>
      </c>
      <c r="DK136" s="23">
        <v>0</v>
      </c>
      <c r="DL136" s="23">
        <v>0</v>
      </c>
      <c r="DM136" s="23">
        <v>0</v>
      </c>
      <c r="DN136" s="23">
        <v>0</v>
      </c>
      <c r="DO136" s="23">
        <v>0</v>
      </c>
      <c r="DP136" s="23">
        <v>0</v>
      </c>
      <c r="DQ136" s="23">
        <v>0</v>
      </c>
      <c r="DR136" s="23">
        <v>0</v>
      </c>
      <c r="DS136" s="23">
        <v>0</v>
      </c>
      <c r="DT136" s="23">
        <v>0</v>
      </c>
      <c r="DU136" s="23">
        <v>115</v>
      </c>
      <c r="DV136" s="23">
        <v>115</v>
      </c>
      <c r="DW136" s="23">
        <v>0</v>
      </c>
      <c r="DX136" s="23">
        <v>0</v>
      </c>
      <c r="DY136" s="23">
        <v>0</v>
      </c>
      <c r="DZ136" s="23">
        <v>1181</v>
      </c>
      <c r="EA136" s="23">
        <v>26</v>
      </c>
      <c r="EB136" s="23">
        <v>0</v>
      </c>
      <c r="EC136" s="23">
        <v>0</v>
      </c>
      <c r="ED136" s="23">
        <v>25</v>
      </c>
      <c r="EE136" s="23">
        <v>0</v>
      </c>
      <c r="EF136" s="23">
        <v>0</v>
      </c>
      <c r="EG136" s="23">
        <v>1</v>
      </c>
      <c r="EH136" s="23">
        <v>1155</v>
      </c>
      <c r="EI136" s="23">
        <v>0</v>
      </c>
      <c r="EJ136" s="23">
        <v>0</v>
      </c>
      <c r="EK136" s="23">
        <v>1155</v>
      </c>
      <c r="EL136" s="23">
        <v>0</v>
      </c>
      <c r="EM136" s="23">
        <v>0</v>
      </c>
      <c r="EN136" s="23">
        <v>0</v>
      </c>
    </row>
    <row r="137" spans="1:144" ht="13.5" customHeight="1" x14ac:dyDescent="0.55000000000000004">
      <c r="A137" s="21" t="s">
        <v>44</v>
      </c>
      <c r="B137" s="22" t="s">
        <v>305</v>
      </c>
      <c r="C137" s="21" t="s">
        <v>306</v>
      </c>
      <c r="D137" s="23">
        <v>6458</v>
      </c>
      <c r="E137" s="23">
        <v>5507</v>
      </c>
      <c r="F137" s="23">
        <v>2552</v>
      </c>
      <c r="G137" s="23">
        <v>0</v>
      </c>
      <c r="H137" s="23">
        <v>2552</v>
      </c>
      <c r="I137" s="23">
        <v>0</v>
      </c>
      <c r="J137" s="23">
        <v>0</v>
      </c>
      <c r="K137" s="23">
        <v>0</v>
      </c>
      <c r="L137" s="23">
        <v>0</v>
      </c>
      <c r="M137" s="23">
        <v>2955</v>
      </c>
      <c r="N137" s="23">
        <v>0</v>
      </c>
      <c r="O137" s="23">
        <v>2566</v>
      </c>
      <c r="P137" s="23">
        <v>0</v>
      </c>
      <c r="Q137" s="23">
        <v>0</v>
      </c>
      <c r="R137" s="23">
        <v>0</v>
      </c>
      <c r="S137" s="23">
        <v>389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0</v>
      </c>
      <c r="AG137" s="23">
        <v>0</v>
      </c>
      <c r="AH137" s="23">
        <v>0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  <c r="AO137" s="23">
        <v>0</v>
      </c>
      <c r="AP137" s="23">
        <v>0</v>
      </c>
      <c r="AQ137" s="23">
        <v>0</v>
      </c>
      <c r="AR137" s="23">
        <v>0</v>
      </c>
      <c r="AS137" s="23">
        <v>0</v>
      </c>
      <c r="AT137" s="23">
        <v>0</v>
      </c>
      <c r="AU137" s="23">
        <v>0</v>
      </c>
      <c r="AV137" s="23">
        <v>0</v>
      </c>
      <c r="AW137" s="23">
        <v>0</v>
      </c>
      <c r="AX137" s="23">
        <v>0</v>
      </c>
      <c r="AY137" s="23">
        <v>0</v>
      </c>
      <c r="AZ137" s="23">
        <v>0</v>
      </c>
      <c r="BA137" s="23">
        <v>0</v>
      </c>
      <c r="BB137" s="23">
        <v>0</v>
      </c>
      <c r="BC137" s="23">
        <v>0</v>
      </c>
      <c r="BD137" s="23">
        <v>0</v>
      </c>
      <c r="BE137" s="23">
        <v>0</v>
      </c>
      <c r="BF137" s="23">
        <v>0</v>
      </c>
      <c r="BG137" s="23">
        <v>0</v>
      </c>
      <c r="BH137" s="23">
        <v>0</v>
      </c>
      <c r="BI137" s="23">
        <v>0</v>
      </c>
      <c r="BJ137" s="23">
        <v>0</v>
      </c>
      <c r="BK137" s="23">
        <v>0</v>
      </c>
      <c r="BL137" s="23">
        <v>0</v>
      </c>
      <c r="BM137" s="23">
        <v>0</v>
      </c>
      <c r="BN137" s="23">
        <v>0</v>
      </c>
      <c r="BO137" s="23">
        <v>0</v>
      </c>
      <c r="BP137" s="23">
        <v>0</v>
      </c>
      <c r="BQ137" s="23">
        <v>0</v>
      </c>
      <c r="BR137" s="23">
        <v>0</v>
      </c>
      <c r="BS137" s="23">
        <v>0</v>
      </c>
      <c r="BT137" s="23">
        <v>0</v>
      </c>
      <c r="BU137" s="23">
        <v>0</v>
      </c>
      <c r="BV137" s="23">
        <v>0</v>
      </c>
      <c r="BW137" s="23">
        <v>0</v>
      </c>
      <c r="BX137" s="23">
        <v>0</v>
      </c>
      <c r="BY137" s="23">
        <v>0</v>
      </c>
      <c r="BZ137" s="23">
        <v>0</v>
      </c>
      <c r="CA137" s="23">
        <v>0</v>
      </c>
      <c r="CB137" s="23">
        <v>0</v>
      </c>
      <c r="CC137" s="23">
        <v>0</v>
      </c>
      <c r="CD137" s="23">
        <v>0</v>
      </c>
      <c r="CE137" s="23">
        <v>0</v>
      </c>
      <c r="CF137" s="23">
        <v>0</v>
      </c>
      <c r="CG137" s="23">
        <v>0</v>
      </c>
      <c r="CH137" s="23">
        <v>0</v>
      </c>
      <c r="CI137" s="23">
        <v>0</v>
      </c>
      <c r="CJ137" s="23">
        <v>0</v>
      </c>
      <c r="CK137" s="23">
        <v>0</v>
      </c>
      <c r="CL137" s="23">
        <v>0</v>
      </c>
      <c r="CM137" s="23">
        <v>0</v>
      </c>
      <c r="CN137" s="23">
        <v>0</v>
      </c>
      <c r="CO137" s="23">
        <v>0</v>
      </c>
      <c r="CP137" s="23">
        <v>0</v>
      </c>
      <c r="CQ137" s="23">
        <v>744</v>
      </c>
      <c r="CR137" s="23">
        <v>488</v>
      </c>
      <c r="CS137" s="23">
        <v>0</v>
      </c>
      <c r="CT137" s="23">
        <v>0</v>
      </c>
      <c r="CU137" s="23">
        <v>110</v>
      </c>
      <c r="CV137" s="23">
        <v>378</v>
      </c>
      <c r="CW137" s="23">
        <v>0</v>
      </c>
      <c r="CX137" s="23">
        <v>0</v>
      </c>
      <c r="CY137" s="23">
        <v>256</v>
      </c>
      <c r="CZ137" s="23">
        <v>0</v>
      </c>
      <c r="DA137" s="23">
        <v>0</v>
      </c>
      <c r="DB137" s="23">
        <v>232</v>
      </c>
      <c r="DC137" s="23">
        <v>0</v>
      </c>
      <c r="DD137" s="23">
        <v>0</v>
      </c>
      <c r="DE137" s="23">
        <v>24</v>
      </c>
      <c r="DF137" s="23">
        <v>0</v>
      </c>
      <c r="DG137" s="23">
        <v>0</v>
      </c>
      <c r="DH137" s="23">
        <v>0</v>
      </c>
      <c r="DI137" s="23">
        <v>0</v>
      </c>
      <c r="DJ137" s="23">
        <v>0</v>
      </c>
      <c r="DK137" s="23">
        <v>0</v>
      </c>
      <c r="DL137" s="23">
        <v>0</v>
      </c>
      <c r="DM137" s="23">
        <v>0</v>
      </c>
      <c r="DN137" s="23">
        <v>0</v>
      </c>
      <c r="DO137" s="23">
        <v>0</v>
      </c>
      <c r="DP137" s="23">
        <v>0</v>
      </c>
      <c r="DQ137" s="23">
        <v>0</v>
      </c>
      <c r="DR137" s="23">
        <v>0</v>
      </c>
      <c r="DS137" s="23">
        <v>0</v>
      </c>
      <c r="DT137" s="23">
        <v>0</v>
      </c>
      <c r="DU137" s="23">
        <v>207</v>
      </c>
      <c r="DV137" s="23">
        <v>201</v>
      </c>
      <c r="DW137" s="23">
        <v>0</v>
      </c>
      <c r="DX137" s="23">
        <v>6</v>
      </c>
      <c r="DY137" s="23">
        <v>0</v>
      </c>
      <c r="DZ137" s="23">
        <v>0</v>
      </c>
      <c r="EA137" s="23">
        <v>0</v>
      </c>
      <c r="EB137" s="23">
        <v>0</v>
      </c>
      <c r="EC137" s="23">
        <v>0</v>
      </c>
      <c r="ED137" s="23">
        <v>0</v>
      </c>
      <c r="EE137" s="23">
        <v>0</v>
      </c>
      <c r="EF137" s="23">
        <v>0</v>
      </c>
      <c r="EG137" s="23">
        <v>0</v>
      </c>
      <c r="EH137" s="23">
        <v>0</v>
      </c>
      <c r="EI137" s="23">
        <v>0</v>
      </c>
      <c r="EJ137" s="23">
        <v>0</v>
      </c>
      <c r="EK137" s="23">
        <v>0</v>
      </c>
      <c r="EL137" s="23">
        <v>0</v>
      </c>
      <c r="EM137" s="23">
        <v>0</v>
      </c>
      <c r="EN137" s="23">
        <v>0</v>
      </c>
    </row>
    <row r="138" spans="1:144" ht="13.5" customHeight="1" x14ac:dyDescent="0.55000000000000004">
      <c r="A138" s="21" t="s">
        <v>44</v>
      </c>
      <c r="B138" s="22" t="s">
        <v>307</v>
      </c>
      <c r="C138" s="21" t="s">
        <v>308</v>
      </c>
      <c r="D138" s="23">
        <v>2461</v>
      </c>
      <c r="E138" s="23">
        <v>1797</v>
      </c>
      <c r="F138" s="23">
        <v>1687</v>
      </c>
      <c r="G138" s="23">
        <v>0</v>
      </c>
      <c r="H138" s="23">
        <v>1687</v>
      </c>
      <c r="I138" s="23">
        <v>0</v>
      </c>
      <c r="J138" s="23">
        <v>0</v>
      </c>
      <c r="K138" s="23">
        <v>0</v>
      </c>
      <c r="L138" s="23">
        <v>0</v>
      </c>
      <c r="M138" s="23">
        <v>110</v>
      </c>
      <c r="N138" s="23">
        <v>0</v>
      </c>
      <c r="O138" s="23">
        <v>110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0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  <c r="AO138" s="23">
        <v>0</v>
      </c>
      <c r="AP138" s="23">
        <v>0</v>
      </c>
      <c r="AQ138" s="23">
        <v>0</v>
      </c>
      <c r="AR138" s="23">
        <v>0</v>
      </c>
      <c r="AS138" s="23">
        <v>0</v>
      </c>
      <c r="AT138" s="23">
        <v>0</v>
      </c>
      <c r="AU138" s="23">
        <v>0</v>
      </c>
      <c r="AV138" s="23">
        <v>0</v>
      </c>
      <c r="AW138" s="23">
        <v>0</v>
      </c>
      <c r="AX138" s="23">
        <v>0</v>
      </c>
      <c r="AY138" s="23">
        <v>0</v>
      </c>
      <c r="AZ138" s="23">
        <v>0</v>
      </c>
      <c r="BA138" s="23">
        <v>0</v>
      </c>
      <c r="BB138" s="23">
        <v>0</v>
      </c>
      <c r="BC138" s="23">
        <v>0</v>
      </c>
      <c r="BD138" s="23">
        <v>0</v>
      </c>
      <c r="BE138" s="23">
        <v>0</v>
      </c>
      <c r="BF138" s="23">
        <v>0</v>
      </c>
      <c r="BG138" s="23">
        <v>0</v>
      </c>
      <c r="BH138" s="23">
        <v>0</v>
      </c>
      <c r="BI138" s="23">
        <v>0</v>
      </c>
      <c r="BJ138" s="23">
        <v>0</v>
      </c>
      <c r="BK138" s="23">
        <v>0</v>
      </c>
      <c r="BL138" s="23">
        <v>0</v>
      </c>
      <c r="BM138" s="23">
        <v>0</v>
      </c>
      <c r="BN138" s="23">
        <v>0</v>
      </c>
      <c r="BO138" s="23">
        <v>0</v>
      </c>
      <c r="BP138" s="23">
        <v>0</v>
      </c>
      <c r="BQ138" s="23">
        <v>0</v>
      </c>
      <c r="BR138" s="23">
        <v>0</v>
      </c>
      <c r="BS138" s="23">
        <v>0</v>
      </c>
      <c r="BT138" s="23">
        <v>0</v>
      </c>
      <c r="BU138" s="23">
        <v>0</v>
      </c>
      <c r="BV138" s="23">
        <v>0</v>
      </c>
      <c r="BW138" s="23">
        <v>0</v>
      </c>
      <c r="BX138" s="23">
        <v>0</v>
      </c>
      <c r="BY138" s="23">
        <v>0</v>
      </c>
      <c r="BZ138" s="23">
        <v>0</v>
      </c>
      <c r="CA138" s="23">
        <v>0</v>
      </c>
      <c r="CB138" s="23">
        <v>0</v>
      </c>
      <c r="CC138" s="23">
        <v>0</v>
      </c>
      <c r="CD138" s="23">
        <v>0</v>
      </c>
      <c r="CE138" s="23">
        <v>0</v>
      </c>
      <c r="CF138" s="23">
        <v>0</v>
      </c>
      <c r="CG138" s="23">
        <v>0</v>
      </c>
      <c r="CH138" s="23">
        <v>0</v>
      </c>
      <c r="CI138" s="23">
        <v>0</v>
      </c>
      <c r="CJ138" s="23">
        <v>0</v>
      </c>
      <c r="CK138" s="23">
        <v>0</v>
      </c>
      <c r="CL138" s="23">
        <v>0</v>
      </c>
      <c r="CM138" s="23">
        <v>0</v>
      </c>
      <c r="CN138" s="23">
        <v>0</v>
      </c>
      <c r="CO138" s="23">
        <v>0</v>
      </c>
      <c r="CP138" s="23">
        <v>0</v>
      </c>
      <c r="CQ138" s="23">
        <v>344</v>
      </c>
      <c r="CR138" s="23">
        <v>344</v>
      </c>
      <c r="CS138" s="23">
        <v>0</v>
      </c>
      <c r="CT138" s="23">
        <v>0</v>
      </c>
      <c r="CU138" s="23">
        <v>0</v>
      </c>
      <c r="CV138" s="23">
        <v>342</v>
      </c>
      <c r="CW138" s="23">
        <v>2</v>
      </c>
      <c r="CX138" s="23">
        <v>0</v>
      </c>
      <c r="CY138" s="23">
        <v>0</v>
      </c>
      <c r="CZ138" s="23">
        <v>0</v>
      </c>
      <c r="DA138" s="23">
        <v>0</v>
      </c>
      <c r="DB138" s="23">
        <v>0</v>
      </c>
      <c r="DC138" s="23">
        <v>0</v>
      </c>
      <c r="DD138" s="23">
        <v>0</v>
      </c>
      <c r="DE138" s="23">
        <v>0</v>
      </c>
      <c r="DF138" s="23">
        <v>179</v>
      </c>
      <c r="DG138" s="23">
        <v>71</v>
      </c>
      <c r="DH138" s="23">
        <v>0</v>
      </c>
      <c r="DI138" s="23">
        <v>0</v>
      </c>
      <c r="DJ138" s="23">
        <v>71</v>
      </c>
      <c r="DK138" s="23">
        <v>0</v>
      </c>
      <c r="DL138" s="23">
        <v>0</v>
      </c>
      <c r="DM138" s="23">
        <v>0</v>
      </c>
      <c r="DN138" s="23">
        <v>108</v>
      </c>
      <c r="DO138" s="23">
        <v>0</v>
      </c>
      <c r="DP138" s="23">
        <v>0</v>
      </c>
      <c r="DQ138" s="23">
        <v>102</v>
      </c>
      <c r="DR138" s="23">
        <v>0</v>
      </c>
      <c r="DS138" s="23">
        <v>0</v>
      </c>
      <c r="DT138" s="23">
        <v>6</v>
      </c>
      <c r="DU138" s="23">
        <v>0</v>
      </c>
      <c r="DV138" s="23">
        <v>0</v>
      </c>
      <c r="DW138" s="23">
        <v>0</v>
      </c>
      <c r="DX138" s="23">
        <v>0</v>
      </c>
      <c r="DY138" s="23">
        <v>0</v>
      </c>
      <c r="DZ138" s="23">
        <v>141</v>
      </c>
      <c r="EA138" s="23">
        <v>13</v>
      </c>
      <c r="EB138" s="23">
        <v>0</v>
      </c>
      <c r="EC138" s="23">
        <v>0</v>
      </c>
      <c r="ED138" s="23">
        <v>0</v>
      </c>
      <c r="EE138" s="23">
        <v>0</v>
      </c>
      <c r="EF138" s="23">
        <v>0</v>
      </c>
      <c r="EG138" s="23">
        <v>13</v>
      </c>
      <c r="EH138" s="23">
        <v>128</v>
      </c>
      <c r="EI138" s="23">
        <v>0</v>
      </c>
      <c r="EJ138" s="23">
        <v>0</v>
      </c>
      <c r="EK138" s="23">
        <v>128</v>
      </c>
      <c r="EL138" s="23">
        <v>0</v>
      </c>
      <c r="EM138" s="23">
        <v>0</v>
      </c>
      <c r="EN138" s="23">
        <v>0</v>
      </c>
    </row>
    <row r="139" spans="1:144" ht="13.5" customHeight="1" x14ac:dyDescent="0.55000000000000004">
      <c r="A139" s="21" t="s">
        <v>44</v>
      </c>
      <c r="B139" s="22" t="s">
        <v>309</v>
      </c>
      <c r="C139" s="21" t="s">
        <v>310</v>
      </c>
      <c r="D139" s="23">
        <v>745</v>
      </c>
      <c r="E139" s="23">
        <v>536</v>
      </c>
      <c r="F139" s="23">
        <v>260</v>
      </c>
      <c r="G139" s="23">
        <v>0</v>
      </c>
      <c r="H139" s="23">
        <v>260</v>
      </c>
      <c r="I139" s="23">
        <v>0</v>
      </c>
      <c r="J139" s="23">
        <v>0</v>
      </c>
      <c r="K139" s="23">
        <v>0</v>
      </c>
      <c r="L139" s="23">
        <v>0</v>
      </c>
      <c r="M139" s="23">
        <v>276</v>
      </c>
      <c r="N139" s="23">
        <v>0</v>
      </c>
      <c r="O139" s="23">
        <v>276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0</v>
      </c>
      <c r="AG139" s="23">
        <v>0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  <c r="AO139" s="23">
        <v>0</v>
      </c>
      <c r="AP139" s="23">
        <v>0</v>
      </c>
      <c r="AQ139" s="23">
        <v>0</v>
      </c>
      <c r="AR139" s="23">
        <v>0</v>
      </c>
      <c r="AS139" s="23">
        <v>0</v>
      </c>
      <c r="AT139" s="23">
        <v>0</v>
      </c>
      <c r="AU139" s="23">
        <v>0</v>
      </c>
      <c r="AV139" s="23">
        <v>0</v>
      </c>
      <c r="AW139" s="23">
        <v>0</v>
      </c>
      <c r="AX139" s="23">
        <v>0</v>
      </c>
      <c r="AY139" s="23">
        <v>0</v>
      </c>
      <c r="AZ139" s="23">
        <v>0</v>
      </c>
      <c r="BA139" s="23">
        <v>0</v>
      </c>
      <c r="BB139" s="23">
        <v>0</v>
      </c>
      <c r="BC139" s="23">
        <v>0</v>
      </c>
      <c r="BD139" s="23">
        <v>0</v>
      </c>
      <c r="BE139" s="23">
        <v>0</v>
      </c>
      <c r="BF139" s="23">
        <v>0</v>
      </c>
      <c r="BG139" s="23">
        <v>0</v>
      </c>
      <c r="BH139" s="23">
        <v>0</v>
      </c>
      <c r="BI139" s="23">
        <v>0</v>
      </c>
      <c r="BJ139" s="23">
        <v>0</v>
      </c>
      <c r="BK139" s="23">
        <v>0</v>
      </c>
      <c r="BL139" s="23">
        <v>0</v>
      </c>
      <c r="BM139" s="23">
        <v>0</v>
      </c>
      <c r="BN139" s="23">
        <v>0</v>
      </c>
      <c r="BO139" s="23">
        <v>0</v>
      </c>
      <c r="BP139" s="23">
        <v>0</v>
      </c>
      <c r="BQ139" s="23">
        <v>0</v>
      </c>
      <c r="BR139" s="23">
        <v>0</v>
      </c>
      <c r="BS139" s="23">
        <v>0</v>
      </c>
      <c r="BT139" s="23">
        <v>0</v>
      </c>
      <c r="BU139" s="23">
        <v>0</v>
      </c>
      <c r="BV139" s="23">
        <v>0</v>
      </c>
      <c r="BW139" s="23">
        <v>0</v>
      </c>
      <c r="BX139" s="23">
        <v>0</v>
      </c>
      <c r="BY139" s="23">
        <v>0</v>
      </c>
      <c r="BZ139" s="23">
        <v>0</v>
      </c>
      <c r="CA139" s="23">
        <v>0</v>
      </c>
      <c r="CB139" s="23">
        <v>0</v>
      </c>
      <c r="CC139" s="23">
        <v>0</v>
      </c>
      <c r="CD139" s="23">
        <v>0</v>
      </c>
      <c r="CE139" s="23">
        <v>0</v>
      </c>
      <c r="CF139" s="23">
        <v>0</v>
      </c>
      <c r="CG139" s="23">
        <v>0</v>
      </c>
      <c r="CH139" s="23">
        <v>0</v>
      </c>
      <c r="CI139" s="23">
        <v>0</v>
      </c>
      <c r="CJ139" s="23">
        <v>0</v>
      </c>
      <c r="CK139" s="23">
        <v>0</v>
      </c>
      <c r="CL139" s="23">
        <v>0</v>
      </c>
      <c r="CM139" s="23">
        <v>0</v>
      </c>
      <c r="CN139" s="23">
        <v>0</v>
      </c>
      <c r="CO139" s="23">
        <v>0</v>
      </c>
      <c r="CP139" s="23">
        <v>0</v>
      </c>
      <c r="CQ139" s="23">
        <v>142</v>
      </c>
      <c r="CR139" s="23">
        <v>109</v>
      </c>
      <c r="CS139" s="23">
        <v>0</v>
      </c>
      <c r="CT139" s="23">
        <v>0</v>
      </c>
      <c r="CU139" s="23">
        <v>0</v>
      </c>
      <c r="CV139" s="23">
        <v>109</v>
      </c>
      <c r="CW139" s="23">
        <v>0</v>
      </c>
      <c r="CX139" s="23">
        <v>0</v>
      </c>
      <c r="CY139" s="23">
        <v>33</v>
      </c>
      <c r="CZ139" s="23">
        <v>0</v>
      </c>
      <c r="DA139" s="23">
        <v>0</v>
      </c>
      <c r="DB139" s="23">
        <v>0</v>
      </c>
      <c r="DC139" s="23">
        <v>33</v>
      </c>
      <c r="DD139" s="23">
        <v>0</v>
      </c>
      <c r="DE139" s="23">
        <v>0</v>
      </c>
      <c r="DF139" s="23">
        <v>42</v>
      </c>
      <c r="DG139" s="23">
        <v>42</v>
      </c>
      <c r="DH139" s="23">
        <v>0</v>
      </c>
      <c r="DI139" s="23">
        <v>0</v>
      </c>
      <c r="DJ139" s="23">
        <v>0</v>
      </c>
      <c r="DK139" s="23">
        <v>0</v>
      </c>
      <c r="DL139" s="23">
        <v>0</v>
      </c>
      <c r="DM139" s="23">
        <v>42</v>
      </c>
      <c r="DN139" s="23">
        <v>0</v>
      </c>
      <c r="DO139" s="23">
        <v>0</v>
      </c>
      <c r="DP139" s="23">
        <v>0</v>
      </c>
      <c r="DQ139" s="23">
        <v>0</v>
      </c>
      <c r="DR139" s="23">
        <v>0</v>
      </c>
      <c r="DS139" s="23">
        <v>0</v>
      </c>
      <c r="DT139" s="23">
        <v>0</v>
      </c>
      <c r="DU139" s="23">
        <v>0</v>
      </c>
      <c r="DV139" s="23">
        <v>0</v>
      </c>
      <c r="DW139" s="23">
        <v>0</v>
      </c>
      <c r="DX139" s="23">
        <v>0</v>
      </c>
      <c r="DY139" s="23">
        <v>0</v>
      </c>
      <c r="DZ139" s="23">
        <v>25</v>
      </c>
      <c r="EA139" s="23">
        <v>22</v>
      </c>
      <c r="EB139" s="23">
        <v>0</v>
      </c>
      <c r="EC139" s="23">
        <v>0</v>
      </c>
      <c r="ED139" s="23">
        <v>22</v>
      </c>
      <c r="EE139" s="23">
        <v>0</v>
      </c>
      <c r="EF139" s="23">
        <v>0</v>
      </c>
      <c r="EG139" s="23">
        <v>0</v>
      </c>
      <c r="EH139" s="23">
        <v>3</v>
      </c>
      <c r="EI139" s="23">
        <v>0</v>
      </c>
      <c r="EJ139" s="23">
        <v>0</v>
      </c>
      <c r="EK139" s="23">
        <v>0</v>
      </c>
      <c r="EL139" s="23">
        <v>0</v>
      </c>
      <c r="EM139" s="23">
        <v>0</v>
      </c>
      <c r="EN139" s="23">
        <v>3</v>
      </c>
    </row>
    <row r="140" spans="1:144" ht="13.5" customHeight="1" x14ac:dyDescent="0.55000000000000004">
      <c r="A140" s="21" t="s">
        <v>44</v>
      </c>
      <c r="B140" s="22" t="s">
        <v>311</v>
      </c>
      <c r="C140" s="21" t="s">
        <v>312</v>
      </c>
      <c r="D140" s="23">
        <v>921</v>
      </c>
      <c r="E140" s="23">
        <v>482</v>
      </c>
      <c r="F140" s="23">
        <v>482</v>
      </c>
      <c r="G140" s="23">
        <v>0</v>
      </c>
      <c r="H140" s="23">
        <v>482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47</v>
      </c>
      <c r="U140" s="23">
        <v>40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40</v>
      </c>
      <c r="AB140" s="23">
        <v>7</v>
      </c>
      <c r="AC140" s="23">
        <v>0</v>
      </c>
      <c r="AD140" s="23">
        <v>0</v>
      </c>
      <c r="AE140" s="23">
        <v>0</v>
      </c>
      <c r="AF140" s="23">
        <v>0</v>
      </c>
      <c r="AG140" s="23">
        <v>0</v>
      </c>
      <c r="AH140" s="23">
        <v>7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  <c r="AO140" s="23">
        <v>0</v>
      </c>
      <c r="AP140" s="23">
        <v>0</v>
      </c>
      <c r="AQ140" s="23">
        <v>0</v>
      </c>
      <c r="AR140" s="23">
        <v>0</v>
      </c>
      <c r="AS140" s="23">
        <v>0</v>
      </c>
      <c r="AT140" s="23">
        <v>0</v>
      </c>
      <c r="AU140" s="23">
        <v>0</v>
      </c>
      <c r="AV140" s="23">
        <v>0</v>
      </c>
      <c r="AW140" s="23">
        <v>0</v>
      </c>
      <c r="AX140" s="23">
        <v>0</v>
      </c>
      <c r="AY140" s="23">
        <v>0</v>
      </c>
      <c r="AZ140" s="23">
        <v>0</v>
      </c>
      <c r="BA140" s="23">
        <v>0</v>
      </c>
      <c r="BB140" s="23">
        <v>0</v>
      </c>
      <c r="BC140" s="23">
        <v>0</v>
      </c>
      <c r="BD140" s="23">
        <v>0</v>
      </c>
      <c r="BE140" s="23">
        <v>0</v>
      </c>
      <c r="BF140" s="23">
        <v>0</v>
      </c>
      <c r="BG140" s="23">
        <v>0</v>
      </c>
      <c r="BH140" s="23">
        <v>0</v>
      </c>
      <c r="BI140" s="23">
        <v>0</v>
      </c>
      <c r="BJ140" s="23">
        <v>0</v>
      </c>
      <c r="BK140" s="23">
        <v>0</v>
      </c>
      <c r="BL140" s="23">
        <v>0</v>
      </c>
      <c r="BM140" s="23">
        <v>132</v>
      </c>
      <c r="BN140" s="23">
        <v>132</v>
      </c>
      <c r="BO140" s="23">
        <v>0</v>
      </c>
      <c r="BP140" s="23">
        <v>0</v>
      </c>
      <c r="BQ140" s="23">
        <v>0</v>
      </c>
      <c r="BR140" s="23">
        <v>132</v>
      </c>
      <c r="BS140" s="23">
        <v>0</v>
      </c>
      <c r="BT140" s="23">
        <v>0</v>
      </c>
      <c r="BU140" s="23">
        <v>0</v>
      </c>
      <c r="BV140" s="23">
        <v>0</v>
      </c>
      <c r="BW140" s="23">
        <v>0</v>
      </c>
      <c r="BX140" s="23">
        <v>0</v>
      </c>
      <c r="BY140" s="23">
        <v>0</v>
      </c>
      <c r="BZ140" s="23">
        <v>0</v>
      </c>
      <c r="CA140" s="23">
        <v>0</v>
      </c>
      <c r="CB140" s="23">
        <v>0</v>
      </c>
      <c r="CC140" s="23">
        <v>0</v>
      </c>
      <c r="CD140" s="23">
        <v>0</v>
      </c>
      <c r="CE140" s="23">
        <v>0</v>
      </c>
      <c r="CF140" s="23">
        <v>0</v>
      </c>
      <c r="CG140" s="23">
        <v>0</v>
      </c>
      <c r="CH140" s="23">
        <v>0</v>
      </c>
      <c r="CI140" s="23">
        <v>0</v>
      </c>
      <c r="CJ140" s="23">
        <v>0</v>
      </c>
      <c r="CK140" s="23">
        <v>0</v>
      </c>
      <c r="CL140" s="23">
        <v>0</v>
      </c>
      <c r="CM140" s="23">
        <v>0</v>
      </c>
      <c r="CN140" s="23">
        <v>0</v>
      </c>
      <c r="CO140" s="23">
        <v>0</v>
      </c>
      <c r="CP140" s="23">
        <v>0</v>
      </c>
      <c r="CQ140" s="23">
        <v>111</v>
      </c>
      <c r="CR140" s="23">
        <v>111</v>
      </c>
      <c r="CS140" s="23">
        <v>0</v>
      </c>
      <c r="CT140" s="23">
        <v>0</v>
      </c>
      <c r="CU140" s="23">
        <v>0</v>
      </c>
      <c r="CV140" s="23">
        <v>109</v>
      </c>
      <c r="CW140" s="23">
        <v>2</v>
      </c>
      <c r="CX140" s="23">
        <v>0</v>
      </c>
      <c r="CY140" s="23">
        <v>0</v>
      </c>
      <c r="CZ140" s="23">
        <v>0</v>
      </c>
      <c r="DA140" s="23">
        <v>0</v>
      </c>
      <c r="DB140" s="23">
        <v>0</v>
      </c>
      <c r="DC140" s="23">
        <v>0</v>
      </c>
      <c r="DD140" s="23">
        <v>0</v>
      </c>
      <c r="DE140" s="23">
        <v>0</v>
      </c>
      <c r="DF140" s="23">
        <v>0</v>
      </c>
      <c r="DG140" s="23">
        <v>0</v>
      </c>
      <c r="DH140" s="23">
        <v>0</v>
      </c>
      <c r="DI140" s="23">
        <v>0</v>
      </c>
      <c r="DJ140" s="23">
        <v>0</v>
      </c>
      <c r="DK140" s="23">
        <v>0</v>
      </c>
      <c r="DL140" s="23">
        <v>0</v>
      </c>
      <c r="DM140" s="23">
        <v>0</v>
      </c>
      <c r="DN140" s="23">
        <v>0</v>
      </c>
      <c r="DO140" s="23">
        <v>0</v>
      </c>
      <c r="DP140" s="23">
        <v>0</v>
      </c>
      <c r="DQ140" s="23">
        <v>0</v>
      </c>
      <c r="DR140" s="23">
        <v>0</v>
      </c>
      <c r="DS140" s="23">
        <v>0</v>
      </c>
      <c r="DT140" s="23">
        <v>0</v>
      </c>
      <c r="DU140" s="23">
        <v>149</v>
      </c>
      <c r="DV140" s="23">
        <v>149</v>
      </c>
      <c r="DW140" s="23">
        <v>0</v>
      </c>
      <c r="DX140" s="23">
        <v>0</v>
      </c>
      <c r="DY140" s="23">
        <v>0</v>
      </c>
      <c r="DZ140" s="23">
        <v>0</v>
      </c>
      <c r="EA140" s="23">
        <v>0</v>
      </c>
      <c r="EB140" s="23">
        <v>0</v>
      </c>
      <c r="EC140" s="23">
        <v>0</v>
      </c>
      <c r="ED140" s="23">
        <v>0</v>
      </c>
      <c r="EE140" s="23">
        <v>0</v>
      </c>
      <c r="EF140" s="23">
        <v>0</v>
      </c>
      <c r="EG140" s="23">
        <v>0</v>
      </c>
      <c r="EH140" s="23">
        <v>0</v>
      </c>
      <c r="EI140" s="23">
        <v>0</v>
      </c>
      <c r="EJ140" s="23">
        <v>0</v>
      </c>
      <c r="EK140" s="23">
        <v>0</v>
      </c>
      <c r="EL140" s="23">
        <v>0</v>
      </c>
      <c r="EM140" s="23">
        <v>0</v>
      </c>
      <c r="EN140" s="23">
        <v>0</v>
      </c>
    </row>
    <row r="141" spans="1:144" ht="13.5" customHeight="1" x14ac:dyDescent="0.55000000000000004">
      <c r="A141" s="21" t="s">
        <v>44</v>
      </c>
      <c r="B141" s="22" t="s">
        <v>313</v>
      </c>
      <c r="C141" s="21" t="s">
        <v>314</v>
      </c>
      <c r="D141" s="23">
        <v>343</v>
      </c>
      <c r="E141" s="23">
        <v>100</v>
      </c>
      <c r="F141" s="23">
        <v>80</v>
      </c>
      <c r="G141" s="23">
        <v>0</v>
      </c>
      <c r="H141" s="23">
        <v>80</v>
      </c>
      <c r="I141" s="23">
        <v>0</v>
      </c>
      <c r="J141" s="23">
        <v>0</v>
      </c>
      <c r="K141" s="23">
        <v>0</v>
      </c>
      <c r="L141" s="23">
        <v>0</v>
      </c>
      <c r="M141" s="23">
        <v>20</v>
      </c>
      <c r="N141" s="23">
        <v>0</v>
      </c>
      <c r="O141" s="23">
        <v>20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0</v>
      </c>
      <c r="AG141" s="23">
        <v>0</v>
      </c>
      <c r="AH141" s="23">
        <v>0</v>
      </c>
      <c r="AI141" s="23">
        <v>59</v>
      </c>
      <c r="AJ141" s="23">
        <v>47</v>
      </c>
      <c r="AK141" s="23">
        <v>0</v>
      </c>
      <c r="AL141" s="23">
        <v>0</v>
      </c>
      <c r="AM141" s="23">
        <v>0</v>
      </c>
      <c r="AN141" s="23">
        <v>47</v>
      </c>
      <c r="AO141" s="23">
        <v>0</v>
      </c>
      <c r="AP141" s="23">
        <v>0</v>
      </c>
      <c r="AQ141" s="23">
        <v>12</v>
      </c>
      <c r="AR141" s="23">
        <v>0</v>
      </c>
      <c r="AS141" s="23">
        <v>0</v>
      </c>
      <c r="AT141" s="23">
        <v>0</v>
      </c>
      <c r="AU141" s="23">
        <v>12</v>
      </c>
      <c r="AV141" s="23">
        <v>0</v>
      </c>
      <c r="AW141" s="23">
        <v>0</v>
      </c>
      <c r="AX141" s="23">
        <v>0</v>
      </c>
      <c r="AY141" s="23">
        <v>0</v>
      </c>
      <c r="AZ141" s="23">
        <v>0</v>
      </c>
      <c r="BA141" s="23">
        <v>0</v>
      </c>
      <c r="BB141" s="23">
        <v>0</v>
      </c>
      <c r="BC141" s="23">
        <v>0</v>
      </c>
      <c r="BD141" s="23">
        <v>0</v>
      </c>
      <c r="BE141" s="23">
        <v>0</v>
      </c>
      <c r="BF141" s="23">
        <v>0</v>
      </c>
      <c r="BG141" s="23">
        <v>0</v>
      </c>
      <c r="BH141" s="23">
        <v>0</v>
      </c>
      <c r="BI141" s="23">
        <v>0</v>
      </c>
      <c r="BJ141" s="23">
        <v>0</v>
      </c>
      <c r="BK141" s="23">
        <v>0</v>
      </c>
      <c r="BL141" s="23">
        <v>0</v>
      </c>
      <c r="BM141" s="23">
        <v>0</v>
      </c>
      <c r="BN141" s="23">
        <v>0</v>
      </c>
      <c r="BO141" s="23">
        <v>0</v>
      </c>
      <c r="BP141" s="23">
        <v>0</v>
      </c>
      <c r="BQ141" s="23">
        <v>0</v>
      </c>
      <c r="BR141" s="23">
        <v>0</v>
      </c>
      <c r="BS141" s="23">
        <v>0</v>
      </c>
      <c r="BT141" s="23">
        <v>0</v>
      </c>
      <c r="BU141" s="23">
        <v>0</v>
      </c>
      <c r="BV141" s="23">
        <v>0</v>
      </c>
      <c r="BW141" s="23">
        <v>0</v>
      </c>
      <c r="BX141" s="23">
        <v>0</v>
      </c>
      <c r="BY141" s="23">
        <v>0</v>
      </c>
      <c r="BZ141" s="23">
        <v>0</v>
      </c>
      <c r="CA141" s="23">
        <v>0</v>
      </c>
      <c r="CB141" s="23">
        <v>0</v>
      </c>
      <c r="CC141" s="23">
        <v>0</v>
      </c>
      <c r="CD141" s="23">
        <v>0</v>
      </c>
      <c r="CE141" s="23">
        <v>0</v>
      </c>
      <c r="CF141" s="23">
        <v>0</v>
      </c>
      <c r="CG141" s="23">
        <v>0</v>
      </c>
      <c r="CH141" s="23">
        <v>0</v>
      </c>
      <c r="CI141" s="23">
        <v>0</v>
      </c>
      <c r="CJ141" s="23">
        <v>0</v>
      </c>
      <c r="CK141" s="23">
        <v>0</v>
      </c>
      <c r="CL141" s="23">
        <v>0</v>
      </c>
      <c r="CM141" s="23">
        <v>0</v>
      </c>
      <c r="CN141" s="23">
        <v>0</v>
      </c>
      <c r="CO141" s="23">
        <v>0</v>
      </c>
      <c r="CP141" s="23">
        <v>0</v>
      </c>
      <c r="CQ141" s="23">
        <v>99</v>
      </c>
      <c r="CR141" s="23">
        <v>79</v>
      </c>
      <c r="CS141" s="23">
        <v>0</v>
      </c>
      <c r="CT141" s="23">
        <v>0</v>
      </c>
      <c r="CU141" s="23">
        <v>0</v>
      </c>
      <c r="CV141" s="23">
        <v>79</v>
      </c>
      <c r="CW141" s="23">
        <v>0</v>
      </c>
      <c r="CX141" s="23">
        <v>0</v>
      </c>
      <c r="CY141" s="23">
        <v>20</v>
      </c>
      <c r="CZ141" s="23">
        <v>0</v>
      </c>
      <c r="DA141" s="23">
        <v>0</v>
      </c>
      <c r="DB141" s="23">
        <v>0</v>
      </c>
      <c r="DC141" s="23">
        <v>20</v>
      </c>
      <c r="DD141" s="23">
        <v>0</v>
      </c>
      <c r="DE141" s="23">
        <v>0</v>
      </c>
      <c r="DF141" s="23">
        <v>85</v>
      </c>
      <c r="DG141" s="23">
        <v>52</v>
      </c>
      <c r="DH141" s="23">
        <v>0</v>
      </c>
      <c r="DI141" s="23">
        <v>0</v>
      </c>
      <c r="DJ141" s="23">
        <v>52</v>
      </c>
      <c r="DK141" s="23">
        <v>0</v>
      </c>
      <c r="DL141" s="23">
        <v>0</v>
      </c>
      <c r="DM141" s="23">
        <v>0</v>
      </c>
      <c r="DN141" s="23">
        <v>33</v>
      </c>
      <c r="DO141" s="23">
        <v>0</v>
      </c>
      <c r="DP141" s="23">
        <v>0</v>
      </c>
      <c r="DQ141" s="23">
        <v>13</v>
      </c>
      <c r="DR141" s="23">
        <v>0</v>
      </c>
      <c r="DS141" s="23">
        <v>0</v>
      </c>
      <c r="DT141" s="23">
        <v>20</v>
      </c>
      <c r="DU141" s="23">
        <v>0</v>
      </c>
      <c r="DV141" s="23">
        <v>0</v>
      </c>
      <c r="DW141" s="23">
        <v>0</v>
      </c>
      <c r="DX141" s="23">
        <v>0</v>
      </c>
      <c r="DY141" s="23">
        <v>0</v>
      </c>
      <c r="DZ141" s="23">
        <v>0</v>
      </c>
      <c r="EA141" s="23">
        <v>0</v>
      </c>
      <c r="EB141" s="23">
        <v>0</v>
      </c>
      <c r="EC141" s="23">
        <v>0</v>
      </c>
      <c r="ED141" s="23">
        <v>0</v>
      </c>
      <c r="EE141" s="23">
        <v>0</v>
      </c>
      <c r="EF141" s="23">
        <v>0</v>
      </c>
      <c r="EG141" s="23">
        <v>0</v>
      </c>
      <c r="EH141" s="23">
        <v>0</v>
      </c>
      <c r="EI141" s="23">
        <v>0</v>
      </c>
      <c r="EJ141" s="23">
        <v>0</v>
      </c>
      <c r="EK141" s="23">
        <v>0</v>
      </c>
      <c r="EL141" s="23">
        <v>0</v>
      </c>
      <c r="EM141" s="23">
        <v>0</v>
      </c>
      <c r="EN141" s="23">
        <v>0</v>
      </c>
    </row>
    <row r="142" spans="1:144" ht="13.5" customHeight="1" x14ac:dyDescent="0.55000000000000004">
      <c r="A142" s="21" t="s">
        <v>44</v>
      </c>
      <c r="B142" s="22" t="s">
        <v>315</v>
      </c>
      <c r="C142" s="21" t="s">
        <v>316</v>
      </c>
      <c r="D142" s="23">
        <v>1131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0</v>
      </c>
      <c r="AG142" s="23">
        <v>0</v>
      </c>
      <c r="AH142" s="23">
        <v>0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  <c r="AO142" s="23">
        <v>0</v>
      </c>
      <c r="AP142" s="23">
        <v>0</v>
      </c>
      <c r="AQ142" s="23">
        <v>0</v>
      </c>
      <c r="AR142" s="23">
        <v>0</v>
      </c>
      <c r="AS142" s="23">
        <v>0</v>
      </c>
      <c r="AT142" s="23">
        <v>0</v>
      </c>
      <c r="AU142" s="23">
        <v>0</v>
      </c>
      <c r="AV142" s="23">
        <v>0</v>
      </c>
      <c r="AW142" s="23">
        <v>0</v>
      </c>
      <c r="AX142" s="23">
        <v>0</v>
      </c>
      <c r="AY142" s="23">
        <v>0</v>
      </c>
      <c r="AZ142" s="23">
        <v>0</v>
      </c>
      <c r="BA142" s="23">
        <v>0</v>
      </c>
      <c r="BB142" s="23">
        <v>0</v>
      </c>
      <c r="BC142" s="23">
        <v>0</v>
      </c>
      <c r="BD142" s="23">
        <v>0</v>
      </c>
      <c r="BE142" s="23">
        <v>0</v>
      </c>
      <c r="BF142" s="23">
        <v>0</v>
      </c>
      <c r="BG142" s="23">
        <v>0</v>
      </c>
      <c r="BH142" s="23">
        <v>0</v>
      </c>
      <c r="BI142" s="23">
        <v>0</v>
      </c>
      <c r="BJ142" s="23">
        <v>0</v>
      </c>
      <c r="BK142" s="23">
        <v>0</v>
      </c>
      <c r="BL142" s="23">
        <v>0</v>
      </c>
      <c r="BM142" s="23">
        <v>0</v>
      </c>
      <c r="BN142" s="23">
        <v>0</v>
      </c>
      <c r="BO142" s="23">
        <v>0</v>
      </c>
      <c r="BP142" s="23">
        <v>0</v>
      </c>
      <c r="BQ142" s="23">
        <v>0</v>
      </c>
      <c r="BR142" s="23">
        <v>0</v>
      </c>
      <c r="BS142" s="23">
        <v>0</v>
      </c>
      <c r="BT142" s="23">
        <v>0</v>
      </c>
      <c r="BU142" s="23">
        <v>0</v>
      </c>
      <c r="BV142" s="23">
        <v>0</v>
      </c>
      <c r="BW142" s="23">
        <v>0</v>
      </c>
      <c r="BX142" s="23">
        <v>0</v>
      </c>
      <c r="BY142" s="23">
        <v>0</v>
      </c>
      <c r="BZ142" s="23">
        <v>0</v>
      </c>
      <c r="CA142" s="23">
        <v>0</v>
      </c>
      <c r="CB142" s="23">
        <v>0</v>
      </c>
      <c r="CC142" s="23">
        <v>0</v>
      </c>
      <c r="CD142" s="23">
        <v>0</v>
      </c>
      <c r="CE142" s="23">
        <v>0</v>
      </c>
      <c r="CF142" s="23">
        <v>0</v>
      </c>
      <c r="CG142" s="23">
        <v>0</v>
      </c>
      <c r="CH142" s="23">
        <v>0</v>
      </c>
      <c r="CI142" s="23">
        <v>0</v>
      </c>
      <c r="CJ142" s="23">
        <v>0</v>
      </c>
      <c r="CK142" s="23">
        <v>0</v>
      </c>
      <c r="CL142" s="23">
        <v>0</v>
      </c>
      <c r="CM142" s="23">
        <v>0</v>
      </c>
      <c r="CN142" s="23">
        <v>0</v>
      </c>
      <c r="CO142" s="23">
        <v>0</v>
      </c>
      <c r="CP142" s="23">
        <v>0</v>
      </c>
      <c r="CQ142" s="23">
        <v>487</v>
      </c>
      <c r="CR142" s="23">
        <v>415</v>
      </c>
      <c r="CS142" s="23">
        <v>0</v>
      </c>
      <c r="CT142" s="23">
        <v>0</v>
      </c>
      <c r="CU142" s="23">
        <v>0</v>
      </c>
      <c r="CV142" s="23">
        <v>415</v>
      </c>
      <c r="CW142" s="23">
        <v>0</v>
      </c>
      <c r="CX142" s="23">
        <v>0</v>
      </c>
      <c r="CY142" s="23">
        <v>72</v>
      </c>
      <c r="CZ142" s="23">
        <v>0</v>
      </c>
      <c r="DA142" s="23">
        <v>0</v>
      </c>
      <c r="DB142" s="23">
        <v>0</v>
      </c>
      <c r="DC142" s="23">
        <v>72</v>
      </c>
      <c r="DD142" s="23">
        <v>0</v>
      </c>
      <c r="DE142" s="23">
        <v>0</v>
      </c>
      <c r="DF142" s="23">
        <v>0</v>
      </c>
      <c r="DG142" s="23">
        <v>0</v>
      </c>
      <c r="DH142" s="23">
        <v>0</v>
      </c>
      <c r="DI142" s="23">
        <v>0</v>
      </c>
      <c r="DJ142" s="23">
        <v>0</v>
      </c>
      <c r="DK142" s="23">
        <v>0</v>
      </c>
      <c r="DL142" s="23">
        <v>0</v>
      </c>
      <c r="DM142" s="23">
        <v>0</v>
      </c>
      <c r="DN142" s="23">
        <v>0</v>
      </c>
      <c r="DO142" s="23">
        <v>0</v>
      </c>
      <c r="DP142" s="23">
        <v>0</v>
      </c>
      <c r="DQ142" s="23">
        <v>0</v>
      </c>
      <c r="DR142" s="23">
        <v>0</v>
      </c>
      <c r="DS142" s="23">
        <v>0</v>
      </c>
      <c r="DT142" s="23">
        <v>0</v>
      </c>
      <c r="DU142" s="23">
        <v>0</v>
      </c>
      <c r="DV142" s="23">
        <v>0</v>
      </c>
      <c r="DW142" s="23">
        <v>0</v>
      </c>
      <c r="DX142" s="23">
        <v>0</v>
      </c>
      <c r="DY142" s="23">
        <v>0</v>
      </c>
      <c r="DZ142" s="23">
        <v>644</v>
      </c>
      <c r="EA142" s="23">
        <v>486</v>
      </c>
      <c r="EB142" s="23">
        <v>0</v>
      </c>
      <c r="EC142" s="23">
        <v>238</v>
      </c>
      <c r="ED142" s="23">
        <v>248</v>
      </c>
      <c r="EE142" s="23">
        <v>0</v>
      </c>
      <c r="EF142" s="23">
        <v>0</v>
      </c>
      <c r="EG142" s="23">
        <v>0</v>
      </c>
      <c r="EH142" s="23">
        <v>158</v>
      </c>
      <c r="EI142" s="23">
        <v>0</v>
      </c>
      <c r="EJ142" s="23">
        <v>49</v>
      </c>
      <c r="EK142" s="23">
        <v>109</v>
      </c>
      <c r="EL142" s="23">
        <v>0</v>
      </c>
      <c r="EM142" s="23">
        <v>0</v>
      </c>
      <c r="EN142" s="23">
        <v>0</v>
      </c>
    </row>
    <row r="143" spans="1:144" ht="13.5" customHeight="1" x14ac:dyDescent="0.55000000000000004">
      <c r="A143" s="21" t="s">
        <v>44</v>
      </c>
      <c r="B143" s="22" t="s">
        <v>317</v>
      </c>
      <c r="C143" s="21" t="s">
        <v>318</v>
      </c>
      <c r="D143" s="23">
        <v>1919</v>
      </c>
      <c r="E143" s="23">
        <v>533</v>
      </c>
      <c r="F143" s="23">
        <v>482</v>
      </c>
      <c r="G143" s="23">
        <v>0</v>
      </c>
      <c r="H143" s="23">
        <v>482</v>
      </c>
      <c r="I143" s="23">
        <v>0</v>
      </c>
      <c r="J143" s="23">
        <v>0</v>
      </c>
      <c r="K143" s="23">
        <v>0</v>
      </c>
      <c r="L143" s="23">
        <v>0</v>
      </c>
      <c r="M143" s="23">
        <v>51</v>
      </c>
      <c r="N143" s="23">
        <v>0</v>
      </c>
      <c r="O143" s="23">
        <v>51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0</v>
      </c>
      <c r="AG143" s="23">
        <v>0</v>
      </c>
      <c r="AH143" s="23">
        <v>0</v>
      </c>
      <c r="AI143" s="23">
        <v>249</v>
      </c>
      <c r="AJ143" s="23">
        <v>249</v>
      </c>
      <c r="AK143" s="23">
        <v>0</v>
      </c>
      <c r="AL143" s="23">
        <v>0</v>
      </c>
      <c r="AM143" s="23">
        <v>0</v>
      </c>
      <c r="AN143" s="23">
        <v>249</v>
      </c>
      <c r="AO143" s="23">
        <v>0</v>
      </c>
      <c r="AP143" s="23">
        <v>0</v>
      </c>
      <c r="AQ143" s="23">
        <v>0</v>
      </c>
      <c r="AR143" s="23">
        <v>0</v>
      </c>
      <c r="AS143" s="23">
        <v>0</v>
      </c>
      <c r="AT143" s="23">
        <v>0</v>
      </c>
      <c r="AU143" s="23">
        <v>0</v>
      </c>
      <c r="AV143" s="23">
        <v>0</v>
      </c>
      <c r="AW143" s="23">
        <v>0</v>
      </c>
      <c r="AX143" s="23">
        <v>0</v>
      </c>
      <c r="AY143" s="23">
        <v>0</v>
      </c>
      <c r="AZ143" s="23">
        <v>0</v>
      </c>
      <c r="BA143" s="23">
        <v>0</v>
      </c>
      <c r="BB143" s="23">
        <v>0</v>
      </c>
      <c r="BC143" s="23">
        <v>0</v>
      </c>
      <c r="BD143" s="23">
        <v>0</v>
      </c>
      <c r="BE143" s="23">
        <v>0</v>
      </c>
      <c r="BF143" s="23">
        <v>0</v>
      </c>
      <c r="BG143" s="23">
        <v>0</v>
      </c>
      <c r="BH143" s="23">
        <v>0</v>
      </c>
      <c r="BI143" s="23">
        <v>0</v>
      </c>
      <c r="BJ143" s="23">
        <v>0</v>
      </c>
      <c r="BK143" s="23">
        <v>0</v>
      </c>
      <c r="BL143" s="23">
        <v>0</v>
      </c>
      <c r="BM143" s="23">
        <v>0</v>
      </c>
      <c r="BN143" s="23">
        <v>0</v>
      </c>
      <c r="BO143" s="23">
        <v>0</v>
      </c>
      <c r="BP143" s="23">
        <v>0</v>
      </c>
      <c r="BQ143" s="23">
        <v>0</v>
      </c>
      <c r="BR143" s="23">
        <v>0</v>
      </c>
      <c r="BS143" s="23">
        <v>0</v>
      </c>
      <c r="BT143" s="23">
        <v>0</v>
      </c>
      <c r="BU143" s="23">
        <v>0</v>
      </c>
      <c r="BV143" s="23">
        <v>0</v>
      </c>
      <c r="BW143" s="23">
        <v>0</v>
      </c>
      <c r="BX143" s="23">
        <v>0</v>
      </c>
      <c r="BY143" s="23">
        <v>0</v>
      </c>
      <c r="BZ143" s="23">
        <v>0</v>
      </c>
      <c r="CA143" s="23">
        <v>0</v>
      </c>
      <c r="CB143" s="23">
        <v>0</v>
      </c>
      <c r="CC143" s="23">
        <v>0</v>
      </c>
      <c r="CD143" s="23">
        <v>0</v>
      </c>
      <c r="CE143" s="23">
        <v>0</v>
      </c>
      <c r="CF143" s="23">
        <v>0</v>
      </c>
      <c r="CG143" s="23">
        <v>0</v>
      </c>
      <c r="CH143" s="23">
        <v>0</v>
      </c>
      <c r="CI143" s="23">
        <v>0</v>
      </c>
      <c r="CJ143" s="23">
        <v>0</v>
      </c>
      <c r="CK143" s="23">
        <v>0</v>
      </c>
      <c r="CL143" s="23">
        <v>0</v>
      </c>
      <c r="CM143" s="23">
        <v>0</v>
      </c>
      <c r="CN143" s="23">
        <v>0</v>
      </c>
      <c r="CO143" s="23">
        <v>0</v>
      </c>
      <c r="CP143" s="23">
        <v>0</v>
      </c>
      <c r="CQ143" s="23">
        <v>505</v>
      </c>
      <c r="CR143" s="23">
        <v>247</v>
      </c>
      <c r="CS143" s="23">
        <v>0</v>
      </c>
      <c r="CT143" s="23">
        <v>0</v>
      </c>
      <c r="CU143" s="23">
        <v>0</v>
      </c>
      <c r="CV143" s="23">
        <v>243</v>
      </c>
      <c r="CW143" s="23">
        <v>4</v>
      </c>
      <c r="CX143" s="23">
        <v>0</v>
      </c>
      <c r="CY143" s="23">
        <v>258</v>
      </c>
      <c r="CZ143" s="23">
        <v>0</v>
      </c>
      <c r="DA143" s="23">
        <v>0</v>
      </c>
      <c r="DB143" s="23">
        <v>0</v>
      </c>
      <c r="DC143" s="23">
        <v>198</v>
      </c>
      <c r="DD143" s="23">
        <v>60</v>
      </c>
      <c r="DE143" s="23">
        <v>0</v>
      </c>
      <c r="DF143" s="23">
        <v>16</v>
      </c>
      <c r="DG143" s="23">
        <v>16</v>
      </c>
      <c r="DH143" s="23">
        <v>0</v>
      </c>
      <c r="DI143" s="23">
        <v>0</v>
      </c>
      <c r="DJ143" s="23">
        <v>0</v>
      </c>
      <c r="DK143" s="23">
        <v>0</v>
      </c>
      <c r="DL143" s="23">
        <v>0</v>
      </c>
      <c r="DM143" s="23">
        <v>16</v>
      </c>
      <c r="DN143" s="23">
        <v>0</v>
      </c>
      <c r="DO143" s="23">
        <v>0</v>
      </c>
      <c r="DP143" s="23">
        <v>0</v>
      </c>
      <c r="DQ143" s="23">
        <v>0</v>
      </c>
      <c r="DR143" s="23">
        <v>0</v>
      </c>
      <c r="DS143" s="23">
        <v>0</v>
      </c>
      <c r="DT143" s="23">
        <v>0</v>
      </c>
      <c r="DU143" s="23">
        <v>0</v>
      </c>
      <c r="DV143" s="23">
        <v>0</v>
      </c>
      <c r="DW143" s="23">
        <v>0</v>
      </c>
      <c r="DX143" s="23">
        <v>0</v>
      </c>
      <c r="DY143" s="23">
        <v>0</v>
      </c>
      <c r="DZ143" s="23">
        <v>616</v>
      </c>
      <c r="EA143" s="23">
        <v>182</v>
      </c>
      <c r="EB143" s="23">
        <v>0</v>
      </c>
      <c r="EC143" s="23">
        <v>0</v>
      </c>
      <c r="ED143" s="23">
        <v>182</v>
      </c>
      <c r="EE143" s="23">
        <v>0</v>
      </c>
      <c r="EF143" s="23">
        <v>0</v>
      </c>
      <c r="EG143" s="23">
        <v>0</v>
      </c>
      <c r="EH143" s="23">
        <v>434</v>
      </c>
      <c r="EI143" s="23">
        <v>0</v>
      </c>
      <c r="EJ143" s="23">
        <v>0</v>
      </c>
      <c r="EK143" s="23">
        <v>434</v>
      </c>
      <c r="EL143" s="23">
        <v>0</v>
      </c>
      <c r="EM143" s="23">
        <v>0</v>
      </c>
      <c r="EN143" s="23">
        <v>0</v>
      </c>
    </row>
    <row r="144" spans="1:144" ht="13.5" customHeight="1" x14ac:dyDescent="0.55000000000000004">
      <c r="A144" s="21" t="s">
        <v>44</v>
      </c>
      <c r="B144" s="22" t="s">
        <v>319</v>
      </c>
      <c r="C144" s="21" t="s">
        <v>320</v>
      </c>
      <c r="D144" s="23">
        <v>7553</v>
      </c>
      <c r="E144" s="23">
        <v>855</v>
      </c>
      <c r="F144" s="23">
        <v>803</v>
      </c>
      <c r="G144" s="23">
        <v>0</v>
      </c>
      <c r="H144" s="23">
        <v>803</v>
      </c>
      <c r="I144" s="23">
        <v>0</v>
      </c>
      <c r="J144" s="23">
        <v>0</v>
      </c>
      <c r="K144" s="23">
        <v>0</v>
      </c>
      <c r="L144" s="23">
        <v>0</v>
      </c>
      <c r="M144" s="23">
        <v>52</v>
      </c>
      <c r="N144" s="23">
        <v>0</v>
      </c>
      <c r="O144" s="23">
        <v>52</v>
      </c>
      <c r="P144" s="23">
        <v>0</v>
      </c>
      <c r="Q144" s="23">
        <v>0</v>
      </c>
      <c r="R144" s="23">
        <v>0</v>
      </c>
      <c r="S144" s="23">
        <v>0</v>
      </c>
      <c r="T144" s="23">
        <v>122</v>
      </c>
      <c r="U144" s="23">
        <v>77</v>
      </c>
      <c r="V144" s="23">
        <v>0</v>
      </c>
      <c r="W144" s="23">
        <v>0</v>
      </c>
      <c r="X144" s="23">
        <v>77</v>
      </c>
      <c r="Y144" s="23">
        <v>0</v>
      </c>
      <c r="Z144" s="23">
        <v>0</v>
      </c>
      <c r="AA144" s="23">
        <v>0</v>
      </c>
      <c r="AB144" s="23">
        <v>45</v>
      </c>
      <c r="AC144" s="23">
        <v>0</v>
      </c>
      <c r="AD144" s="23">
        <v>0</v>
      </c>
      <c r="AE144" s="23">
        <v>45</v>
      </c>
      <c r="AF144" s="23">
        <v>0</v>
      </c>
      <c r="AG144" s="23">
        <v>0</v>
      </c>
      <c r="AH144" s="23">
        <v>0</v>
      </c>
      <c r="AI144" s="23">
        <v>6500</v>
      </c>
      <c r="AJ144" s="23">
        <v>6500</v>
      </c>
      <c r="AK144" s="23">
        <v>0</v>
      </c>
      <c r="AL144" s="23">
        <v>0</v>
      </c>
      <c r="AM144" s="23">
        <v>0</v>
      </c>
      <c r="AN144" s="23">
        <v>0</v>
      </c>
      <c r="AO144" s="23">
        <v>6500</v>
      </c>
      <c r="AP144" s="23">
        <v>0</v>
      </c>
      <c r="AQ144" s="23">
        <v>0</v>
      </c>
      <c r="AR144" s="23">
        <v>0</v>
      </c>
      <c r="AS144" s="23">
        <v>0</v>
      </c>
      <c r="AT144" s="23">
        <v>0</v>
      </c>
      <c r="AU144" s="23">
        <v>0</v>
      </c>
      <c r="AV144" s="23">
        <v>0</v>
      </c>
      <c r="AW144" s="23">
        <v>0</v>
      </c>
      <c r="AX144" s="23">
        <v>0</v>
      </c>
      <c r="AY144" s="23">
        <v>0</v>
      </c>
      <c r="AZ144" s="23">
        <v>0</v>
      </c>
      <c r="BA144" s="23">
        <v>0</v>
      </c>
      <c r="BB144" s="23">
        <v>0</v>
      </c>
      <c r="BC144" s="23">
        <v>0</v>
      </c>
      <c r="BD144" s="23">
        <v>0</v>
      </c>
      <c r="BE144" s="23">
        <v>0</v>
      </c>
      <c r="BF144" s="23">
        <v>0</v>
      </c>
      <c r="BG144" s="23">
        <v>0</v>
      </c>
      <c r="BH144" s="23">
        <v>0</v>
      </c>
      <c r="BI144" s="23">
        <v>0</v>
      </c>
      <c r="BJ144" s="23">
        <v>0</v>
      </c>
      <c r="BK144" s="23">
        <v>0</v>
      </c>
      <c r="BL144" s="23">
        <v>0</v>
      </c>
      <c r="BM144" s="23">
        <v>0</v>
      </c>
      <c r="BN144" s="23">
        <v>0</v>
      </c>
      <c r="BO144" s="23">
        <v>0</v>
      </c>
      <c r="BP144" s="23">
        <v>0</v>
      </c>
      <c r="BQ144" s="23">
        <v>0</v>
      </c>
      <c r="BR144" s="23">
        <v>0</v>
      </c>
      <c r="BS144" s="23">
        <v>0</v>
      </c>
      <c r="BT144" s="23">
        <v>0</v>
      </c>
      <c r="BU144" s="23">
        <v>0</v>
      </c>
      <c r="BV144" s="23">
        <v>0</v>
      </c>
      <c r="BW144" s="23">
        <v>0</v>
      </c>
      <c r="BX144" s="23">
        <v>0</v>
      </c>
      <c r="BY144" s="23">
        <v>0</v>
      </c>
      <c r="BZ144" s="23">
        <v>0</v>
      </c>
      <c r="CA144" s="23">
        <v>0</v>
      </c>
      <c r="CB144" s="23">
        <v>0</v>
      </c>
      <c r="CC144" s="23">
        <v>0</v>
      </c>
      <c r="CD144" s="23">
        <v>0</v>
      </c>
      <c r="CE144" s="23">
        <v>0</v>
      </c>
      <c r="CF144" s="23">
        <v>0</v>
      </c>
      <c r="CG144" s="23">
        <v>0</v>
      </c>
      <c r="CH144" s="23">
        <v>0</v>
      </c>
      <c r="CI144" s="23">
        <v>0</v>
      </c>
      <c r="CJ144" s="23">
        <v>0</v>
      </c>
      <c r="CK144" s="23">
        <v>0</v>
      </c>
      <c r="CL144" s="23">
        <v>0</v>
      </c>
      <c r="CM144" s="23">
        <v>0</v>
      </c>
      <c r="CN144" s="23">
        <v>0</v>
      </c>
      <c r="CO144" s="23">
        <v>0</v>
      </c>
      <c r="CP144" s="23">
        <v>0</v>
      </c>
      <c r="CQ144" s="23">
        <v>64</v>
      </c>
      <c r="CR144" s="23">
        <v>64</v>
      </c>
      <c r="CS144" s="23">
        <v>0</v>
      </c>
      <c r="CT144" s="23">
        <v>0</v>
      </c>
      <c r="CU144" s="23">
        <v>0</v>
      </c>
      <c r="CV144" s="23">
        <v>64</v>
      </c>
      <c r="CW144" s="23">
        <v>0</v>
      </c>
      <c r="CX144" s="23">
        <v>0</v>
      </c>
      <c r="CY144" s="23">
        <v>0</v>
      </c>
      <c r="CZ144" s="23">
        <v>0</v>
      </c>
      <c r="DA144" s="23">
        <v>0</v>
      </c>
      <c r="DB144" s="23">
        <v>0</v>
      </c>
      <c r="DC144" s="23">
        <v>0</v>
      </c>
      <c r="DD144" s="23">
        <v>0</v>
      </c>
      <c r="DE144" s="23">
        <v>0</v>
      </c>
      <c r="DF144" s="23">
        <v>0</v>
      </c>
      <c r="DG144" s="23">
        <v>0</v>
      </c>
      <c r="DH144" s="23">
        <v>0</v>
      </c>
      <c r="DI144" s="23">
        <v>0</v>
      </c>
      <c r="DJ144" s="23">
        <v>0</v>
      </c>
      <c r="DK144" s="23">
        <v>0</v>
      </c>
      <c r="DL144" s="23">
        <v>0</v>
      </c>
      <c r="DM144" s="23">
        <v>0</v>
      </c>
      <c r="DN144" s="23">
        <v>0</v>
      </c>
      <c r="DO144" s="23">
        <v>0</v>
      </c>
      <c r="DP144" s="23">
        <v>0</v>
      </c>
      <c r="DQ144" s="23">
        <v>0</v>
      </c>
      <c r="DR144" s="23">
        <v>0</v>
      </c>
      <c r="DS144" s="23">
        <v>0</v>
      </c>
      <c r="DT144" s="23">
        <v>0</v>
      </c>
      <c r="DU144" s="23">
        <v>0</v>
      </c>
      <c r="DV144" s="23">
        <v>0</v>
      </c>
      <c r="DW144" s="23">
        <v>0</v>
      </c>
      <c r="DX144" s="23">
        <v>0</v>
      </c>
      <c r="DY144" s="23">
        <v>0</v>
      </c>
      <c r="DZ144" s="23">
        <v>12</v>
      </c>
      <c r="EA144" s="23">
        <v>7</v>
      </c>
      <c r="EB144" s="23">
        <v>0</v>
      </c>
      <c r="EC144" s="23">
        <v>0</v>
      </c>
      <c r="ED144" s="23">
        <v>7</v>
      </c>
      <c r="EE144" s="23">
        <v>0</v>
      </c>
      <c r="EF144" s="23">
        <v>0</v>
      </c>
      <c r="EG144" s="23">
        <v>0</v>
      </c>
      <c r="EH144" s="23">
        <v>5</v>
      </c>
      <c r="EI144" s="23">
        <v>0</v>
      </c>
      <c r="EJ144" s="23">
        <v>0</v>
      </c>
      <c r="EK144" s="23">
        <v>5</v>
      </c>
      <c r="EL144" s="23">
        <v>0</v>
      </c>
      <c r="EM144" s="23">
        <v>0</v>
      </c>
      <c r="EN144" s="23">
        <v>0</v>
      </c>
    </row>
    <row r="145" spans="1:144" ht="13.5" customHeight="1" x14ac:dyDescent="0.55000000000000004">
      <c r="A145" s="21" t="s">
        <v>44</v>
      </c>
      <c r="B145" s="22" t="s">
        <v>321</v>
      </c>
      <c r="C145" s="21" t="s">
        <v>322</v>
      </c>
      <c r="D145" s="23">
        <v>1652</v>
      </c>
      <c r="E145" s="23">
        <v>1108</v>
      </c>
      <c r="F145" s="23">
        <v>1071</v>
      </c>
      <c r="G145" s="23">
        <v>0</v>
      </c>
      <c r="H145" s="23">
        <v>1071</v>
      </c>
      <c r="I145" s="23">
        <v>0</v>
      </c>
      <c r="J145" s="23">
        <v>0</v>
      </c>
      <c r="K145" s="23">
        <v>0</v>
      </c>
      <c r="L145" s="23">
        <v>0</v>
      </c>
      <c r="M145" s="23">
        <v>37</v>
      </c>
      <c r="N145" s="23">
        <v>0</v>
      </c>
      <c r="O145" s="23">
        <v>37</v>
      </c>
      <c r="P145" s="23">
        <v>0</v>
      </c>
      <c r="Q145" s="23">
        <v>0</v>
      </c>
      <c r="R145" s="23">
        <v>0</v>
      </c>
      <c r="S145" s="23">
        <v>0</v>
      </c>
      <c r="T145" s="23">
        <v>161</v>
      </c>
      <c r="U145" s="23">
        <v>100</v>
      </c>
      <c r="V145" s="23">
        <v>0</v>
      </c>
      <c r="W145" s="23">
        <v>0</v>
      </c>
      <c r="X145" s="23">
        <v>100</v>
      </c>
      <c r="Y145" s="23">
        <v>0</v>
      </c>
      <c r="Z145" s="23">
        <v>0</v>
      </c>
      <c r="AA145" s="23">
        <v>0</v>
      </c>
      <c r="AB145" s="23">
        <v>61</v>
      </c>
      <c r="AC145" s="23">
        <v>0</v>
      </c>
      <c r="AD145" s="23">
        <v>0</v>
      </c>
      <c r="AE145" s="23">
        <v>61</v>
      </c>
      <c r="AF145" s="23">
        <v>0</v>
      </c>
      <c r="AG145" s="23">
        <v>0</v>
      </c>
      <c r="AH145" s="23">
        <v>0</v>
      </c>
      <c r="AI145" s="23">
        <v>223</v>
      </c>
      <c r="AJ145" s="23">
        <v>223</v>
      </c>
      <c r="AK145" s="23">
        <v>0</v>
      </c>
      <c r="AL145" s="23">
        <v>0</v>
      </c>
      <c r="AM145" s="23">
        <v>0</v>
      </c>
      <c r="AN145" s="23">
        <v>223</v>
      </c>
      <c r="AO145" s="23">
        <v>0</v>
      </c>
      <c r="AP145" s="23">
        <v>0</v>
      </c>
      <c r="AQ145" s="23">
        <v>0</v>
      </c>
      <c r="AR145" s="23">
        <v>0</v>
      </c>
      <c r="AS145" s="23">
        <v>0</v>
      </c>
      <c r="AT145" s="23">
        <v>0</v>
      </c>
      <c r="AU145" s="23">
        <v>0</v>
      </c>
      <c r="AV145" s="23">
        <v>0</v>
      </c>
      <c r="AW145" s="23">
        <v>0</v>
      </c>
      <c r="AX145" s="23">
        <v>0</v>
      </c>
      <c r="AY145" s="23">
        <v>0</v>
      </c>
      <c r="AZ145" s="23">
        <v>0</v>
      </c>
      <c r="BA145" s="23">
        <v>0</v>
      </c>
      <c r="BB145" s="23">
        <v>0</v>
      </c>
      <c r="BC145" s="23">
        <v>0</v>
      </c>
      <c r="BD145" s="23">
        <v>0</v>
      </c>
      <c r="BE145" s="23">
        <v>0</v>
      </c>
      <c r="BF145" s="23">
        <v>0</v>
      </c>
      <c r="BG145" s="23">
        <v>0</v>
      </c>
      <c r="BH145" s="23">
        <v>0</v>
      </c>
      <c r="BI145" s="23">
        <v>0</v>
      </c>
      <c r="BJ145" s="23">
        <v>0</v>
      </c>
      <c r="BK145" s="23">
        <v>0</v>
      </c>
      <c r="BL145" s="23">
        <v>0</v>
      </c>
      <c r="BM145" s="23">
        <v>0</v>
      </c>
      <c r="BN145" s="23">
        <v>0</v>
      </c>
      <c r="BO145" s="23">
        <v>0</v>
      </c>
      <c r="BP145" s="23">
        <v>0</v>
      </c>
      <c r="BQ145" s="23">
        <v>0</v>
      </c>
      <c r="BR145" s="23">
        <v>0</v>
      </c>
      <c r="BS145" s="23">
        <v>0</v>
      </c>
      <c r="BT145" s="23">
        <v>0</v>
      </c>
      <c r="BU145" s="23">
        <v>0</v>
      </c>
      <c r="BV145" s="23">
        <v>0</v>
      </c>
      <c r="BW145" s="23">
        <v>0</v>
      </c>
      <c r="BX145" s="23">
        <v>0</v>
      </c>
      <c r="BY145" s="23">
        <v>0</v>
      </c>
      <c r="BZ145" s="23">
        <v>0</v>
      </c>
      <c r="CA145" s="23">
        <v>0</v>
      </c>
      <c r="CB145" s="23">
        <v>0</v>
      </c>
      <c r="CC145" s="23">
        <v>0</v>
      </c>
      <c r="CD145" s="23">
        <v>0</v>
      </c>
      <c r="CE145" s="23">
        <v>0</v>
      </c>
      <c r="CF145" s="23">
        <v>0</v>
      </c>
      <c r="CG145" s="23">
        <v>0</v>
      </c>
      <c r="CH145" s="23">
        <v>0</v>
      </c>
      <c r="CI145" s="23">
        <v>0</v>
      </c>
      <c r="CJ145" s="23">
        <v>0</v>
      </c>
      <c r="CK145" s="23">
        <v>0</v>
      </c>
      <c r="CL145" s="23">
        <v>0</v>
      </c>
      <c r="CM145" s="23">
        <v>0</v>
      </c>
      <c r="CN145" s="23">
        <v>0</v>
      </c>
      <c r="CO145" s="23">
        <v>0</v>
      </c>
      <c r="CP145" s="23">
        <v>0</v>
      </c>
      <c r="CQ145" s="23">
        <v>62</v>
      </c>
      <c r="CR145" s="23">
        <v>62</v>
      </c>
      <c r="CS145" s="23">
        <v>0</v>
      </c>
      <c r="CT145" s="23">
        <v>0</v>
      </c>
      <c r="CU145" s="23">
        <v>0</v>
      </c>
      <c r="CV145" s="23">
        <v>62</v>
      </c>
      <c r="CW145" s="23">
        <v>0</v>
      </c>
      <c r="CX145" s="23">
        <v>0</v>
      </c>
      <c r="CY145" s="23">
        <v>0</v>
      </c>
      <c r="CZ145" s="23">
        <v>0</v>
      </c>
      <c r="DA145" s="23">
        <v>0</v>
      </c>
      <c r="DB145" s="23">
        <v>0</v>
      </c>
      <c r="DC145" s="23">
        <v>0</v>
      </c>
      <c r="DD145" s="23">
        <v>0</v>
      </c>
      <c r="DE145" s="23">
        <v>0</v>
      </c>
      <c r="DF145" s="23">
        <v>0</v>
      </c>
      <c r="DG145" s="23">
        <v>0</v>
      </c>
      <c r="DH145" s="23">
        <v>0</v>
      </c>
      <c r="DI145" s="23">
        <v>0</v>
      </c>
      <c r="DJ145" s="23">
        <v>0</v>
      </c>
      <c r="DK145" s="23">
        <v>0</v>
      </c>
      <c r="DL145" s="23">
        <v>0</v>
      </c>
      <c r="DM145" s="23">
        <v>0</v>
      </c>
      <c r="DN145" s="23">
        <v>0</v>
      </c>
      <c r="DO145" s="23">
        <v>0</v>
      </c>
      <c r="DP145" s="23">
        <v>0</v>
      </c>
      <c r="DQ145" s="23">
        <v>0</v>
      </c>
      <c r="DR145" s="23">
        <v>0</v>
      </c>
      <c r="DS145" s="23">
        <v>0</v>
      </c>
      <c r="DT145" s="23">
        <v>0</v>
      </c>
      <c r="DU145" s="23">
        <v>94</v>
      </c>
      <c r="DV145" s="23">
        <v>94</v>
      </c>
      <c r="DW145" s="23">
        <v>0</v>
      </c>
      <c r="DX145" s="23">
        <v>0</v>
      </c>
      <c r="DY145" s="23">
        <v>0</v>
      </c>
      <c r="DZ145" s="23">
        <v>4</v>
      </c>
      <c r="EA145" s="23">
        <v>0</v>
      </c>
      <c r="EB145" s="23">
        <v>0</v>
      </c>
      <c r="EC145" s="23">
        <v>0</v>
      </c>
      <c r="ED145" s="23">
        <v>0</v>
      </c>
      <c r="EE145" s="23">
        <v>0</v>
      </c>
      <c r="EF145" s="23">
        <v>0</v>
      </c>
      <c r="EG145" s="23">
        <v>0</v>
      </c>
      <c r="EH145" s="23">
        <v>4</v>
      </c>
      <c r="EI145" s="23">
        <v>0</v>
      </c>
      <c r="EJ145" s="23">
        <v>0</v>
      </c>
      <c r="EK145" s="23">
        <v>4</v>
      </c>
      <c r="EL145" s="23">
        <v>0</v>
      </c>
      <c r="EM145" s="23">
        <v>0</v>
      </c>
      <c r="EN145" s="23">
        <v>0</v>
      </c>
    </row>
    <row r="146" spans="1:144" ht="13.5" customHeight="1" x14ac:dyDescent="0.55000000000000004">
      <c r="A146" s="21" t="s">
        <v>44</v>
      </c>
      <c r="B146" s="22" t="s">
        <v>323</v>
      </c>
      <c r="C146" s="21" t="s">
        <v>324</v>
      </c>
      <c r="D146" s="23">
        <v>5654</v>
      </c>
      <c r="E146" s="23">
        <v>4740</v>
      </c>
      <c r="F146" s="23">
        <v>4486</v>
      </c>
      <c r="G146" s="23">
        <v>0</v>
      </c>
      <c r="H146" s="23">
        <v>4486</v>
      </c>
      <c r="I146" s="23">
        <v>0</v>
      </c>
      <c r="J146" s="23">
        <v>0</v>
      </c>
      <c r="K146" s="23">
        <v>0</v>
      </c>
      <c r="L146" s="23">
        <v>0</v>
      </c>
      <c r="M146" s="23">
        <v>254</v>
      </c>
      <c r="N146" s="23">
        <v>0</v>
      </c>
      <c r="O146" s="23">
        <v>254</v>
      </c>
      <c r="P146" s="23">
        <v>0</v>
      </c>
      <c r="Q146" s="23">
        <v>0</v>
      </c>
      <c r="R146" s="23">
        <v>0</v>
      </c>
      <c r="S146" s="23">
        <v>0</v>
      </c>
      <c r="T146" s="23">
        <v>561</v>
      </c>
      <c r="U146" s="23">
        <v>210</v>
      </c>
      <c r="V146" s="23">
        <v>0</v>
      </c>
      <c r="W146" s="23">
        <v>0</v>
      </c>
      <c r="X146" s="23">
        <v>210</v>
      </c>
      <c r="Y146" s="23">
        <v>0</v>
      </c>
      <c r="Z146" s="23">
        <v>0</v>
      </c>
      <c r="AA146" s="23">
        <v>0</v>
      </c>
      <c r="AB146" s="23">
        <v>351</v>
      </c>
      <c r="AC146" s="23">
        <v>0</v>
      </c>
      <c r="AD146" s="23">
        <v>0</v>
      </c>
      <c r="AE146" s="23">
        <v>272</v>
      </c>
      <c r="AF146" s="23">
        <v>0</v>
      </c>
      <c r="AG146" s="23">
        <v>0</v>
      </c>
      <c r="AH146" s="23">
        <v>79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  <c r="AO146" s="23">
        <v>0</v>
      </c>
      <c r="AP146" s="23">
        <v>0</v>
      </c>
      <c r="AQ146" s="23">
        <v>0</v>
      </c>
      <c r="AR146" s="23">
        <v>0</v>
      </c>
      <c r="AS146" s="23">
        <v>0</v>
      </c>
      <c r="AT146" s="23">
        <v>0</v>
      </c>
      <c r="AU146" s="23">
        <v>0</v>
      </c>
      <c r="AV146" s="23">
        <v>0</v>
      </c>
      <c r="AW146" s="23">
        <v>0</v>
      </c>
      <c r="AX146" s="23">
        <v>0</v>
      </c>
      <c r="AY146" s="23">
        <v>0</v>
      </c>
      <c r="AZ146" s="23">
        <v>0</v>
      </c>
      <c r="BA146" s="23">
        <v>0</v>
      </c>
      <c r="BB146" s="23">
        <v>0</v>
      </c>
      <c r="BC146" s="23">
        <v>0</v>
      </c>
      <c r="BD146" s="23">
        <v>0</v>
      </c>
      <c r="BE146" s="23">
        <v>0</v>
      </c>
      <c r="BF146" s="23">
        <v>0</v>
      </c>
      <c r="BG146" s="23">
        <v>0</v>
      </c>
      <c r="BH146" s="23">
        <v>0</v>
      </c>
      <c r="BI146" s="23">
        <v>0</v>
      </c>
      <c r="BJ146" s="23">
        <v>0</v>
      </c>
      <c r="BK146" s="23">
        <v>0</v>
      </c>
      <c r="BL146" s="23">
        <v>0</v>
      </c>
      <c r="BM146" s="23">
        <v>0</v>
      </c>
      <c r="BN146" s="23">
        <v>0</v>
      </c>
      <c r="BO146" s="23">
        <v>0</v>
      </c>
      <c r="BP146" s="23">
        <v>0</v>
      </c>
      <c r="BQ146" s="23">
        <v>0</v>
      </c>
      <c r="BR146" s="23">
        <v>0</v>
      </c>
      <c r="BS146" s="23">
        <v>0</v>
      </c>
      <c r="BT146" s="23">
        <v>0</v>
      </c>
      <c r="BU146" s="23">
        <v>0</v>
      </c>
      <c r="BV146" s="23">
        <v>0</v>
      </c>
      <c r="BW146" s="23">
        <v>0</v>
      </c>
      <c r="BX146" s="23">
        <v>0</v>
      </c>
      <c r="BY146" s="23">
        <v>0</v>
      </c>
      <c r="BZ146" s="23">
        <v>0</v>
      </c>
      <c r="CA146" s="23">
        <v>0</v>
      </c>
      <c r="CB146" s="23">
        <v>0</v>
      </c>
      <c r="CC146" s="23">
        <v>0</v>
      </c>
      <c r="CD146" s="23">
        <v>0</v>
      </c>
      <c r="CE146" s="23">
        <v>0</v>
      </c>
      <c r="CF146" s="23">
        <v>0</v>
      </c>
      <c r="CG146" s="23">
        <v>0</v>
      </c>
      <c r="CH146" s="23">
        <v>0</v>
      </c>
      <c r="CI146" s="23">
        <v>0</v>
      </c>
      <c r="CJ146" s="23">
        <v>0</v>
      </c>
      <c r="CK146" s="23">
        <v>0</v>
      </c>
      <c r="CL146" s="23">
        <v>0</v>
      </c>
      <c r="CM146" s="23">
        <v>0</v>
      </c>
      <c r="CN146" s="23">
        <v>0</v>
      </c>
      <c r="CO146" s="23">
        <v>0</v>
      </c>
      <c r="CP146" s="23">
        <v>0</v>
      </c>
      <c r="CQ146" s="23">
        <v>353</v>
      </c>
      <c r="CR146" s="23">
        <v>313</v>
      </c>
      <c r="CS146" s="23">
        <v>0</v>
      </c>
      <c r="CT146" s="23">
        <v>0</v>
      </c>
      <c r="CU146" s="23">
        <v>0</v>
      </c>
      <c r="CV146" s="23">
        <v>313</v>
      </c>
      <c r="CW146" s="23">
        <v>0</v>
      </c>
      <c r="CX146" s="23">
        <v>0</v>
      </c>
      <c r="CY146" s="23">
        <v>40</v>
      </c>
      <c r="CZ146" s="23">
        <v>0</v>
      </c>
      <c r="DA146" s="23">
        <v>0</v>
      </c>
      <c r="DB146" s="23">
        <v>0</v>
      </c>
      <c r="DC146" s="23">
        <v>40</v>
      </c>
      <c r="DD146" s="23">
        <v>0</v>
      </c>
      <c r="DE146" s="23">
        <v>0</v>
      </c>
      <c r="DF146" s="23">
        <v>0</v>
      </c>
      <c r="DG146" s="23">
        <v>0</v>
      </c>
      <c r="DH146" s="23">
        <v>0</v>
      </c>
      <c r="DI146" s="23">
        <v>0</v>
      </c>
      <c r="DJ146" s="23">
        <v>0</v>
      </c>
      <c r="DK146" s="23">
        <v>0</v>
      </c>
      <c r="DL146" s="23">
        <v>0</v>
      </c>
      <c r="DM146" s="23">
        <v>0</v>
      </c>
      <c r="DN146" s="23">
        <v>0</v>
      </c>
      <c r="DO146" s="23">
        <v>0</v>
      </c>
      <c r="DP146" s="23">
        <v>0</v>
      </c>
      <c r="DQ146" s="23">
        <v>0</v>
      </c>
      <c r="DR146" s="23">
        <v>0</v>
      </c>
      <c r="DS146" s="23">
        <v>0</v>
      </c>
      <c r="DT146" s="23">
        <v>0</v>
      </c>
      <c r="DU146" s="23">
        <v>0</v>
      </c>
      <c r="DV146" s="23">
        <v>0</v>
      </c>
      <c r="DW146" s="23">
        <v>0</v>
      </c>
      <c r="DX146" s="23">
        <v>0</v>
      </c>
      <c r="DY146" s="23">
        <v>0</v>
      </c>
      <c r="DZ146" s="23">
        <v>0</v>
      </c>
      <c r="EA146" s="23">
        <v>0</v>
      </c>
      <c r="EB146" s="23">
        <v>0</v>
      </c>
      <c r="EC146" s="23">
        <v>0</v>
      </c>
      <c r="ED146" s="23">
        <v>0</v>
      </c>
      <c r="EE146" s="23">
        <v>0</v>
      </c>
      <c r="EF146" s="23">
        <v>0</v>
      </c>
      <c r="EG146" s="23">
        <v>0</v>
      </c>
      <c r="EH146" s="23">
        <v>0</v>
      </c>
      <c r="EI146" s="23">
        <v>0</v>
      </c>
      <c r="EJ146" s="23">
        <v>0</v>
      </c>
      <c r="EK146" s="23">
        <v>0</v>
      </c>
      <c r="EL146" s="23">
        <v>0</v>
      </c>
      <c r="EM146" s="23">
        <v>0</v>
      </c>
      <c r="EN146" s="23">
        <v>0</v>
      </c>
    </row>
    <row r="147" spans="1:144" ht="13.5" customHeight="1" x14ac:dyDescent="0.55000000000000004">
      <c r="A147" s="21" t="s">
        <v>44</v>
      </c>
      <c r="B147" s="22" t="s">
        <v>325</v>
      </c>
      <c r="C147" s="21" t="s">
        <v>326</v>
      </c>
      <c r="D147" s="23">
        <v>862</v>
      </c>
      <c r="E147" s="23">
        <v>594</v>
      </c>
      <c r="F147" s="23">
        <v>357</v>
      </c>
      <c r="G147" s="23">
        <v>0</v>
      </c>
      <c r="H147" s="23">
        <v>357</v>
      </c>
      <c r="I147" s="23">
        <v>0</v>
      </c>
      <c r="J147" s="23">
        <v>0</v>
      </c>
      <c r="K147" s="23">
        <v>0</v>
      </c>
      <c r="L147" s="23">
        <v>0</v>
      </c>
      <c r="M147" s="23">
        <v>237</v>
      </c>
      <c r="N147" s="23">
        <v>0</v>
      </c>
      <c r="O147" s="23">
        <v>237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0</v>
      </c>
      <c r="AG147" s="23">
        <v>0</v>
      </c>
      <c r="AH147" s="23">
        <v>0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  <c r="AO147" s="23">
        <v>0</v>
      </c>
      <c r="AP147" s="23">
        <v>0</v>
      </c>
      <c r="AQ147" s="23">
        <v>0</v>
      </c>
      <c r="AR147" s="23">
        <v>0</v>
      </c>
      <c r="AS147" s="23">
        <v>0</v>
      </c>
      <c r="AT147" s="23">
        <v>0</v>
      </c>
      <c r="AU147" s="23">
        <v>0</v>
      </c>
      <c r="AV147" s="23">
        <v>0</v>
      </c>
      <c r="AW147" s="23">
        <v>0</v>
      </c>
      <c r="AX147" s="23">
        <v>0</v>
      </c>
      <c r="AY147" s="23">
        <v>0</v>
      </c>
      <c r="AZ147" s="23">
        <v>0</v>
      </c>
      <c r="BA147" s="23">
        <v>0</v>
      </c>
      <c r="BB147" s="23">
        <v>0</v>
      </c>
      <c r="BC147" s="23">
        <v>0</v>
      </c>
      <c r="BD147" s="23">
        <v>0</v>
      </c>
      <c r="BE147" s="23">
        <v>0</v>
      </c>
      <c r="BF147" s="23">
        <v>0</v>
      </c>
      <c r="BG147" s="23">
        <v>0</v>
      </c>
      <c r="BH147" s="23">
        <v>0</v>
      </c>
      <c r="BI147" s="23">
        <v>0</v>
      </c>
      <c r="BJ147" s="23">
        <v>0</v>
      </c>
      <c r="BK147" s="23">
        <v>0</v>
      </c>
      <c r="BL147" s="23">
        <v>0</v>
      </c>
      <c r="BM147" s="23">
        <v>0</v>
      </c>
      <c r="BN147" s="23">
        <v>0</v>
      </c>
      <c r="BO147" s="23">
        <v>0</v>
      </c>
      <c r="BP147" s="23">
        <v>0</v>
      </c>
      <c r="BQ147" s="23">
        <v>0</v>
      </c>
      <c r="BR147" s="23">
        <v>0</v>
      </c>
      <c r="BS147" s="23">
        <v>0</v>
      </c>
      <c r="BT147" s="23">
        <v>0</v>
      </c>
      <c r="BU147" s="23">
        <v>0</v>
      </c>
      <c r="BV147" s="23">
        <v>0</v>
      </c>
      <c r="BW147" s="23">
        <v>0</v>
      </c>
      <c r="BX147" s="23">
        <v>0</v>
      </c>
      <c r="BY147" s="23">
        <v>0</v>
      </c>
      <c r="BZ147" s="23">
        <v>0</v>
      </c>
      <c r="CA147" s="23">
        <v>0</v>
      </c>
      <c r="CB147" s="23">
        <v>0</v>
      </c>
      <c r="CC147" s="23">
        <v>0</v>
      </c>
      <c r="CD147" s="23">
        <v>0</v>
      </c>
      <c r="CE147" s="23">
        <v>0</v>
      </c>
      <c r="CF147" s="23">
        <v>0</v>
      </c>
      <c r="CG147" s="23">
        <v>0</v>
      </c>
      <c r="CH147" s="23">
        <v>0</v>
      </c>
      <c r="CI147" s="23">
        <v>0</v>
      </c>
      <c r="CJ147" s="23">
        <v>0</v>
      </c>
      <c r="CK147" s="23">
        <v>0</v>
      </c>
      <c r="CL147" s="23">
        <v>0</v>
      </c>
      <c r="CM147" s="23">
        <v>0</v>
      </c>
      <c r="CN147" s="23">
        <v>0</v>
      </c>
      <c r="CO147" s="23">
        <v>0</v>
      </c>
      <c r="CP147" s="23">
        <v>0</v>
      </c>
      <c r="CQ147" s="23">
        <v>195</v>
      </c>
      <c r="CR147" s="23">
        <v>165</v>
      </c>
      <c r="CS147" s="23">
        <v>0</v>
      </c>
      <c r="CT147" s="23">
        <v>0</v>
      </c>
      <c r="CU147" s="23">
        <v>0</v>
      </c>
      <c r="CV147" s="23">
        <v>165</v>
      </c>
      <c r="CW147" s="23">
        <v>0</v>
      </c>
      <c r="CX147" s="23">
        <v>0</v>
      </c>
      <c r="CY147" s="23">
        <v>30</v>
      </c>
      <c r="CZ147" s="23">
        <v>0</v>
      </c>
      <c r="DA147" s="23">
        <v>0</v>
      </c>
      <c r="DB147" s="23">
        <v>0</v>
      </c>
      <c r="DC147" s="23">
        <v>30</v>
      </c>
      <c r="DD147" s="23">
        <v>0</v>
      </c>
      <c r="DE147" s="23">
        <v>0</v>
      </c>
      <c r="DF147" s="23">
        <v>73</v>
      </c>
      <c r="DG147" s="23">
        <v>35</v>
      </c>
      <c r="DH147" s="23">
        <v>0</v>
      </c>
      <c r="DI147" s="23">
        <v>0</v>
      </c>
      <c r="DJ147" s="23">
        <v>35</v>
      </c>
      <c r="DK147" s="23">
        <v>0</v>
      </c>
      <c r="DL147" s="23">
        <v>0</v>
      </c>
      <c r="DM147" s="23">
        <v>0</v>
      </c>
      <c r="DN147" s="23">
        <v>38</v>
      </c>
      <c r="DO147" s="23">
        <v>0</v>
      </c>
      <c r="DP147" s="23">
        <v>0</v>
      </c>
      <c r="DQ147" s="23">
        <v>38</v>
      </c>
      <c r="DR147" s="23">
        <v>0</v>
      </c>
      <c r="DS147" s="23">
        <v>0</v>
      </c>
      <c r="DT147" s="23">
        <v>0</v>
      </c>
      <c r="DU147" s="23">
        <v>0</v>
      </c>
      <c r="DV147" s="23">
        <v>0</v>
      </c>
      <c r="DW147" s="23">
        <v>0</v>
      </c>
      <c r="DX147" s="23">
        <v>0</v>
      </c>
      <c r="DY147" s="23">
        <v>0</v>
      </c>
      <c r="DZ147" s="23">
        <v>0</v>
      </c>
      <c r="EA147" s="23">
        <v>0</v>
      </c>
      <c r="EB147" s="23">
        <v>0</v>
      </c>
      <c r="EC147" s="23">
        <v>0</v>
      </c>
      <c r="ED147" s="23">
        <v>0</v>
      </c>
      <c r="EE147" s="23">
        <v>0</v>
      </c>
      <c r="EF147" s="23">
        <v>0</v>
      </c>
      <c r="EG147" s="23">
        <v>0</v>
      </c>
      <c r="EH147" s="23">
        <v>0</v>
      </c>
      <c r="EI147" s="23">
        <v>0</v>
      </c>
      <c r="EJ147" s="23">
        <v>0</v>
      </c>
      <c r="EK147" s="23">
        <v>0</v>
      </c>
      <c r="EL147" s="23">
        <v>0</v>
      </c>
      <c r="EM147" s="23">
        <v>0</v>
      </c>
      <c r="EN147" s="23">
        <v>0</v>
      </c>
    </row>
    <row r="148" spans="1:144" ht="13.5" customHeight="1" x14ac:dyDescent="0.55000000000000004">
      <c r="A148" s="21" t="s">
        <v>44</v>
      </c>
      <c r="B148" s="22" t="s">
        <v>327</v>
      </c>
      <c r="C148" s="21" t="s">
        <v>328</v>
      </c>
      <c r="D148" s="23">
        <v>3922</v>
      </c>
      <c r="E148" s="23">
        <v>2853</v>
      </c>
      <c r="F148" s="23">
        <v>2591</v>
      </c>
      <c r="G148" s="23">
        <v>0</v>
      </c>
      <c r="H148" s="23">
        <v>2591</v>
      </c>
      <c r="I148" s="23">
        <v>0</v>
      </c>
      <c r="J148" s="23">
        <v>0</v>
      </c>
      <c r="K148" s="23">
        <v>0</v>
      </c>
      <c r="L148" s="23">
        <v>0</v>
      </c>
      <c r="M148" s="23">
        <v>262</v>
      </c>
      <c r="N148" s="23">
        <v>0</v>
      </c>
      <c r="O148" s="23">
        <v>262</v>
      </c>
      <c r="P148" s="23">
        <v>0</v>
      </c>
      <c r="Q148" s="23">
        <v>0</v>
      </c>
      <c r="R148" s="23">
        <v>0</v>
      </c>
      <c r="S148" s="23">
        <v>0</v>
      </c>
      <c r="T148" s="23">
        <v>453</v>
      </c>
      <c r="U148" s="23">
        <v>324</v>
      </c>
      <c r="V148" s="23">
        <v>0</v>
      </c>
      <c r="W148" s="23">
        <v>0</v>
      </c>
      <c r="X148" s="23">
        <v>324</v>
      </c>
      <c r="Y148" s="23">
        <v>0</v>
      </c>
      <c r="Z148" s="23">
        <v>0</v>
      </c>
      <c r="AA148" s="23">
        <v>0</v>
      </c>
      <c r="AB148" s="23">
        <v>129</v>
      </c>
      <c r="AC148" s="23">
        <v>0</v>
      </c>
      <c r="AD148" s="23">
        <v>0</v>
      </c>
      <c r="AE148" s="23">
        <v>129</v>
      </c>
      <c r="AF148" s="23">
        <v>0</v>
      </c>
      <c r="AG148" s="23">
        <v>0</v>
      </c>
      <c r="AH148" s="23">
        <v>0</v>
      </c>
      <c r="AI148" s="23">
        <v>516</v>
      </c>
      <c r="AJ148" s="23">
        <v>516</v>
      </c>
      <c r="AK148" s="23">
        <v>0</v>
      </c>
      <c r="AL148" s="23">
        <v>0</v>
      </c>
      <c r="AM148" s="23">
        <v>0</v>
      </c>
      <c r="AN148" s="23">
        <v>516</v>
      </c>
      <c r="AO148" s="23">
        <v>0</v>
      </c>
      <c r="AP148" s="23">
        <v>0</v>
      </c>
      <c r="AQ148" s="23">
        <v>0</v>
      </c>
      <c r="AR148" s="23">
        <v>0</v>
      </c>
      <c r="AS148" s="23">
        <v>0</v>
      </c>
      <c r="AT148" s="23">
        <v>0</v>
      </c>
      <c r="AU148" s="23">
        <v>0</v>
      </c>
      <c r="AV148" s="23">
        <v>0</v>
      </c>
      <c r="AW148" s="23">
        <v>0</v>
      </c>
      <c r="AX148" s="23">
        <v>0</v>
      </c>
      <c r="AY148" s="23">
        <v>0</v>
      </c>
      <c r="AZ148" s="23">
        <v>0</v>
      </c>
      <c r="BA148" s="23">
        <v>0</v>
      </c>
      <c r="BB148" s="23">
        <v>0</v>
      </c>
      <c r="BC148" s="23">
        <v>0</v>
      </c>
      <c r="BD148" s="23">
        <v>0</v>
      </c>
      <c r="BE148" s="23">
        <v>0</v>
      </c>
      <c r="BF148" s="23">
        <v>0</v>
      </c>
      <c r="BG148" s="23">
        <v>0</v>
      </c>
      <c r="BH148" s="23">
        <v>0</v>
      </c>
      <c r="BI148" s="23">
        <v>0</v>
      </c>
      <c r="BJ148" s="23">
        <v>0</v>
      </c>
      <c r="BK148" s="23">
        <v>0</v>
      </c>
      <c r="BL148" s="23">
        <v>0</v>
      </c>
      <c r="BM148" s="23">
        <v>0</v>
      </c>
      <c r="BN148" s="23">
        <v>0</v>
      </c>
      <c r="BO148" s="23">
        <v>0</v>
      </c>
      <c r="BP148" s="23">
        <v>0</v>
      </c>
      <c r="BQ148" s="23">
        <v>0</v>
      </c>
      <c r="BR148" s="23">
        <v>0</v>
      </c>
      <c r="BS148" s="23">
        <v>0</v>
      </c>
      <c r="BT148" s="23">
        <v>0</v>
      </c>
      <c r="BU148" s="23">
        <v>0</v>
      </c>
      <c r="BV148" s="23">
        <v>0</v>
      </c>
      <c r="BW148" s="23">
        <v>0</v>
      </c>
      <c r="BX148" s="23">
        <v>0</v>
      </c>
      <c r="BY148" s="23">
        <v>0</v>
      </c>
      <c r="BZ148" s="23">
        <v>0</v>
      </c>
      <c r="CA148" s="23">
        <v>0</v>
      </c>
      <c r="CB148" s="23">
        <v>0</v>
      </c>
      <c r="CC148" s="23">
        <v>0</v>
      </c>
      <c r="CD148" s="23">
        <v>0</v>
      </c>
      <c r="CE148" s="23">
        <v>0</v>
      </c>
      <c r="CF148" s="23">
        <v>0</v>
      </c>
      <c r="CG148" s="23">
        <v>0</v>
      </c>
      <c r="CH148" s="23">
        <v>0</v>
      </c>
      <c r="CI148" s="23">
        <v>0</v>
      </c>
      <c r="CJ148" s="23">
        <v>0</v>
      </c>
      <c r="CK148" s="23">
        <v>0</v>
      </c>
      <c r="CL148" s="23">
        <v>0</v>
      </c>
      <c r="CM148" s="23">
        <v>0</v>
      </c>
      <c r="CN148" s="23">
        <v>0</v>
      </c>
      <c r="CO148" s="23">
        <v>0</v>
      </c>
      <c r="CP148" s="23">
        <v>0</v>
      </c>
      <c r="CQ148" s="23">
        <v>78</v>
      </c>
      <c r="CR148" s="23">
        <v>78</v>
      </c>
      <c r="CS148" s="23">
        <v>0</v>
      </c>
      <c r="CT148" s="23">
        <v>0</v>
      </c>
      <c r="CU148" s="23">
        <v>0</v>
      </c>
      <c r="CV148" s="23">
        <v>78</v>
      </c>
      <c r="CW148" s="23">
        <v>0</v>
      </c>
      <c r="CX148" s="23">
        <v>0</v>
      </c>
      <c r="CY148" s="23">
        <v>0</v>
      </c>
      <c r="CZ148" s="23">
        <v>0</v>
      </c>
      <c r="DA148" s="23">
        <v>0</v>
      </c>
      <c r="DB148" s="23">
        <v>0</v>
      </c>
      <c r="DC148" s="23">
        <v>0</v>
      </c>
      <c r="DD148" s="23">
        <v>0</v>
      </c>
      <c r="DE148" s="23">
        <v>0</v>
      </c>
      <c r="DF148" s="23">
        <v>0</v>
      </c>
      <c r="DG148" s="23">
        <v>0</v>
      </c>
      <c r="DH148" s="23">
        <v>0</v>
      </c>
      <c r="DI148" s="23">
        <v>0</v>
      </c>
      <c r="DJ148" s="23">
        <v>0</v>
      </c>
      <c r="DK148" s="23">
        <v>0</v>
      </c>
      <c r="DL148" s="23">
        <v>0</v>
      </c>
      <c r="DM148" s="23">
        <v>0</v>
      </c>
      <c r="DN148" s="23">
        <v>0</v>
      </c>
      <c r="DO148" s="23">
        <v>0</v>
      </c>
      <c r="DP148" s="23">
        <v>0</v>
      </c>
      <c r="DQ148" s="23">
        <v>0</v>
      </c>
      <c r="DR148" s="23">
        <v>0</v>
      </c>
      <c r="DS148" s="23">
        <v>0</v>
      </c>
      <c r="DT148" s="23">
        <v>0</v>
      </c>
      <c r="DU148" s="23">
        <v>0</v>
      </c>
      <c r="DV148" s="23">
        <v>0</v>
      </c>
      <c r="DW148" s="23">
        <v>0</v>
      </c>
      <c r="DX148" s="23">
        <v>0</v>
      </c>
      <c r="DY148" s="23">
        <v>0</v>
      </c>
      <c r="DZ148" s="23">
        <v>22</v>
      </c>
      <c r="EA148" s="23">
        <v>2</v>
      </c>
      <c r="EB148" s="23">
        <v>0</v>
      </c>
      <c r="EC148" s="23">
        <v>0</v>
      </c>
      <c r="ED148" s="23">
        <v>2</v>
      </c>
      <c r="EE148" s="23">
        <v>0</v>
      </c>
      <c r="EF148" s="23">
        <v>0</v>
      </c>
      <c r="EG148" s="23">
        <v>0</v>
      </c>
      <c r="EH148" s="23">
        <v>20</v>
      </c>
      <c r="EI148" s="23">
        <v>0</v>
      </c>
      <c r="EJ148" s="23">
        <v>1</v>
      </c>
      <c r="EK148" s="23">
        <v>19</v>
      </c>
      <c r="EL148" s="23">
        <v>0</v>
      </c>
      <c r="EM148" s="23">
        <v>0</v>
      </c>
      <c r="EN148" s="23">
        <v>0</v>
      </c>
    </row>
    <row r="149" spans="1:144" ht="13.5" customHeight="1" x14ac:dyDescent="0.55000000000000004">
      <c r="A149" s="21" t="s">
        <v>44</v>
      </c>
      <c r="B149" s="22" t="s">
        <v>329</v>
      </c>
      <c r="C149" s="21" t="s">
        <v>330</v>
      </c>
      <c r="D149" s="23">
        <v>1974</v>
      </c>
      <c r="E149" s="23">
        <v>1155</v>
      </c>
      <c r="F149" s="23">
        <v>555</v>
      </c>
      <c r="G149" s="23">
        <v>0</v>
      </c>
      <c r="H149" s="23">
        <v>555</v>
      </c>
      <c r="I149" s="23">
        <v>0</v>
      </c>
      <c r="J149" s="23">
        <v>0</v>
      </c>
      <c r="K149" s="23">
        <v>0</v>
      </c>
      <c r="L149" s="23">
        <v>0</v>
      </c>
      <c r="M149" s="23">
        <v>600</v>
      </c>
      <c r="N149" s="23">
        <v>0</v>
      </c>
      <c r="O149" s="23">
        <v>600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0</v>
      </c>
      <c r="AG149" s="23">
        <v>0</v>
      </c>
      <c r="AH149" s="23">
        <v>0</v>
      </c>
      <c r="AI149" s="23">
        <v>397</v>
      </c>
      <c r="AJ149" s="23">
        <v>303</v>
      </c>
      <c r="AK149" s="23">
        <v>0</v>
      </c>
      <c r="AL149" s="23">
        <v>0</v>
      </c>
      <c r="AM149" s="23">
        <v>0</v>
      </c>
      <c r="AN149" s="23">
        <v>303</v>
      </c>
      <c r="AO149" s="23">
        <v>0</v>
      </c>
      <c r="AP149" s="23">
        <v>0</v>
      </c>
      <c r="AQ149" s="23">
        <v>94</v>
      </c>
      <c r="AR149" s="23">
        <v>0</v>
      </c>
      <c r="AS149" s="23">
        <v>0</v>
      </c>
      <c r="AT149" s="23">
        <v>0</v>
      </c>
      <c r="AU149" s="23">
        <v>94</v>
      </c>
      <c r="AV149" s="23">
        <v>0</v>
      </c>
      <c r="AW149" s="23">
        <v>0</v>
      </c>
      <c r="AX149" s="23">
        <v>0</v>
      </c>
      <c r="AY149" s="23">
        <v>0</v>
      </c>
      <c r="AZ149" s="23">
        <v>0</v>
      </c>
      <c r="BA149" s="23">
        <v>0</v>
      </c>
      <c r="BB149" s="23">
        <v>0</v>
      </c>
      <c r="BC149" s="23">
        <v>0</v>
      </c>
      <c r="BD149" s="23">
        <v>0</v>
      </c>
      <c r="BE149" s="23">
        <v>0</v>
      </c>
      <c r="BF149" s="23">
        <v>0</v>
      </c>
      <c r="BG149" s="23">
        <v>0</v>
      </c>
      <c r="BH149" s="23">
        <v>0</v>
      </c>
      <c r="BI149" s="23">
        <v>0</v>
      </c>
      <c r="BJ149" s="23">
        <v>0</v>
      </c>
      <c r="BK149" s="23">
        <v>0</v>
      </c>
      <c r="BL149" s="23">
        <v>0</v>
      </c>
      <c r="BM149" s="23">
        <v>0</v>
      </c>
      <c r="BN149" s="23">
        <v>0</v>
      </c>
      <c r="BO149" s="23">
        <v>0</v>
      </c>
      <c r="BP149" s="23">
        <v>0</v>
      </c>
      <c r="BQ149" s="23">
        <v>0</v>
      </c>
      <c r="BR149" s="23">
        <v>0</v>
      </c>
      <c r="BS149" s="23">
        <v>0</v>
      </c>
      <c r="BT149" s="23">
        <v>0</v>
      </c>
      <c r="BU149" s="23">
        <v>0</v>
      </c>
      <c r="BV149" s="23">
        <v>0</v>
      </c>
      <c r="BW149" s="23">
        <v>0</v>
      </c>
      <c r="BX149" s="23">
        <v>0</v>
      </c>
      <c r="BY149" s="23">
        <v>0</v>
      </c>
      <c r="BZ149" s="23">
        <v>0</v>
      </c>
      <c r="CA149" s="23">
        <v>0</v>
      </c>
      <c r="CB149" s="23">
        <v>0</v>
      </c>
      <c r="CC149" s="23">
        <v>0</v>
      </c>
      <c r="CD149" s="23">
        <v>0</v>
      </c>
      <c r="CE149" s="23">
        <v>0</v>
      </c>
      <c r="CF149" s="23">
        <v>0</v>
      </c>
      <c r="CG149" s="23">
        <v>0</v>
      </c>
      <c r="CH149" s="23">
        <v>0</v>
      </c>
      <c r="CI149" s="23">
        <v>0</v>
      </c>
      <c r="CJ149" s="23">
        <v>0</v>
      </c>
      <c r="CK149" s="23">
        <v>0</v>
      </c>
      <c r="CL149" s="23">
        <v>0</v>
      </c>
      <c r="CM149" s="23">
        <v>0</v>
      </c>
      <c r="CN149" s="23">
        <v>0</v>
      </c>
      <c r="CO149" s="23">
        <v>0</v>
      </c>
      <c r="CP149" s="23">
        <v>0</v>
      </c>
      <c r="CQ149" s="23">
        <v>394</v>
      </c>
      <c r="CR149" s="23">
        <v>299</v>
      </c>
      <c r="CS149" s="23">
        <v>0</v>
      </c>
      <c r="CT149" s="23">
        <v>0</v>
      </c>
      <c r="CU149" s="23">
        <v>47</v>
      </c>
      <c r="CV149" s="23">
        <v>252</v>
      </c>
      <c r="CW149" s="23">
        <v>0</v>
      </c>
      <c r="CX149" s="23">
        <v>0</v>
      </c>
      <c r="CY149" s="23">
        <v>95</v>
      </c>
      <c r="CZ149" s="23">
        <v>0</v>
      </c>
      <c r="DA149" s="23">
        <v>0</v>
      </c>
      <c r="DB149" s="23">
        <v>49</v>
      </c>
      <c r="DC149" s="23">
        <v>46</v>
      </c>
      <c r="DD149" s="23">
        <v>0</v>
      </c>
      <c r="DE149" s="23">
        <v>0</v>
      </c>
      <c r="DF149" s="23">
        <v>0</v>
      </c>
      <c r="DG149" s="23">
        <v>0</v>
      </c>
      <c r="DH149" s="23">
        <v>0</v>
      </c>
      <c r="DI149" s="23">
        <v>0</v>
      </c>
      <c r="DJ149" s="23">
        <v>0</v>
      </c>
      <c r="DK149" s="23">
        <v>0</v>
      </c>
      <c r="DL149" s="23">
        <v>0</v>
      </c>
      <c r="DM149" s="23">
        <v>0</v>
      </c>
      <c r="DN149" s="23">
        <v>0</v>
      </c>
      <c r="DO149" s="23">
        <v>0</v>
      </c>
      <c r="DP149" s="23">
        <v>0</v>
      </c>
      <c r="DQ149" s="23">
        <v>0</v>
      </c>
      <c r="DR149" s="23">
        <v>0</v>
      </c>
      <c r="DS149" s="23">
        <v>0</v>
      </c>
      <c r="DT149" s="23">
        <v>0</v>
      </c>
      <c r="DU149" s="23">
        <v>28</v>
      </c>
      <c r="DV149" s="23">
        <v>20</v>
      </c>
      <c r="DW149" s="23">
        <v>0</v>
      </c>
      <c r="DX149" s="23">
        <v>8</v>
      </c>
      <c r="DY149" s="23">
        <v>0</v>
      </c>
      <c r="DZ149" s="23">
        <v>0</v>
      </c>
      <c r="EA149" s="23">
        <v>0</v>
      </c>
      <c r="EB149" s="23">
        <v>0</v>
      </c>
      <c r="EC149" s="23">
        <v>0</v>
      </c>
      <c r="ED149" s="23">
        <v>0</v>
      </c>
      <c r="EE149" s="23">
        <v>0</v>
      </c>
      <c r="EF149" s="23">
        <v>0</v>
      </c>
      <c r="EG149" s="23">
        <v>0</v>
      </c>
      <c r="EH149" s="23">
        <v>0</v>
      </c>
      <c r="EI149" s="23">
        <v>0</v>
      </c>
      <c r="EJ149" s="23">
        <v>0</v>
      </c>
      <c r="EK149" s="23">
        <v>0</v>
      </c>
      <c r="EL149" s="23">
        <v>0</v>
      </c>
      <c r="EM149" s="23">
        <v>0</v>
      </c>
      <c r="EN149" s="23">
        <v>0</v>
      </c>
    </row>
    <row r="150" spans="1:144" ht="13.5" customHeight="1" x14ac:dyDescent="0.55000000000000004">
      <c r="A150" s="21" t="s">
        <v>44</v>
      </c>
      <c r="B150" s="22" t="s">
        <v>331</v>
      </c>
      <c r="C150" s="21" t="s">
        <v>332</v>
      </c>
      <c r="D150" s="23">
        <v>1949</v>
      </c>
      <c r="E150" s="23">
        <v>1665</v>
      </c>
      <c r="F150" s="23">
        <v>993</v>
      </c>
      <c r="G150" s="23">
        <v>0</v>
      </c>
      <c r="H150" s="23">
        <v>993</v>
      </c>
      <c r="I150" s="23">
        <v>0</v>
      </c>
      <c r="J150" s="23">
        <v>0</v>
      </c>
      <c r="K150" s="23">
        <v>0</v>
      </c>
      <c r="L150" s="23">
        <v>0</v>
      </c>
      <c r="M150" s="23">
        <v>672</v>
      </c>
      <c r="N150" s="23">
        <v>0</v>
      </c>
      <c r="O150" s="23">
        <v>672</v>
      </c>
      <c r="P150" s="23">
        <v>0</v>
      </c>
      <c r="Q150" s="23">
        <v>0</v>
      </c>
      <c r="R150" s="23">
        <v>0</v>
      </c>
      <c r="S150" s="23">
        <v>0</v>
      </c>
      <c r="T150" s="23">
        <v>98</v>
      </c>
      <c r="U150" s="23">
        <v>79</v>
      </c>
      <c r="V150" s="23">
        <v>0</v>
      </c>
      <c r="W150" s="23">
        <v>0</v>
      </c>
      <c r="X150" s="23">
        <v>50</v>
      </c>
      <c r="Y150" s="23">
        <v>0</v>
      </c>
      <c r="Z150" s="23">
        <v>0</v>
      </c>
      <c r="AA150" s="23">
        <v>29</v>
      </c>
      <c r="AB150" s="23">
        <v>19</v>
      </c>
      <c r="AC150" s="23">
        <v>0</v>
      </c>
      <c r="AD150" s="23">
        <v>0</v>
      </c>
      <c r="AE150" s="23">
        <v>19</v>
      </c>
      <c r="AF150" s="23">
        <v>0</v>
      </c>
      <c r="AG150" s="23">
        <v>0</v>
      </c>
      <c r="AH150" s="23">
        <v>0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  <c r="AO150" s="23">
        <v>0</v>
      </c>
      <c r="AP150" s="23">
        <v>0</v>
      </c>
      <c r="AQ150" s="23">
        <v>0</v>
      </c>
      <c r="AR150" s="23">
        <v>0</v>
      </c>
      <c r="AS150" s="23">
        <v>0</v>
      </c>
      <c r="AT150" s="23">
        <v>0</v>
      </c>
      <c r="AU150" s="23">
        <v>0</v>
      </c>
      <c r="AV150" s="23">
        <v>0</v>
      </c>
      <c r="AW150" s="23">
        <v>0</v>
      </c>
      <c r="AX150" s="23">
        <v>0</v>
      </c>
      <c r="AY150" s="23">
        <v>0</v>
      </c>
      <c r="AZ150" s="23">
        <v>0</v>
      </c>
      <c r="BA150" s="23">
        <v>0</v>
      </c>
      <c r="BB150" s="23">
        <v>0</v>
      </c>
      <c r="BC150" s="23">
        <v>0</v>
      </c>
      <c r="BD150" s="23">
        <v>0</v>
      </c>
      <c r="BE150" s="23">
        <v>0</v>
      </c>
      <c r="BF150" s="23">
        <v>0</v>
      </c>
      <c r="BG150" s="23">
        <v>0</v>
      </c>
      <c r="BH150" s="23">
        <v>0</v>
      </c>
      <c r="BI150" s="23">
        <v>0</v>
      </c>
      <c r="BJ150" s="23">
        <v>0</v>
      </c>
      <c r="BK150" s="23">
        <v>0</v>
      </c>
      <c r="BL150" s="23">
        <v>0</v>
      </c>
      <c r="BM150" s="23">
        <v>0</v>
      </c>
      <c r="BN150" s="23">
        <v>0</v>
      </c>
      <c r="BO150" s="23">
        <v>0</v>
      </c>
      <c r="BP150" s="23">
        <v>0</v>
      </c>
      <c r="BQ150" s="23">
        <v>0</v>
      </c>
      <c r="BR150" s="23">
        <v>0</v>
      </c>
      <c r="BS150" s="23">
        <v>0</v>
      </c>
      <c r="BT150" s="23">
        <v>0</v>
      </c>
      <c r="BU150" s="23">
        <v>0</v>
      </c>
      <c r="BV150" s="23">
        <v>0</v>
      </c>
      <c r="BW150" s="23">
        <v>0</v>
      </c>
      <c r="BX150" s="23">
        <v>0</v>
      </c>
      <c r="BY150" s="23">
        <v>0</v>
      </c>
      <c r="BZ150" s="23">
        <v>0</v>
      </c>
      <c r="CA150" s="23">
        <v>0</v>
      </c>
      <c r="CB150" s="23">
        <v>0</v>
      </c>
      <c r="CC150" s="23">
        <v>0</v>
      </c>
      <c r="CD150" s="23">
        <v>0</v>
      </c>
      <c r="CE150" s="23">
        <v>0</v>
      </c>
      <c r="CF150" s="23">
        <v>0</v>
      </c>
      <c r="CG150" s="23">
        <v>0</v>
      </c>
      <c r="CH150" s="23">
        <v>0</v>
      </c>
      <c r="CI150" s="23">
        <v>0</v>
      </c>
      <c r="CJ150" s="23">
        <v>0</v>
      </c>
      <c r="CK150" s="23">
        <v>0</v>
      </c>
      <c r="CL150" s="23">
        <v>0</v>
      </c>
      <c r="CM150" s="23">
        <v>0</v>
      </c>
      <c r="CN150" s="23">
        <v>0</v>
      </c>
      <c r="CO150" s="23">
        <v>0</v>
      </c>
      <c r="CP150" s="23">
        <v>0</v>
      </c>
      <c r="CQ150" s="23">
        <v>186</v>
      </c>
      <c r="CR150" s="23">
        <v>181</v>
      </c>
      <c r="CS150" s="23">
        <v>0</v>
      </c>
      <c r="CT150" s="23">
        <v>0</v>
      </c>
      <c r="CU150" s="23">
        <v>0</v>
      </c>
      <c r="CV150" s="23">
        <v>181</v>
      </c>
      <c r="CW150" s="23">
        <v>0</v>
      </c>
      <c r="CX150" s="23">
        <v>0</v>
      </c>
      <c r="CY150" s="23">
        <v>5</v>
      </c>
      <c r="CZ150" s="23">
        <v>0</v>
      </c>
      <c r="DA150" s="23">
        <v>0</v>
      </c>
      <c r="DB150" s="23">
        <v>0</v>
      </c>
      <c r="DC150" s="23">
        <v>5</v>
      </c>
      <c r="DD150" s="23">
        <v>0</v>
      </c>
      <c r="DE150" s="23">
        <v>0</v>
      </c>
      <c r="DF150" s="23">
        <v>0</v>
      </c>
      <c r="DG150" s="23">
        <v>0</v>
      </c>
      <c r="DH150" s="23">
        <v>0</v>
      </c>
      <c r="DI150" s="23">
        <v>0</v>
      </c>
      <c r="DJ150" s="23">
        <v>0</v>
      </c>
      <c r="DK150" s="23">
        <v>0</v>
      </c>
      <c r="DL150" s="23">
        <v>0</v>
      </c>
      <c r="DM150" s="23">
        <v>0</v>
      </c>
      <c r="DN150" s="23">
        <v>0</v>
      </c>
      <c r="DO150" s="23">
        <v>0</v>
      </c>
      <c r="DP150" s="23">
        <v>0</v>
      </c>
      <c r="DQ150" s="23">
        <v>0</v>
      </c>
      <c r="DR150" s="23">
        <v>0</v>
      </c>
      <c r="DS150" s="23">
        <v>0</v>
      </c>
      <c r="DT150" s="23">
        <v>0</v>
      </c>
      <c r="DU150" s="23">
        <v>0</v>
      </c>
      <c r="DV150" s="23">
        <v>0</v>
      </c>
      <c r="DW150" s="23">
        <v>0</v>
      </c>
      <c r="DX150" s="23">
        <v>0</v>
      </c>
      <c r="DY150" s="23">
        <v>0</v>
      </c>
      <c r="DZ150" s="23">
        <v>0</v>
      </c>
      <c r="EA150" s="23">
        <v>0</v>
      </c>
      <c r="EB150" s="23">
        <v>0</v>
      </c>
      <c r="EC150" s="23">
        <v>0</v>
      </c>
      <c r="ED150" s="23">
        <v>0</v>
      </c>
      <c r="EE150" s="23">
        <v>0</v>
      </c>
      <c r="EF150" s="23">
        <v>0</v>
      </c>
      <c r="EG150" s="23">
        <v>0</v>
      </c>
      <c r="EH150" s="23">
        <v>0</v>
      </c>
      <c r="EI150" s="23">
        <v>0</v>
      </c>
      <c r="EJ150" s="23">
        <v>0</v>
      </c>
      <c r="EK150" s="23">
        <v>0</v>
      </c>
      <c r="EL150" s="23">
        <v>0</v>
      </c>
      <c r="EM150" s="23">
        <v>0</v>
      </c>
      <c r="EN150" s="23">
        <v>0</v>
      </c>
    </row>
    <row r="151" spans="1:144" ht="13.5" customHeight="1" x14ac:dyDescent="0.55000000000000004">
      <c r="A151" s="21" t="s">
        <v>44</v>
      </c>
      <c r="B151" s="22" t="s">
        <v>333</v>
      </c>
      <c r="C151" s="21" t="s">
        <v>334</v>
      </c>
      <c r="D151" s="23">
        <v>3086</v>
      </c>
      <c r="E151" s="23">
        <v>2583</v>
      </c>
      <c r="F151" s="23">
        <v>1442</v>
      </c>
      <c r="G151" s="23">
        <v>0</v>
      </c>
      <c r="H151" s="23">
        <v>1442</v>
      </c>
      <c r="I151" s="23">
        <v>0</v>
      </c>
      <c r="J151" s="23">
        <v>0</v>
      </c>
      <c r="K151" s="23">
        <v>0</v>
      </c>
      <c r="L151" s="23">
        <v>0</v>
      </c>
      <c r="M151" s="23">
        <v>1141</v>
      </c>
      <c r="N151" s="23">
        <v>0</v>
      </c>
      <c r="O151" s="23">
        <v>1141</v>
      </c>
      <c r="P151" s="23">
        <v>0</v>
      </c>
      <c r="Q151" s="23">
        <v>0</v>
      </c>
      <c r="R151" s="23">
        <v>0</v>
      </c>
      <c r="S151" s="23">
        <v>0</v>
      </c>
      <c r="T151" s="23">
        <v>167</v>
      </c>
      <c r="U151" s="23">
        <v>115</v>
      </c>
      <c r="V151" s="23">
        <v>0</v>
      </c>
      <c r="W151" s="23">
        <v>0</v>
      </c>
      <c r="X151" s="23">
        <v>79</v>
      </c>
      <c r="Y151" s="23">
        <v>0</v>
      </c>
      <c r="Z151" s="23">
        <v>0</v>
      </c>
      <c r="AA151" s="23">
        <v>36</v>
      </c>
      <c r="AB151" s="23">
        <v>52</v>
      </c>
      <c r="AC151" s="23">
        <v>0</v>
      </c>
      <c r="AD151" s="23">
        <v>0</v>
      </c>
      <c r="AE151" s="23">
        <v>52</v>
      </c>
      <c r="AF151" s="23">
        <v>0</v>
      </c>
      <c r="AG151" s="23">
        <v>0</v>
      </c>
      <c r="AH151" s="23">
        <v>0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  <c r="AO151" s="23">
        <v>0</v>
      </c>
      <c r="AP151" s="23">
        <v>0</v>
      </c>
      <c r="AQ151" s="23">
        <v>0</v>
      </c>
      <c r="AR151" s="23">
        <v>0</v>
      </c>
      <c r="AS151" s="23">
        <v>0</v>
      </c>
      <c r="AT151" s="23">
        <v>0</v>
      </c>
      <c r="AU151" s="23">
        <v>0</v>
      </c>
      <c r="AV151" s="23">
        <v>0</v>
      </c>
      <c r="AW151" s="23">
        <v>0</v>
      </c>
      <c r="AX151" s="23">
        <v>0</v>
      </c>
      <c r="AY151" s="23">
        <v>0</v>
      </c>
      <c r="AZ151" s="23">
        <v>0</v>
      </c>
      <c r="BA151" s="23">
        <v>0</v>
      </c>
      <c r="BB151" s="23">
        <v>0</v>
      </c>
      <c r="BC151" s="23">
        <v>0</v>
      </c>
      <c r="BD151" s="23">
        <v>0</v>
      </c>
      <c r="BE151" s="23">
        <v>0</v>
      </c>
      <c r="BF151" s="23">
        <v>0</v>
      </c>
      <c r="BG151" s="23">
        <v>0</v>
      </c>
      <c r="BH151" s="23">
        <v>0</v>
      </c>
      <c r="BI151" s="23">
        <v>0</v>
      </c>
      <c r="BJ151" s="23">
        <v>0</v>
      </c>
      <c r="BK151" s="23">
        <v>0</v>
      </c>
      <c r="BL151" s="23">
        <v>0</v>
      </c>
      <c r="BM151" s="23">
        <v>0</v>
      </c>
      <c r="BN151" s="23">
        <v>0</v>
      </c>
      <c r="BO151" s="23">
        <v>0</v>
      </c>
      <c r="BP151" s="23">
        <v>0</v>
      </c>
      <c r="BQ151" s="23">
        <v>0</v>
      </c>
      <c r="BR151" s="23">
        <v>0</v>
      </c>
      <c r="BS151" s="23">
        <v>0</v>
      </c>
      <c r="BT151" s="23">
        <v>0</v>
      </c>
      <c r="BU151" s="23">
        <v>0</v>
      </c>
      <c r="BV151" s="23">
        <v>0</v>
      </c>
      <c r="BW151" s="23">
        <v>0</v>
      </c>
      <c r="BX151" s="23">
        <v>0</v>
      </c>
      <c r="BY151" s="23">
        <v>0</v>
      </c>
      <c r="BZ151" s="23">
        <v>0</v>
      </c>
      <c r="CA151" s="23">
        <v>0</v>
      </c>
      <c r="CB151" s="23">
        <v>0</v>
      </c>
      <c r="CC151" s="23">
        <v>0</v>
      </c>
      <c r="CD151" s="23">
        <v>0</v>
      </c>
      <c r="CE151" s="23">
        <v>0</v>
      </c>
      <c r="CF151" s="23">
        <v>0</v>
      </c>
      <c r="CG151" s="23">
        <v>0</v>
      </c>
      <c r="CH151" s="23">
        <v>0</v>
      </c>
      <c r="CI151" s="23">
        <v>0</v>
      </c>
      <c r="CJ151" s="23">
        <v>0</v>
      </c>
      <c r="CK151" s="23">
        <v>0</v>
      </c>
      <c r="CL151" s="23">
        <v>0</v>
      </c>
      <c r="CM151" s="23">
        <v>0</v>
      </c>
      <c r="CN151" s="23">
        <v>0</v>
      </c>
      <c r="CO151" s="23">
        <v>0</v>
      </c>
      <c r="CP151" s="23">
        <v>0</v>
      </c>
      <c r="CQ151" s="23">
        <v>336</v>
      </c>
      <c r="CR151" s="23">
        <v>308</v>
      </c>
      <c r="CS151" s="23">
        <v>0</v>
      </c>
      <c r="CT151" s="23">
        <v>0</v>
      </c>
      <c r="CU151" s="23">
        <v>0</v>
      </c>
      <c r="CV151" s="23">
        <v>308</v>
      </c>
      <c r="CW151" s="23">
        <v>0</v>
      </c>
      <c r="CX151" s="23">
        <v>0</v>
      </c>
      <c r="CY151" s="23">
        <v>28</v>
      </c>
      <c r="CZ151" s="23">
        <v>0</v>
      </c>
      <c r="DA151" s="23">
        <v>0</v>
      </c>
      <c r="DB151" s="23">
        <v>0</v>
      </c>
      <c r="DC151" s="23">
        <v>28</v>
      </c>
      <c r="DD151" s="23">
        <v>0</v>
      </c>
      <c r="DE151" s="23">
        <v>0</v>
      </c>
      <c r="DF151" s="23">
        <v>0</v>
      </c>
      <c r="DG151" s="23">
        <v>0</v>
      </c>
      <c r="DH151" s="23">
        <v>0</v>
      </c>
      <c r="DI151" s="23">
        <v>0</v>
      </c>
      <c r="DJ151" s="23">
        <v>0</v>
      </c>
      <c r="DK151" s="23">
        <v>0</v>
      </c>
      <c r="DL151" s="23">
        <v>0</v>
      </c>
      <c r="DM151" s="23">
        <v>0</v>
      </c>
      <c r="DN151" s="23">
        <v>0</v>
      </c>
      <c r="DO151" s="23">
        <v>0</v>
      </c>
      <c r="DP151" s="23">
        <v>0</v>
      </c>
      <c r="DQ151" s="23">
        <v>0</v>
      </c>
      <c r="DR151" s="23">
        <v>0</v>
      </c>
      <c r="DS151" s="23">
        <v>0</v>
      </c>
      <c r="DT151" s="23">
        <v>0</v>
      </c>
      <c r="DU151" s="23">
        <v>0</v>
      </c>
      <c r="DV151" s="23">
        <v>0</v>
      </c>
      <c r="DW151" s="23">
        <v>0</v>
      </c>
      <c r="DX151" s="23">
        <v>0</v>
      </c>
      <c r="DY151" s="23">
        <v>0</v>
      </c>
      <c r="DZ151" s="23">
        <v>0</v>
      </c>
      <c r="EA151" s="23">
        <v>0</v>
      </c>
      <c r="EB151" s="23">
        <v>0</v>
      </c>
      <c r="EC151" s="23">
        <v>0</v>
      </c>
      <c r="ED151" s="23">
        <v>0</v>
      </c>
      <c r="EE151" s="23">
        <v>0</v>
      </c>
      <c r="EF151" s="23">
        <v>0</v>
      </c>
      <c r="EG151" s="23">
        <v>0</v>
      </c>
      <c r="EH151" s="23">
        <v>0</v>
      </c>
      <c r="EI151" s="23">
        <v>0</v>
      </c>
      <c r="EJ151" s="23">
        <v>0</v>
      </c>
      <c r="EK151" s="23">
        <v>0</v>
      </c>
      <c r="EL151" s="23">
        <v>0</v>
      </c>
      <c r="EM151" s="23">
        <v>0</v>
      </c>
      <c r="EN151" s="23">
        <v>0</v>
      </c>
    </row>
    <row r="152" spans="1:144" ht="13.5" customHeight="1" x14ac:dyDescent="0.55000000000000004">
      <c r="A152" s="21" t="s">
        <v>44</v>
      </c>
      <c r="B152" s="22" t="s">
        <v>335</v>
      </c>
      <c r="C152" s="21" t="s">
        <v>336</v>
      </c>
      <c r="D152" s="23">
        <v>1343</v>
      </c>
      <c r="E152" s="23">
        <v>1079</v>
      </c>
      <c r="F152" s="23">
        <v>575</v>
      </c>
      <c r="G152" s="23">
        <v>0</v>
      </c>
      <c r="H152" s="23">
        <v>575</v>
      </c>
      <c r="I152" s="23">
        <v>0</v>
      </c>
      <c r="J152" s="23">
        <v>0</v>
      </c>
      <c r="K152" s="23">
        <v>0</v>
      </c>
      <c r="L152" s="23">
        <v>0</v>
      </c>
      <c r="M152" s="23">
        <v>504</v>
      </c>
      <c r="N152" s="23">
        <v>0</v>
      </c>
      <c r="O152" s="23">
        <v>504</v>
      </c>
      <c r="P152" s="23">
        <v>0</v>
      </c>
      <c r="Q152" s="23">
        <v>0</v>
      </c>
      <c r="R152" s="23">
        <v>0</v>
      </c>
      <c r="S152" s="23">
        <v>0</v>
      </c>
      <c r="T152" s="23">
        <v>139</v>
      </c>
      <c r="U152" s="23">
        <v>33</v>
      </c>
      <c r="V152" s="23">
        <v>0</v>
      </c>
      <c r="W152" s="23">
        <v>0</v>
      </c>
      <c r="X152" s="23">
        <v>21</v>
      </c>
      <c r="Y152" s="23">
        <v>0</v>
      </c>
      <c r="Z152" s="23">
        <v>0</v>
      </c>
      <c r="AA152" s="23">
        <v>12</v>
      </c>
      <c r="AB152" s="23">
        <v>106</v>
      </c>
      <c r="AC152" s="23">
        <v>0</v>
      </c>
      <c r="AD152" s="23">
        <v>0</v>
      </c>
      <c r="AE152" s="23">
        <v>106</v>
      </c>
      <c r="AF152" s="23">
        <v>0</v>
      </c>
      <c r="AG152" s="23">
        <v>0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  <c r="AO152" s="23">
        <v>0</v>
      </c>
      <c r="AP152" s="23">
        <v>0</v>
      </c>
      <c r="AQ152" s="23">
        <v>0</v>
      </c>
      <c r="AR152" s="23">
        <v>0</v>
      </c>
      <c r="AS152" s="23">
        <v>0</v>
      </c>
      <c r="AT152" s="23">
        <v>0</v>
      </c>
      <c r="AU152" s="23">
        <v>0</v>
      </c>
      <c r="AV152" s="23">
        <v>0</v>
      </c>
      <c r="AW152" s="23">
        <v>0</v>
      </c>
      <c r="AX152" s="23">
        <v>0</v>
      </c>
      <c r="AY152" s="23">
        <v>0</v>
      </c>
      <c r="AZ152" s="23">
        <v>0</v>
      </c>
      <c r="BA152" s="23">
        <v>0</v>
      </c>
      <c r="BB152" s="23">
        <v>0</v>
      </c>
      <c r="BC152" s="23">
        <v>0</v>
      </c>
      <c r="BD152" s="23">
        <v>0</v>
      </c>
      <c r="BE152" s="23">
        <v>0</v>
      </c>
      <c r="BF152" s="23">
        <v>0</v>
      </c>
      <c r="BG152" s="23">
        <v>0</v>
      </c>
      <c r="BH152" s="23">
        <v>0</v>
      </c>
      <c r="BI152" s="23">
        <v>0</v>
      </c>
      <c r="BJ152" s="23">
        <v>0</v>
      </c>
      <c r="BK152" s="23">
        <v>0</v>
      </c>
      <c r="BL152" s="23">
        <v>0</v>
      </c>
      <c r="BM152" s="23">
        <v>0</v>
      </c>
      <c r="BN152" s="23">
        <v>0</v>
      </c>
      <c r="BO152" s="23">
        <v>0</v>
      </c>
      <c r="BP152" s="23">
        <v>0</v>
      </c>
      <c r="BQ152" s="23">
        <v>0</v>
      </c>
      <c r="BR152" s="23">
        <v>0</v>
      </c>
      <c r="BS152" s="23">
        <v>0</v>
      </c>
      <c r="BT152" s="23">
        <v>0</v>
      </c>
      <c r="BU152" s="23">
        <v>0</v>
      </c>
      <c r="BV152" s="23">
        <v>0</v>
      </c>
      <c r="BW152" s="23">
        <v>0</v>
      </c>
      <c r="BX152" s="23">
        <v>0</v>
      </c>
      <c r="BY152" s="23">
        <v>0</v>
      </c>
      <c r="BZ152" s="23">
        <v>0</v>
      </c>
      <c r="CA152" s="23">
        <v>0</v>
      </c>
      <c r="CB152" s="23">
        <v>0</v>
      </c>
      <c r="CC152" s="23">
        <v>0</v>
      </c>
      <c r="CD152" s="23">
        <v>0</v>
      </c>
      <c r="CE152" s="23">
        <v>0</v>
      </c>
      <c r="CF152" s="23">
        <v>0</v>
      </c>
      <c r="CG152" s="23">
        <v>0</v>
      </c>
      <c r="CH152" s="23">
        <v>0</v>
      </c>
      <c r="CI152" s="23">
        <v>0</v>
      </c>
      <c r="CJ152" s="23">
        <v>0</v>
      </c>
      <c r="CK152" s="23">
        <v>0</v>
      </c>
      <c r="CL152" s="23">
        <v>0</v>
      </c>
      <c r="CM152" s="23">
        <v>0</v>
      </c>
      <c r="CN152" s="23">
        <v>0</v>
      </c>
      <c r="CO152" s="23">
        <v>0</v>
      </c>
      <c r="CP152" s="23">
        <v>0</v>
      </c>
      <c r="CQ152" s="23">
        <v>125</v>
      </c>
      <c r="CR152" s="23">
        <v>111</v>
      </c>
      <c r="CS152" s="23">
        <v>0</v>
      </c>
      <c r="CT152" s="23">
        <v>0</v>
      </c>
      <c r="CU152" s="23">
        <v>0</v>
      </c>
      <c r="CV152" s="23">
        <v>111</v>
      </c>
      <c r="CW152" s="23">
        <v>0</v>
      </c>
      <c r="CX152" s="23">
        <v>0</v>
      </c>
      <c r="CY152" s="23">
        <v>14</v>
      </c>
      <c r="CZ152" s="23">
        <v>0</v>
      </c>
      <c r="DA152" s="23">
        <v>0</v>
      </c>
      <c r="DB152" s="23">
        <v>0</v>
      </c>
      <c r="DC152" s="23">
        <v>14</v>
      </c>
      <c r="DD152" s="23">
        <v>0</v>
      </c>
      <c r="DE152" s="23">
        <v>0</v>
      </c>
      <c r="DF152" s="23">
        <v>0</v>
      </c>
      <c r="DG152" s="23">
        <v>0</v>
      </c>
      <c r="DH152" s="23">
        <v>0</v>
      </c>
      <c r="DI152" s="23">
        <v>0</v>
      </c>
      <c r="DJ152" s="23">
        <v>0</v>
      </c>
      <c r="DK152" s="23">
        <v>0</v>
      </c>
      <c r="DL152" s="23">
        <v>0</v>
      </c>
      <c r="DM152" s="23">
        <v>0</v>
      </c>
      <c r="DN152" s="23">
        <v>0</v>
      </c>
      <c r="DO152" s="23">
        <v>0</v>
      </c>
      <c r="DP152" s="23">
        <v>0</v>
      </c>
      <c r="DQ152" s="23">
        <v>0</v>
      </c>
      <c r="DR152" s="23">
        <v>0</v>
      </c>
      <c r="DS152" s="23">
        <v>0</v>
      </c>
      <c r="DT152" s="23">
        <v>0</v>
      </c>
      <c r="DU152" s="23">
        <v>0</v>
      </c>
      <c r="DV152" s="23">
        <v>0</v>
      </c>
      <c r="DW152" s="23">
        <v>0</v>
      </c>
      <c r="DX152" s="23">
        <v>0</v>
      </c>
      <c r="DY152" s="23">
        <v>0</v>
      </c>
      <c r="DZ152" s="23">
        <v>0</v>
      </c>
      <c r="EA152" s="23">
        <v>0</v>
      </c>
      <c r="EB152" s="23">
        <v>0</v>
      </c>
      <c r="EC152" s="23">
        <v>0</v>
      </c>
      <c r="ED152" s="23">
        <v>0</v>
      </c>
      <c r="EE152" s="23">
        <v>0</v>
      </c>
      <c r="EF152" s="23">
        <v>0</v>
      </c>
      <c r="EG152" s="23">
        <v>0</v>
      </c>
      <c r="EH152" s="23">
        <v>0</v>
      </c>
      <c r="EI152" s="23">
        <v>0</v>
      </c>
      <c r="EJ152" s="23">
        <v>0</v>
      </c>
      <c r="EK152" s="23">
        <v>0</v>
      </c>
      <c r="EL152" s="23">
        <v>0</v>
      </c>
      <c r="EM152" s="23">
        <v>0</v>
      </c>
      <c r="EN152" s="23">
        <v>0</v>
      </c>
    </row>
    <row r="153" spans="1:144" ht="13.5" customHeight="1" x14ac:dyDescent="0.55000000000000004">
      <c r="A153" s="21" t="s">
        <v>44</v>
      </c>
      <c r="B153" s="22" t="s">
        <v>337</v>
      </c>
      <c r="C153" s="21" t="s">
        <v>338</v>
      </c>
      <c r="D153" s="23">
        <v>1496</v>
      </c>
      <c r="E153" s="23">
        <v>1181</v>
      </c>
      <c r="F153" s="23">
        <v>1072</v>
      </c>
      <c r="G153" s="23">
        <v>0</v>
      </c>
      <c r="H153" s="23">
        <v>1072</v>
      </c>
      <c r="I153" s="23">
        <v>0</v>
      </c>
      <c r="J153" s="23">
        <v>0</v>
      </c>
      <c r="K153" s="23">
        <v>0</v>
      </c>
      <c r="L153" s="23">
        <v>0</v>
      </c>
      <c r="M153" s="23">
        <v>109</v>
      </c>
      <c r="N153" s="23">
        <v>0</v>
      </c>
      <c r="O153" s="23">
        <v>109</v>
      </c>
      <c r="P153" s="23">
        <v>0</v>
      </c>
      <c r="Q153" s="23">
        <v>0</v>
      </c>
      <c r="R153" s="23">
        <v>0</v>
      </c>
      <c r="S153" s="23">
        <v>0</v>
      </c>
      <c r="T153" s="23">
        <v>177</v>
      </c>
      <c r="U153" s="23">
        <v>154</v>
      </c>
      <c r="V153" s="23">
        <v>0</v>
      </c>
      <c r="W153" s="23">
        <v>0</v>
      </c>
      <c r="X153" s="23">
        <v>93</v>
      </c>
      <c r="Y153" s="23">
        <v>0</v>
      </c>
      <c r="Z153" s="23">
        <v>0</v>
      </c>
      <c r="AA153" s="23">
        <v>61</v>
      </c>
      <c r="AB153" s="23">
        <v>23</v>
      </c>
      <c r="AC153" s="23">
        <v>0</v>
      </c>
      <c r="AD153" s="23">
        <v>0</v>
      </c>
      <c r="AE153" s="23">
        <v>6</v>
      </c>
      <c r="AF153" s="23">
        <v>0</v>
      </c>
      <c r="AG153" s="23">
        <v>0</v>
      </c>
      <c r="AH153" s="23">
        <v>17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  <c r="AO153" s="23">
        <v>0</v>
      </c>
      <c r="AP153" s="23">
        <v>0</v>
      </c>
      <c r="AQ153" s="23">
        <v>0</v>
      </c>
      <c r="AR153" s="23">
        <v>0</v>
      </c>
      <c r="AS153" s="23">
        <v>0</v>
      </c>
      <c r="AT153" s="23">
        <v>0</v>
      </c>
      <c r="AU153" s="23">
        <v>0</v>
      </c>
      <c r="AV153" s="23">
        <v>0</v>
      </c>
      <c r="AW153" s="23">
        <v>0</v>
      </c>
      <c r="AX153" s="23">
        <v>0</v>
      </c>
      <c r="AY153" s="23">
        <v>0</v>
      </c>
      <c r="AZ153" s="23">
        <v>0</v>
      </c>
      <c r="BA153" s="23">
        <v>0</v>
      </c>
      <c r="BB153" s="23">
        <v>0</v>
      </c>
      <c r="BC153" s="23">
        <v>0</v>
      </c>
      <c r="BD153" s="23">
        <v>0</v>
      </c>
      <c r="BE153" s="23">
        <v>0</v>
      </c>
      <c r="BF153" s="23">
        <v>0</v>
      </c>
      <c r="BG153" s="23">
        <v>0</v>
      </c>
      <c r="BH153" s="23">
        <v>0</v>
      </c>
      <c r="BI153" s="23">
        <v>0</v>
      </c>
      <c r="BJ153" s="23">
        <v>0</v>
      </c>
      <c r="BK153" s="23">
        <v>0</v>
      </c>
      <c r="BL153" s="23">
        <v>0</v>
      </c>
      <c r="BM153" s="23">
        <v>0</v>
      </c>
      <c r="BN153" s="23">
        <v>0</v>
      </c>
      <c r="BO153" s="23">
        <v>0</v>
      </c>
      <c r="BP153" s="23">
        <v>0</v>
      </c>
      <c r="BQ153" s="23">
        <v>0</v>
      </c>
      <c r="BR153" s="23">
        <v>0</v>
      </c>
      <c r="BS153" s="23">
        <v>0</v>
      </c>
      <c r="BT153" s="23">
        <v>0</v>
      </c>
      <c r="BU153" s="23">
        <v>0</v>
      </c>
      <c r="BV153" s="23">
        <v>0</v>
      </c>
      <c r="BW153" s="23">
        <v>0</v>
      </c>
      <c r="BX153" s="23">
        <v>0</v>
      </c>
      <c r="BY153" s="23">
        <v>0</v>
      </c>
      <c r="BZ153" s="23">
        <v>0</v>
      </c>
      <c r="CA153" s="23">
        <v>0</v>
      </c>
      <c r="CB153" s="23">
        <v>0</v>
      </c>
      <c r="CC153" s="23">
        <v>0</v>
      </c>
      <c r="CD153" s="23">
        <v>0</v>
      </c>
      <c r="CE153" s="23">
        <v>0</v>
      </c>
      <c r="CF153" s="23">
        <v>0</v>
      </c>
      <c r="CG153" s="23">
        <v>0</v>
      </c>
      <c r="CH153" s="23">
        <v>0</v>
      </c>
      <c r="CI153" s="23">
        <v>0</v>
      </c>
      <c r="CJ153" s="23">
        <v>0</v>
      </c>
      <c r="CK153" s="23">
        <v>0</v>
      </c>
      <c r="CL153" s="23">
        <v>0</v>
      </c>
      <c r="CM153" s="23">
        <v>0</v>
      </c>
      <c r="CN153" s="23">
        <v>0</v>
      </c>
      <c r="CO153" s="23">
        <v>0</v>
      </c>
      <c r="CP153" s="23">
        <v>0</v>
      </c>
      <c r="CQ153" s="23">
        <v>138</v>
      </c>
      <c r="CR153" s="23">
        <v>136</v>
      </c>
      <c r="CS153" s="23">
        <v>0</v>
      </c>
      <c r="CT153" s="23">
        <v>0</v>
      </c>
      <c r="CU153" s="23">
        <v>0</v>
      </c>
      <c r="CV153" s="23">
        <v>136</v>
      </c>
      <c r="CW153" s="23">
        <v>0</v>
      </c>
      <c r="CX153" s="23">
        <v>0</v>
      </c>
      <c r="CY153" s="23">
        <v>2</v>
      </c>
      <c r="CZ153" s="23">
        <v>0</v>
      </c>
      <c r="DA153" s="23">
        <v>0</v>
      </c>
      <c r="DB153" s="23">
        <v>0</v>
      </c>
      <c r="DC153" s="23">
        <v>2</v>
      </c>
      <c r="DD153" s="23">
        <v>0</v>
      </c>
      <c r="DE153" s="23">
        <v>0</v>
      </c>
      <c r="DF153" s="23">
        <v>0</v>
      </c>
      <c r="DG153" s="23">
        <v>0</v>
      </c>
      <c r="DH153" s="23">
        <v>0</v>
      </c>
      <c r="DI153" s="23">
        <v>0</v>
      </c>
      <c r="DJ153" s="23">
        <v>0</v>
      </c>
      <c r="DK153" s="23">
        <v>0</v>
      </c>
      <c r="DL153" s="23">
        <v>0</v>
      </c>
      <c r="DM153" s="23">
        <v>0</v>
      </c>
      <c r="DN153" s="23">
        <v>0</v>
      </c>
      <c r="DO153" s="23">
        <v>0</v>
      </c>
      <c r="DP153" s="23">
        <v>0</v>
      </c>
      <c r="DQ153" s="23">
        <v>0</v>
      </c>
      <c r="DR153" s="23">
        <v>0</v>
      </c>
      <c r="DS153" s="23">
        <v>0</v>
      </c>
      <c r="DT153" s="23">
        <v>0</v>
      </c>
      <c r="DU153" s="23">
        <v>0</v>
      </c>
      <c r="DV153" s="23">
        <v>0</v>
      </c>
      <c r="DW153" s="23">
        <v>0</v>
      </c>
      <c r="DX153" s="23">
        <v>0</v>
      </c>
      <c r="DY153" s="23">
        <v>0</v>
      </c>
      <c r="DZ153" s="23">
        <v>0</v>
      </c>
      <c r="EA153" s="23">
        <v>0</v>
      </c>
      <c r="EB153" s="23">
        <v>0</v>
      </c>
      <c r="EC153" s="23">
        <v>0</v>
      </c>
      <c r="ED153" s="23">
        <v>0</v>
      </c>
      <c r="EE153" s="23">
        <v>0</v>
      </c>
      <c r="EF153" s="23">
        <v>0</v>
      </c>
      <c r="EG153" s="23">
        <v>0</v>
      </c>
      <c r="EH153" s="23">
        <v>0</v>
      </c>
      <c r="EI153" s="23">
        <v>0</v>
      </c>
      <c r="EJ153" s="23">
        <v>0</v>
      </c>
      <c r="EK153" s="23">
        <v>0</v>
      </c>
      <c r="EL153" s="23">
        <v>0</v>
      </c>
      <c r="EM153" s="23">
        <v>0</v>
      </c>
      <c r="EN153" s="23">
        <v>0</v>
      </c>
    </row>
    <row r="154" spans="1:144" ht="13.5" customHeight="1" x14ac:dyDescent="0.55000000000000004">
      <c r="A154" s="21" t="s">
        <v>44</v>
      </c>
      <c r="B154" s="22" t="s">
        <v>339</v>
      </c>
      <c r="C154" s="21" t="s">
        <v>340</v>
      </c>
      <c r="D154" s="23">
        <v>3553</v>
      </c>
      <c r="E154" s="23">
        <v>1978</v>
      </c>
      <c r="F154" s="23">
        <v>1448</v>
      </c>
      <c r="G154" s="23">
        <v>0</v>
      </c>
      <c r="H154" s="23">
        <v>1448</v>
      </c>
      <c r="I154" s="23">
        <v>0</v>
      </c>
      <c r="J154" s="23">
        <v>0</v>
      </c>
      <c r="K154" s="23">
        <v>0</v>
      </c>
      <c r="L154" s="23">
        <v>0</v>
      </c>
      <c r="M154" s="23">
        <v>530</v>
      </c>
      <c r="N154" s="23">
        <v>0</v>
      </c>
      <c r="O154" s="23">
        <v>530</v>
      </c>
      <c r="P154" s="23">
        <v>0</v>
      </c>
      <c r="Q154" s="23">
        <v>0</v>
      </c>
      <c r="R154" s="23">
        <v>0</v>
      </c>
      <c r="S154" s="23">
        <v>0</v>
      </c>
      <c r="T154" s="23">
        <v>126</v>
      </c>
      <c r="U154" s="23">
        <v>41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41</v>
      </c>
      <c r="AB154" s="23">
        <v>85</v>
      </c>
      <c r="AC154" s="23">
        <v>0</v>
      </c>
      <c r="AD154" s="23">
        <v>0</v>
      </c>
      <c r="AE154" s="23">
        <v>0</v>
      </c>
      <c r="AF154" s="23">
        <v>0</v>
      </c>
      <c r="AG154" s="23">
        <v>0</v>
      </c>
      <c r="AH154" s="23">
        <v>85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  <c r="AO154" s="23">
        <v>0</v>
      </c>
      <c r="AP154" s="23">
        <v>0</v>
      </c>
      <c r="AQ154" s="23">
        <v>0</v>
      </c>
      <c r="AR154" s="23">
        <v>0</v>
      </c>
      <c r="AS154" s="23">
        <v>0</v>
      </c>
      <c r="AT154" s="23">
        <v>0</v>
      </c>
      <c r="AU154" s="23">
        <v>0</v>
      </c>
      <c r="AV154" s="23">
        <v>0</v>
      </c>
      <c r="AW154" s="23">
        <v>0</v>
      </c>
      <c r="AX154" s="23">
        <v>0</v>
      </c>
      <c r="AY154" s="23">
        <v>0</v>
      </c>
      <c r="AZ154" s="23">
        <v>0</v>
      </c>
      <c r="BA154" s="23">
        <v>0</v>
      </c>
      <c r="BB154" s="23">
        <v>0</v>
      </c>
      <c r="BC154" s="23">
        <v>0</v>
      </c>
      <c r="BD154" s="23">
        <v>0</v>
      </c>
      <c r="BE154" s="23">
        <v>0</v>
      </c>
      <c r="BF154" s="23">
        <v>0</v>
      </c>
      <c r="BG154" s="23">
        <v>0</v>
      </c>
      <c r="BH154" s="23">
        <v>0</v>
      </c>
      <c r="BI154" s="23">
        <v>0</v>
      </c>
      <c r="BJ154" s="23">
        <v>0</v>
      </c>
      <c r="BK154" s="23">
        <v>0</v>
      </c>
      <c r="BL154" s="23">
        <v>0</v>
      </c>
      <c r="BM154" s="23">
        <v>0</v>
      </c>
      <c r="BN154" s="23">
        <v>0</v>
      </c>
      <c r="BO154" s="23">
        <v>0</v>
      </c>
      <c r="BP154" s="23">
        <v>0</v>
      </c>
      <c r="BQ154" s="23">
        <v>0</v>
      </c>
      <c r="BR154" s="23">
        <v>0</v>
      </c>
      <c r="BS154" s="23">
        <v>0</v>
      </c>
      <c r="BT154" s="23">
        <v>0</v>
      </c>
      <c r="BU154" s="23">
        <v>0</v>
      </c>
      <c r="BV154" s="23">
        <v>0</v>
      </c>
      <c r="BW154" s="23">
        <v>0</v>
      </c>
      <c r="BX154" s="23">
        <v>0</v>
      </c>
      <c r="BY154" s="23">
        <v>0</v>
      </c>
      <c r="BZ154" s="23">
        <v>0</v>
      </c>
      <c r="CA154" s="23">
        <v>0</v>
      </c>
      <c r="CB154" s="23">
        <v>0</v>
      </c>
      <c r="CC154" s="23">
        <v>0</v>
      </c>
      <c r="CD154" s="23">
        <v>0</v>
      </c>
      <c r="CE154" s="23">
        <v>0</v>
      </c>
      <c r="CF154" s="23">
        <v>0</v>
      </c>
      <c r="CG154" s="23">
        <v>0</v>
      </c>
      <c r="CH154" s="23">
        <v>0</v>
      </c>
      <c r="CI154" s="23">
        <v>0</v>
      </c>
      <c r="CJ154" s="23">
        <v>0</v>
      </c>
      <c r="CK154" s="23">
        <v>0</v>
      </c>
      <c r="CL154" s="23">
        <v>0</v>
      </c>
      <c r="CM154" s="23">
        <v>0</v>
      </c>
      <c r="CN154" s="23">
        <v>0</v>
      </c>
      <c r="CO154" s="23">
        <v>0</v>
      </c>
      <c r="CP154" s="23">
        <v>0</v>
      </c>
      <c r="CQ154" s="23">
        <v>1140</v>
      </c>
      <c r="CR154" s="23">
        <v>803</v>
      </c>
      <c r="CS154" s="23">
        <v>0</v>
      </c>
      <c r="CT154" s="23">
        <v>0</v>
      </c>
      <c r="CU154" s="23">
        <v>422</v>
      </c>
      <c r="CV154" s="23">
        <v>365</v>
      </c>
      <c r="CW154" s="23">
        <v>16</v>
      </c>
      <c r="CX154" s="23">
        <v>0</v>
      </c>
      <c r="CY154" s="23">
        <v>337</v>
      </c>
      <c r="CZ154" s="23">
        <v>0</v>
      </c>
      <c r="DA154" s="23">
        <v>0</v>
      </c>
      <c r="DB154" s="23">
        <v>249</v>
      </c>
      <c r="DC154" s="23">
        <v>61</v>
      </c>
      <c r="DD154" s="23">
        <v>27</v>
      </c>
      <c r="DE154" s="23">
        <v>0</v>
      </c>
      <c r="DF154" s="23">
        <v>0</v>
      </c>
      <c r="DG154" s="23">
        <v>0</v>
      </c>
      <c r="DH154" s="23">
        <v>0</v>
      </c>
      <c r="DI154" s="23">
        <v>0</v>
      </c>
      <c r="DJ154" s="23">
        <v>0</v>
      </c>
      <c r="DK154" s="23">
        <v>0</v>
      </c>
      <c r="DL154" s="23">
        <v>0</v>
      </c>
      <c r="DM154" s="23">
        <v>0</v>
      </c>
      <c r="DN154" s="23">
        <v>0</v>
      </c>
      <c r="DO154" s="23">
        <v>0</v>
      </c>
      <c r="DP154" s="23">
        <v>0</v>
      </c>
      <c r="DQ154" s="23">
        <v>0</v>
      </c>
      <c r="DR154" s="23">
        <v>0</v>
      </c>
      <c r="DS154" s="23">
        <v>0</v>
      </c>
      <c r="DT154" s="23">
        <v>0</v>
      </c>
      <c r="DU154" s="23">
        <v>309</v>
      </c>
      <c r="DV154" s="23">
        <v>266</v>
      </c>
      <c r="DW154" s="23">
        <v>0</v>
      </c>
      <c r="DX154" s="23">
        <v>43</v>
      </c>
      <c r="DY154" s="23">
        <v>0</v>
      </c>
      <c r="DZ154" s="23">
        <v>0</v>
      </c>
      <c r="EA154" s="23">
        <v>0</v>
      </c>
      <c r="EB154" s="23">
        <v>0</v>
      </c>
      <c r="EC154" s="23">
        <v>0</v>
      </c>
      <c r="ED154" s="23">
        <v>0</v>
      </c>
      <c r="EE154" s="23">
        <v>0</v>
      </c>
      <c r="EF154" s="23">
        <v>0</v>
      </c>
      <c r="EG154" s="23">
        <v>0</v>
      </c>
      <c r="EH154" s="23">
        <v>0</v>
      </c>
      <c r="EI154" s="23">
        <v>0</v>
      </c>
      <c r="EJ154" s="23">
        <v>0</v>
      </c>
      <c r="EK154" s="23">
        <v>0</v>
      </c>
      <c r="EL154" s="23">
        <v>0</v>
      </c>
      <c r="EM154" s="23">
        <v>0</v>
      </c>
      <c r="EN154" s="23">
        <v>0</v>
      </c>
    </row>
    <row r="155" spans="1:144" ht="13.5" customHeight="1" x14ac:dyDescent="0.55000000000000004">
      <c r="A155" s="21" t="s">
        <v>44</v>
      </c>
      <c r="B155" s="22" t="s">
        <v>341</v>
      </c>
      <c r="C155" s="21" t="s">
        <v>342</v>
      </c>
      <c r="D155" s="23">
        <v>1324</v>
      </c>
      <c r="E155" s="23">
        <v>916</v>
      </c>
      <c r="F155" s="23">
        <v>751</v>
      </c>
      <c r="G155" s="23">
        <v>0</v>
      </c>
      <c r="H155" s="23">
        <v>704</v>
      </c>
      <c r="I155" s="23">
        <v>20</v>
      </c>
      <c r="J155" s="23">
        <v>0</v>
      </c>
      <c r="K155" s="23">
        <v>0</v>
      </c>
      <c r="L155" s="23">
        <v>27</v>
      </c>
      <c r="M155" s="23">
        <v>165</v>
      </c>
      <c r="N155" s="23">
        <v>0</v>
      </c>
      <c r="O155" s="23">
        <v>134</v>
      </c>
      <c r="P155" s="23">
        <v>10</v>
      </c>
      <c r="Q155" s="23">
        <v>0</v>
      </c>
      <c r="R155" s="23">
        <v>0</v>
      </c>
      <c r="S155" s="23">
        <v>21</v>
      </c>
      <c r="T155" s="23">
        <v>60</v>
      </c>
      <c r="U155" s="23">
        <v>42</v>
      </c>
      <c r="V155" s="23">
        <v>0</v>
      </c>
      <c r="W155" s="23">
        <v>0</v>
      </c>
      <c r="X155" s="23">
        <v>32</v>
      </c>
      <c r="Y155" s="23">
        <v>4</v>
      </c>
      <c r="Z155" s="23">
        <v>0</v>
      </c>
      <c r="AA155" s="23">
        <v>6</v>
      </c>
      <c r="AB155" s="23">
        <v>18</v>
      </c>
      <c r="AC155" s="23">
        <v>0</v>
      </c>
      <c r="AD155" s="23">
        <v>0</v>
      </c>
      <c r="AE155" s="23">
        <v>8</v>
      </c>
      <c r="AF155" s="23">
        <v>1</v>
      </c>
      <c r="AG155" s="23">
        <v>0</v>
      </c>
      <c r="AH155" s="23">
        <v>9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  <c r="AO155" s="23">
        <v>0</v>
      </c>
      <c r="AP155" s="23">
        <v>0</v>
      </c>
      <c r="AQ155" s="23">
        <v>0</v>
      </c>
      <c r="AR155" s="23">
        <v>0</v>
      </c>
      <c r="AS155" s="23">
        <v>0</v>
      </c>
      <c r="AT155" s="23">
        <v>0</v>
      </c>
      <c r="AU155" s="23">
        <v>0</v>
      </c>
      <c r="AV155" s="23">
        <v>0</v>
      </c>
      <c r="AW155" s="23">
        <v>0</v>
      </c>
      <c r="AX155" s="23">
        <v>0</v>
      </c>
      <c r="AY155" s="23">
        <v>0</v>
      </c>
      <c r="AZ155" s="23">
        <v>0</v>
      </c>
      <c r="BA155" s="23">
        <v>0</v>
      </c>
      <c r="BB155" s="23">
        <v>0</v>
      </c>
      <c r="BC155" s="23">
        <v>0</v>
      </c>
      <c r="BD155" s="23">
        <v>0</v>
      </c>
      <c r="BE155" s="23">
        <v>0</v>
      </c>
      <c r="BF155" s="23">
        <v>0</v>
      </c>
      <c r="BG155" s="23">
        <v>0</v>
      </c>
      <c r="BH155" s="23">
        <v>0</v>
      </c>
      <c r="BI155" s="23">
        <v>0</v>
      </c>
      <c r="BJ155" s="23">
        <v>0</v>
      </c>
      <c r="BK155" s="23">
        <v>0</v>
      </c>
      <c r="BL155" s="23">
        <v>0</v>
      </c>
      <c r="BM155" s="23">
        <v>0</v>
      </c>
      <c r="BN155" s="23">
        <v>0</v>
      </c>
      <c r="BO155" s="23">
        <v>0</v>
      </c>
      <c r="BP155" s="23">
        <v>0</v>
      </c>
      <c r="BQ155" s="23">
        <v>0</v>
      </c>
      <c r="BR155" s="23">
        <v>0</v>
      </c>
      <c r="BS155" s="23">
        <v>0</v>
      </c>
      <c r="BT155" s="23">
        <v>0</v>
      </c>
      <c r="BU155" s="23">
        <v>0</v>
      </c>
      <c r="BV155" s="23">
        <v>0</v>
      </c>
      <c r="BW155" s="23">
        <v>0</v>
      </c>
      <c r="BX155" s="23">
        <v>0</v>
      </c>
      <c r="BY155" s="23">
        <v>0</v>
      </c>
      <c r="BZ155" s="23">
        <v>0</v>
      </c>
      <c r="CA155" s="23">
        <v>0</v>
      </c>
      <c r="CB155" s="23">
        <v>0</v>
      </c>
      <c r="CC155" s="23">
        <v>0</v>
      </c>
      <c r="CD155" s="23">
        <v>0</v>
      </c>
      <c r="CE155" s="23">
        <v>0</v>
      </c>
      <c r="CF155" s="23">
        <v>0</v>
      </c>
      <c r="CG155" s="23">
        <v>0</v>
      </c>
      <c r="CH155" s="23">
        <v>0</v>
      </c>
      <c r="CI155" s="23">
        <v>0</v>
      </c>
      <c r="CJ155" s="23">
        <v>0</v>
      </c>
      <c r="CK155" s="23">
        <v>0</v>
      </c>
      <c r="CL155" s="23">
        <v>0</v>
      </c>
      <c r="CM155" s="23">
        <v>0</v>
      </c>
      <c r="CN155" s="23">
        <v>0</v>
      </c>
      <c r="CO155" s="23">
        <v>0</v>
      </c>
      <c r="CP155" s="23">
        <v>0</v>
      </c>
      <c r="CQ155" s="23">
        <v>110</v>
      </c>
      <c r="CR155" s="23">
        <v>109</v>
      </c>
      <c r="CS155" s="23">
        <v>0</v>
      </c>
      <c r="CT155" s="23">
        <v>0</v>
      </c>
      <c r="CU155" s="23">
        <v>0</v>
      </c>
      <c r="CV155" s="23">
        <v>109</v>
      </c>
      <c r="CW155" s="23">
        <v>0</v>
      </c>
      <c r="CX155" s="23">
        <v>0</v>
      </c>
      <c r="CY155" s="23">
        <v>1</v>
      </c>
      <c r="CZ155" s="23">
        <v>0</v>
      </c>
      <c r="DA155" s="23">
        <v>0</v>
      </c>
      <c r="DB155" s="23">
        <v>0</v>
      </c>
      <c r="DC155" s="23">
        <v>1</v>
      </c>
      <c r="DD155" s="23">
        <v>0</v>
      </c>
      <c r="DE155" s="23">
        <v>0</v>
      </c>
      <c r="DF155" s="23">
        <v>0</v>
      </c>
      <c r="DG155" s="23">
        <v>0</v>
      </c>
      <c r="DH155" s="23">
        <v>0</v>
      </c>
      <c r="DI155" s="23">
        <v>0</v>
      </c>
      <c r="DJ155" s="23">
        <v>0</v>
      </c>
      <c r="DK155" s="23">
        <v>0</v>
      </c>
      <c r="DL155" s="23">
        <v>0</v>
      </c>
      <c r="DM155" s="23">
        <v>0</v>
      </c>
      <c r="DN155" s="23">
        <v>0</v>
      </c>
      <c r="DO155" s="23">
        <v>0</v>
      </c>
      <c r="DP155" s="23">
        <v>0</v>
      </c>
      <c r="DQ155" s="23">
        <v>0</v>
      </c>
      <c r="DR155" s="23">
        <v>0</v>
      </c>
      <c r="DS155" s="23">
        <v>0</v>
      </c>
      <c r="DT155" s="23">
        <v>0</v>
      </c>
      <c r="DU155" s="23">
        <v>190</v>
      </c>
      <c r="DV155" s="23">
        <v>165</v>
      </c>
      <c r="DW155" s="23">
        <v>0</v>
      </c>
      <c r="DX155" s="23">
        <v>25</v>
      </c>
      <c r="DY155" s="23">
        <v>0</v>
      </c>
      <c r="DZ155" s="23">
        <v>48</v>
      </c>
      <c r="EA155" s="23">
        <v>25</v>
      </c>
      <c r="EB155" s="23">
        <v>0</v>
      </c>
      <c r="EC155" s="23">
        <v>0</v>
      </c>
      <c r="ED155" s="23">
        <v>25</v>
      </c>
      <c r="EE155" s="23">
        <v>0</v>
      </c>
      <c r="EF155" s="23">
        <v>0</v>
      </c>
      <c r="EG155" s="23">
        <v>0</v>
      </c>
      <c r="EH155" s="23">
        <v>23</v>
      </c>
      <c r="EI155" s="23">
        <v>0</v>
      </c>
      <c r="EJ155" s="23">
        <v>0</v>
      </c>
      <c r="EK155" s="23">
        <v>23</v>
      </c>
      <c r="EL155" s="23">
        <v>0</v>
      </c>
      <c r="EM155" s="23">
        <v>0</v>
      </c>
      <c r="EN155" s="23">
        <v>0</v>
      </c>
    </row>
    <row r="156" spans="1:144" ht="13.5" customHeight="1" x14ac:dyDescent="0.55000000000000004">
      <c r="A156" s="21" t="s">
        <v>44</v>
      </c>
      <c r="B156" s="22" t="s">
        <v>343</v>
      </c>
      <c r="C156" s="21" t="s">
        <v>344</v>
      </c>
      <c r="D156" s="23">
        <v>1376</v>
      </c>
      <c r="E156" s="23">
        <v>1005</v>
      </c>
      <c r="F156" s="23">
        <v>407</v>
      </c>
      <c r="G156" s="23">
        <v>0</v>
      </c>
      <c r="H156" s="23">
        <v>407</v>
      </c>
      <c r="I156" s="23">
        <v>0</v>
      </c>
      <c r="J156" s="23">
        <v>0</v>
      </c>
      <c r="K156" s="23">
        <v>0</v>
      </c>
      <c r="L156" s="23">
        <v>0</v>
      </c>
      <c r="M156" s="23">
        <v>598</v>
      </c>
      <c r="N156" s="23">
        <v>0</v>
      </c>
      <c r="O156" s="23">
        <v>598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0</v>
      </c>
      <c r="AG156" s="23">
        <v>0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  <c r="AO156" s="23">
        <v>0</v>
      </c>
      <c r="AP156" s="23">
        <v>0</v>
      </c>
      <c r="AQ156" s="23">
        <v>0</v>
      </c>
      <c r="AR156" s="23">
        <v>0</v>
      </c>
      <c r="AS156" s="23">
        <v>0</v>
      </c>
      <c r="AT156" s="23">
        <v>0</v>
      </c>
      <c r="AU156" s="23">
        <v>0</v>
      </c>
      <c r="AV156" s="23">
        <v>0</v>
      </c>
      <c r="AW156" s="23">
        <v>0</v>
      </c>
      <c r="AX156" s="23">
        <v>0</v>
      </c>
      <c r="AY156" s="23">
        <v>0</v>
      </c>
      <c r="AZ156" s="23">
        <v>0</v>
      </c>
      <c r="BA156" s="23">
        <v>0</v>
      </c>
      <c r="BB156" s="23">
        <v>0</v>
      </c>
      <c r="BC156" s="23">
        <v>0</v>
      </c>
      <c r="BD156" s="23">
        <v>0</v>
      </c>
      <c r="BE156" s="23">
        <v>0</v>
      </c>
      <c r="BF156" s="23">
        <v>0</v>
      </c>
      <c r="BG156" s="23">
        <v>0</v>
      </c>
      <c r="BH156" s="23">
        <v>0</v>
      </c>
      <c r="BI156" s="23">
        <v>0</v>
      </c>
      <c r="BJ156" s="23">
        <v>0</v>
      </c>
      <c r="BK156" s="23">
        <v>0</v>
      </c>
      <c r="BL156" s="23">
        <v>0</v>
      </c>
      <c r="BM156" s="23">
        <v>0</v>
      </c>
      <c r="BN156" s="23">
        <v>0</v>
      </c>
      <c r="BO156" s="23">
        <v>0</v>
      </c>
      <c r="BP156" s="23">
        <v>0</v>
      </c>
      <c r="BQ156" s="23">
        <v>0</v>
      </c>
      <c r="BR156" s="23">
        <v>0</v>
      </c>
      <c r="BS156" s="23">
        <v>0</v>
      </c>
      <c r="BT156" s="23">
        <v>0</v>
      </c>
      <c r="BU156" s="23">
        <v>0</v>
      </c>
      <c r="BV156" s="23">
        <v>0</v>
      </c>
      <c r="BW156" s="23">
        <v>0</v>
      </c>
      <c r="BX156" s="23">
        <v>0</v>
      </c>
      <c r="BY156" s="23">
        <v>0</v>
      </c>
      <c r="BZ156" s="23">
        <v>0</v>
      </c>
      <c r="CA156" s="23">
        <v>0</v>
      </c>
      <c r="CB156" s="23">
        <v>0</v>
      </c>
      <c r="CC156" s="23">
        <v>0</v>
      </c>
      <c r="CD156" s="23">
        <v>0</v>
      </c>
      <c r="CE156" s="23">
        <v>0</v>
      </c>
      <c r="CF156" s="23">
        <v>0</v>
      </c>
      <c r="CG156" s="23">
        <v>0</v>
      </c>
      <c r="CH156" s="23">
        <v>0</v>
      </c>
      <c r="CI156" s="23">
        <v>0</v>
      </c>
      <c r="CJ156" s="23">
        <v>0</v>
      </c>
      <c r="CK156" s="23">
        <v>0</v>
      </c>
      <c r="CL156" s="23">
        <v>0</v>
      </c>
      <c r="CM156" s="23">
        <v>0</v>
      </c>
      <c r="CN156" s="23">
        <v>0</v>
      </c>
      <c r="CO156" s="23">
        <v>0</v>
      </c>
      <c r="CP156" s="23">
        <v>0</v>
      </c>
      <c r="CQ156" s="23">
        <v>0</v>
      </c>
      <c r="CR156" s="23">
        <v>0</v>
      </c>
      <c r="CS156" s="23">
        <v>0</v>
      </c>
      <c r="CT156" s="23">
        <v>0</v>
      </c>
      <c r="CU156" s="23">
        <v>0</v>
      </c>
      <c r="CV156" s="23">
        <v>0</v>
      </c>
      <c r="CW156" s="23">
        <v>0</v>
      </c>
      <c r="CX156" s="23">
        <v>0</v>
      </c>
      <c r="CY156" s="23">
        <v>0</v>
      </c>
      <c r="CZ156" s="23">
        <v>0</v>
      </c>
      <c r="DA156" s="23">
        <v>0</v>
      </c>
      <c r="DB156" s="23">
        <v>0</v>
      </c>
      <c r="DC156" s="23">
        <v>0</v>
      </c>
      <c r="DD156" s="23">
        <v>0</v>
      </c>
      <c r="DE156" s="23">
        <v>0</v>
      </c>
      <c r="DF156" s="23">
        <v>0</v>
      </c>
      <c r="DG156" s="23">
        <v>0</v>
      </c>
      <c r="DH156" s="23">
        <v>0</v>
      </c>
      <c r="DI156" s="23">
        <v>0</v>
      </c>
      <c r="DJ156" s="23">
        <v>0</v>
      </c>
      <c r="DK156" s="23">
        <v>0</v>
      </c>
      <c r="DL156" s="23">
        <v>0</v>
      </c>
      <c r="DM156" s="23">
        <v>0</v>
      </c>
      <c r="DN156" s="23">
        <v>0</v>
      </c>
      <c r="DO156" s="23">
        <v>0</v>
      </c>
      <c r="DP156" s="23">
        <v>0</v>
      </c>
      <c r="DQ156" s="23">
        <v>0</v>
      </c>
      <c r="DR156" s="23">
        <v>0</v>
      </c>
      <c r="DS156" s="23">
        <v>0</v>
      </c>
      <c r="DT156" s="23">
        <v>0</v>
      </c>
      <c r="DU156" s="23">
        <v>139</v>
      </c>
      <c r="DV156" s="23">
        <v>101</v>
      </c>
      <c r="DW156" s="23">
        <v>0</v>
      </c>
      <c r="DX156" s="23">
        <v>38</v>
      </c>
      <c r="DY156" s="23">
        <v>0</v>
      </c>
      <c r="DZ156" s="23">
        <v>232</v>
      </c>
      <c r="EA156" s="23">
        <v>21</v>
      </c>
      <c r="EB156" s="23">
        <v>0</v>
      </c>
      <c r="EC156" s="23">
        <v>0</v>
      </c>
      <c r="ED156" s="23">
        <v>19</v>
      </c>
      <c r="EE156" s="23">
        <v>0</v>
      </c>
      <c r="EF156" s="23">
        <v>0</v>
      </c>
      <c r="EG156" s="23">
        <v>2</v>
      </c>
      <c r="EH156" s="23">
        <v>211</v>
      </c>
      <c r="EI156" s="23">
        <v>0</v>
      </c>
      <c r="EJ156" s="23">
        <v>0</v>
      </c>
      <c r="EK156" s="23">
        <v>211</v>
      </c>
      <c r="EL156" s="23">
        <v>0</v>
      </c>
      <c r="EM156" s="23">
        <v>0</v>
      </c>
      <c r="EN156" s="23">
        <v>0</v>
      </c>
    </row>
    <row r="157" spans="1:144" ht="13.5" customHeight="1" x14ac:dyDescent="0.55000000000000004">
      <c r="A157" s="21" t="s">
        <v>44</v>
      </c>
      <c r="B157" s="22" t="s">
        <v>345</v>
      </c>
      <c r="C157" s="21" t="s">
        <v>346</v>
      </c>
      <c r="D157" s="23">
        <v>6792</v>
      </c>
      <c r="E157" s="23">
        <v>5584</v>
      </c>
      <c r="F157" s="23">
        <v>5081</v>
      </c>
      <c r="G157" s="23">
        <v>0</v>
      </c>
      <c r="H157" s="23">
        <v>5081</v>
      </c>
      <c r="I157" s="23">
        <v>0</v>
      </c>
      <c r="J157" s="23">
        <v>0</v>
      </c>
      <c r="K157" s="23">
        <v>0</v>
      </c>
      <c r="L157" s="23">
        <v>0</v>
      </c>
      <c r="M157" s="23">
        <v>503</v>
      </c>
      <c r="N157" s="23">
        <v>0</v>
      </c>
      <c r="O157" s="23">
        <v>503</v>
      </c>
      <c r="P157" s="23">
        <v>0</v>
      </c>
      <c r="Q157" s="23">
        <v>0</v>
      </c>
      <c r="R157" s="23">
        <v>0</v>
      </c>
      <c r="S157" s="23">
        <v>0</v>
      </c>
      <c r="T157" s="23">
        <v>748</v>
      </c>
      <c r="U157" s="23">
        <v>653</v>
      </c>
      <c r="V157" s="23">
        <v>0</v>
      </c>
      <c r="W157" s="23">
        <v>0</v>
      </c>
      <c r="X157" s="23">
        <v>463</v>
      </c>
      <c r="Y157" s="23">
        <v>0</v>
      </c>
      <c r="Z157" s="23">
        <v>0</v>
      </c>
      <c r="AA157" s="23">
        <v>190</v>
      </c>
      <c r="AB157" s="23">
        <v>95</v>
      </c>
      <c r="AC157" s="23">
        <v>0</v>
      </c>
      <c r="AD157" s="23">
        <v>0</v>
      </c>
      <c r="AE157" s="23">
        <v>27</v>
      </c>
      <c r="AF157" s="23">
        <v>0</v>
      </c>
      <c r="AG157" s="23">
        <v>0</v>
      </c>
      <c r="AH157" s="23">
        <v>68</v>
      </c>
      <c r="AI157" s="23">
        <v>0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  <c r="AO157" s="23">
        <v>0</v>
      </c>
      <c r="AP157" s="23">
        <v>0</v>
      </c>
      <c r="AQ157" s="23">
        <v>0</v>
      </c>
      <c r="AR157" s="23">
        <v>0</v>
      </c>
      <c r="AS157" s="23">
        <v>0</v>
      </c>
      <c r="AT157" s="23">
        <v>0</v>
      </c>
      <c r="AU157" s="23">
        <v>0</v>
      </c>
      <c r="AV157" s="23">
        <v>0</v>
      </c>
      <c r="AW157" s="23">
        <v>0</v>
      </c>
      <c r="AX157" s="23">
        <v>0</v>
      </c>
      <c r="AY157" s="23">
        <v>0</v>
      </c>
      <c r="AZ157" s="23">
        <v>0</v>
      </c>
      <c r="BA157" s="23">
        <v>0</v>
      </c>
      <c r="BB157" s="23">
        <v>0</v>
      </c>
      <c r="BC157" s="23">
        <v>0</v>
      </c>
      <c r="BD157" s="23">
        <v>0</v>
      </c>
      <c r="BE157" s="23">
        <v>0</v>
      </c>
      <c r="BF157" s="23">
        <v>0</v>
      </c>
      <c r="BG157" s="23">
        <v>0</v>
      </c>
      <c r="BH157" s="23">
        <v>0</v>
      </c>
      <c r="BI157" s="23">
        <v>0</v>
      </c>
      <c r="BJ157" s="23">
        <v>0</v>
      </c>
      <c r="BK157" s="23">
        <v>0</v>
      </c>
      <c r="BL157" s="23">
        <v>0</v>
      </c>
      <c r="BM157" s="23">
        <v>0</v>
      </c>
      <c r="BN157" s="23">
        <v>0</v>
      </c>
      <c r="BO157" s="23">
        <v>0</v>
      </c>
      <c r="BP157" s="23">
        <v>0</v>
      </c>
      <c r="BQ157" s="23">
        <v>0</v>
      </c>
      <c r="BR157" s="23">
        <v>0</v>
      </c>
      <c r="BS157" s="23">
        <v>0</v>
      </c>
      <c r="BT157" s="23">
        <v>0</v>
      </c>
      <c r="BU157" s="23">
        <v>0</v>
      </c>
      <c r="BV157" s="23">
        <v>0</v>
      </c>
      <c r="BW157" s="23">
        <v>0</v>
      </c>
      <c r="BX157" s="23">
        <v>0</v>
      </c>
      <c r="BY157" s="23">
        <v>0</v>
      </c>
      <c r="BZ157" s="23">
        <v>0</v>
      </c>
      <c r="CA157" s="23">
        <v>0</v>
      </c>
      <c r="CB157" s="23">
        <v>0</v>
      </c>
      <c r="CC157" s="23">
        <v>0</v>
      </c>
      <c r="CD157" s="23">
        <v>0</v>
      </c>
      <c r="CE157" s="23">
        <v>0</v>
      </c>
      <c r="CF157" s="23">
        <v>0</v>
      </c>
      <c r="CG157" s="23">
        <v>0</v>
      </c>
      <c r="CH157" s="23">
        <v>0</v>
      </c>
      <c r="CI157" s="23">
        <v>0</v>
      </c>
      <c r="CJ157" s="23">
        <v>0</v>
      </c>
      <c r="CK157" s="23">
        <v>0</v>
      </c>
      <c r="CL157" s="23">
        <v>0</v>
      </c>
      <c r="CM157" s="23">
        <v>0</v>
      </c>
      <c r="CN157" s="23">
        <v>0</v>
      </c>
      <c r="CO157" s="23">
        <v>0</v>
      </c>
      <c r="CP157" s="23">
        <v>0</v>
      </c>
      <c r="CQ157" s="23">
        <v>460</v>
      </c>
      <c r="CR157" s="23">
        <v>456</v>
      </c>
      <c r="CS157" s="23">
        <v>0</v>
      </c>
      <c r="CT157" s="23">
        <v>0</v>
      </c>
      <c r="CU157" s="23">
        <v>0</v>
      </c>
      <c r="CV157" s="23">
        <v>456</v>
      </c>
      <c r="CW157" s="23">
        <v>0</v>
      </c>
      <c r="CX157" s="23">
        <v>0</v>
      </c>
      <c r="CY157" s="23">
        <v>4</v>
      </c>
      <c r="CZ157" s="23">
        <v>0</v>
      </c>
      <c r="DA157" s="23">
        <v>0</v>
      </c>
      <c r="DB157" s="23">
        <v>0</v>
      </c>
      <c r="DC157" s="23">
        <v>4</v>
      </c>
      <c r="DD157" s="23">
        <v>0</v>
      </c>
      <c r="DE157" s="23">
        <v>0</v>
      </c>
      <c r="DF157" s="23">
        <v>0</v>
      </c>
      <c r="DG157" s="23">
        <v>0</v>
      </c>
      <c r="DH157" s="23">
        <v>0</v>
      </c>
      <c r="DI157" s="23">
        <v>0</v>
      </c>
      <c r="DJ157" s="23">
        <v>0</v>
      </c>
      <c r="DK157" s="23">
        <v>0</v>
      </c>
      <c r="DL157" s="23">
        <v>0</v>
      </c>
      <c r="DM157" s="23">
        <v>0</v>
      </c>
      <c r="DN157" s="23">
        <v>0</v>
      </c>
      <c r="DO157" s="23">
        <v>0</v>
      </c>
      <c r="DP157" s="23">
        <v>0</v>
      </c>
      <c r="DQ157" s="23">
        <v>0</v>
      </c>
      <c r="DR157" s="23">
        <v>0</v>
      </c>
      <c r="DS157" s="23">
        <v>0</v>
      </c>
      <c r="DT157" s="23">
        <v>0</v>
      </c>
      <c r="DU157" s="23">
        <v>0</v>
      </c>
      <c r="DV157" s="23">
        <v>0</v>
      </c>
      <c r="DW157" s="23">
        <v>0</v>
      </c>
      <c r="DX157" s="23">
        <v>0</v>
      </c>
      <c r="DY157" s="23">
        <v>0</v>
      </c>
      <c r="DZ157" s="23">
        <v>0</v>
      </c>
      <c r="EA157" s="23">
        <v>0</v>
      </c>
      <c r="EB157" s="23">
        <v>0</v>
      </c>
      <c r="EC157" s="23">
        <v>0</v>
      </c>
      <c r="ED157" s="23">
        <v>0</v>
      </c>
      <c r="EE157" s="23">
        <v>0</v>
      </c>
      <c r="EF157" s="23">
        <v>0</v>
      </c>
      <c r="EG157" s="23">
        <v>0</v>
      </c>
      <c r="EH157" s="23">
        <v>0</v>
      </c>
      <c r="EI157" s="23">
        <v>0</v>
      </c>
      <c r="EJ157" s="23">
        <v>0</v>
      </c>
      <c r="EK157" s="23">
        <v>0</v>
      </c>
      <c r="EL157" s="23">
        <v>0</v>
      </c>
      <c r="EM157" s="23">
        <v>0</v>
      </c>
      <c r="EN157" s="23">
        <v>0</v>
      </c>
    </row>
    <row r="158" spans="1:144" ht="13.5" customHeight="1" x14ac:dyDescent="0.55000000000000004">
      <c r="A158" s="21" t="s">
        <v>44</v>
      </c>
      <c r="B158" s="22" t="s">
        <v>347</v>
      </c>
      <c r="C158" s="21" t="s">
        <v>348</v>
      </c>
      <c r="D158" s="23">
        <v>11323</v>
      </c>
      <c r="E158" s="23">
        <v>7647</v>
      </c>
      <c r="F158" s="23">
        <v>7544</v>
      </c>
      <c r="G158" s="23">
        <v>0</v>
      </c>
      <c r="H158" s="23">
        <v>7544</v>
      </c>
      <c r="I158" s="23">
        <v>0</v>
      </c>
      <c r="J158" s="23">
        <v>0</v>
      </c>
      <c r="K158" s="23">
        <v>0</v>
      </c>
      <c r="L158" s="23">
        <v>0</v>
      </c>
      <c r="M158" s="23">
        <v>103</v>
      </c>
      <c r="N158" s="23">
        <v>0</v>
      </c>
      <c r="O158" s="23">
        <v>103</v>
      </c>
      <c r="P158" s="23">
        <v>0</v>
      </c>
      <c r="Q158" s="23">
        <v>0</v>
      </c>
      <c r="R158" s="23">
        <v>0</v>
      </c>
      <c r="S158" s="23">
        <v>0</v>
      </c>
      <c r="T158" s="23">
        <v>1314</v>
      </c>
      <c r="U158" s="23">
        <v>900</v>
      </c>
      <c r="V158" s="23">
        <v>0</v>
      </c>
      <c r="W158" s="23">
        <v>0</v>
      </c>
      <c r="X158" s="23">
        <v>771</v>
      </c>
      <c r="Y158" s="23">
        <v>0</v>
      </c>
      <c r="Z158" s="23">
        <v>0</v>
      </c>
      <c r="AA158" s="23">
        <v>129</v>
      </c>
      <c r="AB158" s="23">
        <v>414</v>
      </c>
      <c r="AC158" s="23">
        <v>0</v>
      </c>
      <c r="AD158" s="23">
        <v>0</v>
      </c>
      <c r="AE158" s="23">
        <v>356</v>
      </c>
      <c r="AF158" s="23">
        <v>0</v>
      </c>
      <c r="AG158" s="23">
        <v>0</v>
      </c>
      <c r="AH158" s="23">
        <v>58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  <c r="AO158" s="23">
        <v>0</v>
      </c>
      <c r="AP158" s="23">
        <v>0</v>
      </c>
      <c r="AQ158" s="23">
        <v>0</v>
      </c>
      <c r="AR158" s="23">
        <v>0</v>
      </c>
      <c r="AS158" s="23">
        <v>0</v>
      </c>
      <c r="AT158" s="23">
        <v>0</v>
      </c>
      <c r="AU158" s="23">
        <v>0</v>
      </c>
      <c r="AV158" s="23">
        <v>0</v>
      </c>
      <c r="AW158" s="23">
        <v>0</v>
      </c>
      <c r="AX158" s="23">
        <v>0</v>
      </c>
      <c r="AY158" s="23">
        <v>0</v>
      </c>
      <c r="AZ158" s="23">
        <v>0</v>
      </c>
      <c r="BA158" s="23">
        <v>0</v>
      </c>
      <c r="BB158" s="23">
        <v>0</v>
      </c>
      <c r="BC158" s="23">
        <v>0</v>
      </c>
      <c r="BD158" s="23">
        <v>0</v>
      </c>
      <c r="BE158" s="23">
        <v>0</v>
      </c>
      <c r="BF158" s="23">
        <v>0</v>
      </c>
      <c r="BG158" s="23">
        <v>0</v>
      </c>
      <c r="BH158" s="23">
        <v>0</v>
      </c>
      <c r="BI158" s="23">
        <v>0</v>
      </c>
      <c r="BJ158" s="23">
        <v>0</v>
      </c>
      <c r="BK158" s="23">
        <v>0</v>
      </c>
      <c r="BL158" s="23">
        <v>0</v>
      </c>
      <c r="BM158" s="23">
        <v>0</v>
      </c>
      <c r="BN158" s="23">
        <v>0</v>
      </c>
      <c r="BO158" s="23">
        <v>0</v>
      </c>
      <c r="BP158" s="23">
        <v>0</v>
      </c>
      <c r="BQ158" s="23">
        <v>0</v>
      </c>
      <c r="BR158" s="23">
        <v>0</v>
      </c>
      <c r="BS158" s="23">
        <v>0</v>
      </c>
      <c r="BT158" s="23">
        <v>0</v>
      </c>
      <c r="BU158" s="23">
        <v>0</v>
      </c>
      <c r="BV158" s="23">
        <v>0</v>
      </c>
      <c r="BW158" s="23">
        <v>0</v>
      </c>
      <c r="BX158" s="23">
        <v>0</v>
      </c>
      <c r="BY158" s="23">
        <v>0</v>
      </c>
      <c r="BZ158" s="23">
        <v>0</v>
      </c>
      <c r="CA158" s="23">
        <v>0</v>
      </c>
      <c r="CB158" s="23">
        <v>0</v>
      </c>
      <c r="CC158" s="23">
        <v>0</v>
      </c>
      <c r="CD158" s="23">
        <v>0</v>
      </c>
      <c r="CE158" s="23">
        <v>0</v>
      </c>
      <c r="CF158" s="23">
        <v>0</v>
      </c>
      <c r="CG158" s="23">
        <v>0</v>
      </c>
      <c r="CH158" s="23">
        <v>0</v>
      </c>
      <c r="CI158" s="23">
        <v>0</v>
      </c>
      <c r="CJ158" s="23">
        <v>0</v>
      </c>
      <c r="CK158" s="23">
        <v>0</v>
      </c>
      <c r="CL158" s="23">
        <v>0</v>
      </c>
      <c r="CM158" s="23">
        <v>0</v>
      </c>
      <c r="CN158" s="23">
        <v>0</v>
      </c>
      <c r="CO158" s="23">
        <v>0</v>
      </c>
      <c r="CP158" s="23">
        <v>0</v>
      </c>
      <c r="CQ158" s="23">
        <v>2349</v>
      </c>
      <c r="CR158" s="23">
        <v>2349</v>
      </c>
      <c r="CS158" s="23">
        <v>0</v>
      </c>
      <c r="CT158" s="23">
        <v>0</v>
      </c>
      <c r="CU158" s="23">
        <v>0</v>
      </c>
      <c r="CV158" s="23">
        <v>2349</v>
      </c>
      <c r="CW158" s="23">
        <v>0</v>
      </c>
      <c r="CX158" s="23">
        <v>0</v>
      </c>
      <c r="CY158" s="23">
        <v>0</v>
      </c>
      <c r="CZ158" s="23">
        <v>0</v>
      </c>
      <c r="DA158" s="23">
        <v>0</v>
      </c>
      <c r="DB158" s="23">
        <v>0</v>
      </c>
      <c r="DC158" s="23">
        <v>0</v>
      </c>
      <c r="DD158" s="23">
        <v>0</v>
      </c>
      <c r="DE158" s="23">
        <v>0</v>
      </c>
      <c r="DF158" s="23">
        <v>9</v>
      </c>
      <c r="DG158" s="23">
        <v>9</v>
      </c>
      <c r="DH158" s="23">
        <v>0</v>
      </c>
      <c r="DI158" s="23">
        <v>0</v>
      </c>
      <c r="DJ158" s="23">
        <v>0</v>
      </c>
      <c r="DK158" s="23">
        <v>0</v>
      </c>
      <c r="DL158" s="23">
        <v>9</v>
      </c>
      <c r="DM158" s="23">
        <v>0</v>
      </c>
      <c r="DN158" s="23">
        <v>0</v>
      </c>
      <c r="DO158" s="23">
        <v>0</v>
      </c>
      <c r="DP158" s="23">
        <v>0</v>
      </c>
      <c r="DQ158" s="23">
        <v>0</v>
      </c>
      <c r="DR158" s="23">
        <v>0</v>
      </c>
      <c r="DS158" s="23">
        <v>0</v>
      </c>
      <c r="DT158" s="23">
        <v>0</v>
      </c>
      <c r="DU158" s="23">
        <v>0</v>
      </c>
      <c r="DV158" s="23">
        <v>0</v>
      </c>
      <c r="DW158" s="23">
        <v>0</v>
      </c>
      <c r="DX158" s="23">
        <v>0</v>
      </c>
      <c r="DY158" s="23">
        <v>0</v>
      </c>
      <c r="DZ158" s="23">
        <v>4</v>
      </c>
      <c r="EA158" s="23">
        <v>0</v>
      </c>
      <c r="EB158" s="23">
        <v>0</v>
      </c>
      <c r="EC158" s="23">
        <v>0</v>
      </c>
      <c r="ED158" s="23">
        <v>0</v>
      </c>
      <c r="EE158" s="23">
        <v>0</v>
      </c>
      <c r="EF158" s="23">
        <v>0</v>
      </c>
      <c r="EG158" s="23">
        <v>0</v>
      </c>
      <c r="EH158" s="23">
        <v>4</v>
      </c>
      <c r="EI158" s="23">
        <v>0</v>
      </c>
      <c r="EJ158" s="23">
        <v>0</v>
      </c>
      <c r="EK158" s="23">
        <v>4</v>
      </c>
      <c r="EL158" s="23">
        <v>0</v>
      </c>
      <c r="EM158" s="23">
        <v>0</v>
      </c>
      <c r="EN158" s="23">
        <v>0</v>
      </c>
    </row>
    <row r="159" spans="1:144" ht="13.5" customHeight="1" x14ac:dyDescent="0.55000000000000004">
      <c r="A159" s="21" t="s">
        <v>44</v>
      </c>
      <c r="B159" s="22" t="s">
        <v>349</v>
      </c>
      <c r="C159" s="21" t="s">
        <v>350</v>
      </c>
      <c r="D159" s="23">
        <v>1594</v>
      </c>
      <c r="E159" s="23">
        <v>977</v>
      </c>
      <c r="F159" s="23">
        <v>692</v>
      </c>
      <c r="G159" s="23">
        <v>0</v>
      </c>
      <c r="H159" s="23">
        <v>692</v>
      </c>
      <c r="I159" s="23">
        <v>0</v>
      </c>
      <c r="J159" s="23">
        <v>0</v>
      </c>
      <c r="K159" s="23">
        <v>0</v>
      </c>
      <c r="L159" s="23">
        <v>0</v>
      </c>
      <c r="M159" s="23">
        <v>285</v>
      </c>
      <c r="N159" s="23">
        <v>0</v>
      </c>
      <c r="O159" s="23">
        <v>226</v>
      </c>
      <c r="P159" s="23">
        <v>59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0</v>
      </c>
      <c r="AG159" s="23">
        <v>0</v>
      </c>
      <c r="AH159" s="23">
        <v>0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  <c r="AO159" s="23">
        <v>0</v>
      </c>
      <c r="AP159" s="23">
        <v>0</v>
      </c>
      <c r="AQ159" s="23">
        <v>0</v>
      </c>
      <c r="AR159" s="23">
        <v>0</v>
      </c>
      <c r="AS159" s="23">
        <v>0</v>
      </c>
      <c r="AT159" s="23">
        <v>0</v>
      </c>
      <c r="AU159" s="23">
        <v>0</v>
      </c>
      <c r="AV159" s="23">
        <v>0</v>
      </c>
      <c r="AW159" s="23">
        <v>0</v>
      </c>
      <c r="AX159" s="23">
        <v>0</v>
      </c>
      <c r="AY159" s="23">
        <v>0</v>
      </c>
      <c r="AZ159" s="23">
        <v>0</v>
      </c>
      <c r="BA159" s="23">
        <v>0</v>
      </c>
      <c r="BB159" s="23">
        <v>0</v>
      </c>
      <c r="BC159" s="23">
        <v>0</v>
      </c>
      <c r="BD159" s="23">
        <v>0</v>
      </c>
      <c r="BE159" s="23">
        <v>0</v>
      </c>
      <c r="BF159" s="23">
        <v>0</v>
      </c>
      <c r="BG159" s="23">
        <v>0</v>
      </c>
      <c r="BH159" s="23">
        <v>0</v>
      </c>
      <c r="BI159" s="23">
        <v>0</v>
      </c>
      <c r="BJ159" s="23">
        <v>0</v>
      </c>
      <c r="BK159" s="23">
        <v>0</v>
      </c>
      <c r="BL159" s="23">
        <v>0</v>
      </c>
      <c r="BM159" s="23">
        <v>0</v>
      </c>
      <c r="BN159" s="23">
        <v>0</v>
      </c>
      <c r="BO159" s="23">
        <v>0</v>
      </c>
      <c r="BP159" s="23">
        <v>0</v>
      </c>
      <c r="BQ159" s="23">
        <v>0</v>
      </c>
      <c r="BR159" s="23">
        <v>0</v>
      </c>
      <c r="BS159" s="23">
        <v>0</v>
      </c>
      <c r="BT159" s="23">
        <v>0</v>
      </c>
      <c r="BU159" s="23">
        <v>0</v>
      </c>
      <c r="BV159" s="23">
        <v>0</v>
      </c>
      <c r="BW159" s="23">
        <v>0</v>
      </c>
      <c r="BX159" s="23">
        <v>0</v>
      </c>
      <c r="BY159" s="23">
        <v>0</v>
      </c>
      <c r="BZ159" s="23">
        <v>0</v>
      </c>
      <c r="CA159" s="23">
        <v>0</v>
      </c>
      <c r="CB159" s="23">
        <v>0</v>
      </c>
      <c r="CC159" s="23">
        <v>0</v>
      </c>
      <c r="CD159" s="23">
        <v>0</v>
      </c>
      <c r="CE159" s="23">
        <v>0</v>
      </c>
      <c r="CF159" s="23">
        <v>0</v>
      </c>
      <c r="CG159" s="23">
        <v>0</v>
      </c>
      <c r="CH159" s="23">
        <v>0</v>
      </c>
      <c r="CI159" s="23">
        <v>0</v>
      </c>
      <c r="CJ159" s="23">
        <v>0</v>
      </c>
      <c r="CK159" s="23">
        <v>0</v>
      </c>
      <c r="CL159" s="23">
        <v>0</v>
      </c>
      <c r="CM159" s="23">
        <v>0</v>
      </c>
      <c r="CN159" s="23">
        <v>0</v>
      </c>
      <c r="CO159" s="23">
        <v>0</v>
      </c>
      <c r="CP159" s="23">
        <v>0</v>
      </c>
      <c r="CQ159" s="23">
        <v>186</v>
      </c>
      <c r="CR159" s="23">
        <v>186</v>
      </c>
      <c r="CS159" s="23">
        <v>0</v>
      </c>
      <c r="CT159" s="23">
        <v>0</v>
      </c>
      <c r="CU159" s="23">
        <v>0</v>
      </c>
      <c r="CV159" s="23">
        <v>186</v>
      </c>
      <c r="CW159" s="23">
        <v>0</v>
      </c>
      <c r="CX159" s="23">
        <v>0</v>
      </c>
      <c r="CY159" s="23">
        <v>0</v>
      </c>
      <c r="CZ159" s="23">
        <v>0</v>
      </c>
      <c r="DA159" s="23">
        <v>0</v>
      </c>
      <c r="DB159" s="23">
        <v>0</v>
      </c>
      <c r="DC159" s="23">
        <v>0</v>
      </c>
      <c r="DD159" s="23">
        <v>0</v>
      </c>
      <c r="DE159" s="23">
        <v>0</v>
      </c>
      <c r="DF159" s="23">
        <v>0</v>
      </c>
      <c r="DG159" s="23">
        <v>0</v>
      </c>
      <c r="DH159" s="23">
        <v>0</v>
      </c>
      <c r="DI159" s="23">
        <v>0</v>
      </c>
      <c r="DJ159" s="23">
        <v>0</v>
      </c>
      <c r="DK159" s="23">
        <v>0</v>
      </c>
      <c r="DL159" s="23">
        <v>0</v>
      </c>
      <c r="DM159" s="23">
        <v>0</v>
      </c>
      <c r="DN159" s="23">
        <v>0</v>
      </c>
      <c r="DO159" s="23">
        <v>0</v>
      </c>
      <c r="DP159" s="23">
        <v>0</v>
      </c>
      <c r="DQ159" s="23">
        <v>0</v>
      </c>
      <c r="DR159" s="23">
        <v>0</v>
      </c>
      <c r="DS159" s="23">
        <v>0</v>
      </c>
      <c r="DT159" s="23">
        <v>0</v>
      </c>
      <c r="DU159" s="23">
        <v>271</v>
      </c>
      <c r="DV159" s="23">
        <v>271</v>
      </c>
      <c r="DW159" s="23">
        <v>0</v>
      </c>
      <c r="DX159" s="23">
        <v>0</v>
      </c>
      <c r="DY159" s="23">
        <v>0</v>
      </c>
      <c r="DZ159" s="23">
        <v>160</v>
      </c>
      <c r="EA159" s="23">
        <v>121</v>
      </c>
      <c r="EB159" s="23">
        <v>0</v>
      </c>
      <c r="EC159" s="23">
        <v>0</v>
      </c>
      <c r="ED159" s="23">
        <v>94</v>
      </c>
      <c r="EE159" s="23">
        <v>0</v>
      </c>
      <c r="EF159" s="23">
        <v>0</v>
      </c>
      <c r="EG159" s="23">
        <v>27</v>
      </c>
      <c r="EH159" s="23">
        <v>39</v>
      </c>
      <c r="EI159" s="23">
        <v>0</v>
      </c>
      <c r="EJ159" s="23">
        <v>0</v>
      </c>
      <c r="EK159" s="23">
        <v>39</v>
      </c>
      <c r="EL159" s="23">
        <v>0</v>
      </c>
      <c r="EM159" s="23">
        <v>0</v>
      </c>
      <c r="EN159" s="23">
        <v>0</v>
      </c>
    </row>
    <row r="160" spans="1:144" ht="13.5" customHeight="1" x14ac:dyDescent="0.55000000000000004">
      <c r="A160" s="21" t="s">
        <v>44</v>
      </c>
      <c r="B160" s="22" t="s">
        <v>351</v>
      </c>
      <c r="C160" s="21" t="s">
        <v>352</v>
      </c>
      <c r="D160" s="23">
        <v>1521</v>
      </c>
      <c r="E160" s="23">
        <v>992</v>
      </c>
      <c r="F160" s="23">
        <v>863</v>
      </c>
      <c r="G160" s="23">
        <v>0</v>
      </c>
      <c r="H160" s="23">
        <v>840</v>
      </c>
      <c r="I160" s="23">
        <v>0</v>
      </c>
      <c r="J160" s="23">
        <v>0</v>
      </c>
      <c r="K160" s="23">
        <v>0</v>
      </c>
      <c r="L160" s="23">
        <v>23</v>
      </c>
      <c r="M160" s="23">
        <v>129</v>
      </c>
      <c r="N160" s="23">
        <v>0</v>
      </c>
      <c r="O160" s="23">
        <v>129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0</v>
      </c>
      <c r="AG160" s="23">
        <v>0</v>
      </c>
      <c r="AH160" s="23">
        <v>0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  <c r="AO160" s="23">
        <v>0</v>
      </c>
      <c r="AP160" s="23">
        <v>0</v>
      </c>
      <c r="AQ160" s="23">
        <v>0</v>
      </c>
      <c r="AR160" s="23">
        <v>0</v>
      </c>
      <c r="AS160" s="23">
        <v>0</v>
      </c>
      <c r="AT160" s="23">
        <v>0</v>
      </c>
      <c r="AU160" s="23">
        <v>0</v>
      </c>
      <c r="AV160" s="23">
        <v>0</v>
      </c>
      <c r="AW160" s="23">
        <v>0</v>
      </c>
      <c r="AX160" s="23">
        <v>0</v>
      </c>
      <c r="AY160" s="23">
        <v>0</v>
      </c>
      <c r="AZ160" s="23">
        <v>0</v>
      </c>
      <c r="BA160" s="23">
        <v>0</v>
      </c>
      <c r="BB160" s="23">
        <v>0</v>
      </c>
      <c r="BC160" s="23">
        <v>0</v>
      </c>
      <c r="BD160" s="23">
        <v>0</v>
      </c>
      <c r="BE160" s="23">
        <v>0</v>
      </c>
      <c r="BF160" s="23">
        <v>0</v>
      </c>
      <c r="BG160" s="23">
        <v>0</v>
      </c>
      <c r="BH160" s="23">
        <v>0</v>
      </c>
      <c r="BI160" s="23">
        <v>0</v>
      </c>
      <c r="BJ160" s="23">
        <v>0</v>
      </c>
      <c r="BK160" s="23">
        <v>0</v>
      </c>
      <c r="BL160" s="23">
        <v>0</v>
      </c>
      <c r="BM160" s="23">
        <v>0</v>
      </c>
      <c r="BN160" s="23">
        <v>0</v>
      </c>
      <c r="BO160" s="23">
        <v>0</v>
      </c>
      <c r="BP160" s="23">
        <v>0</v>
      </c>
      <c r="BQ160" s="23">
        <v>0</v>
      </c>
      <c r="BR160" s="23">
        <v>0</v>
      </c>
      <c r="BS160" s="23">
        <v>0</v>
      </c>
      <c r="BT160" s="23">
        <v>0</v>
      </c>
      <c r="BU160" s="23">
        <v>0</v>
      </c>
      <c r="BV160" s="23">
        <v>0</v>
      </c>
      <c r="BW160" s="23">
        <v>0</v>
      </c>
      <c r="BX160" s="23">
        <v>0</v>
      </c>
      <c r="BY160" s="23">
        <v>0</v>
      </c>
      <c r="BZ160" s="23">
        <v>0</v>
      </c>
      <c r="CA160" s="23">
        <v>0</v>
      </c>
      <c r="CB160" s="23">
        <v>0</v>
      </c>
      <c r="CC160" s="23">
        <v>0</v>
      </c>
      <c r="CD160" s="23">
        <v>0</v>
      </c>
      <c r="CE160" s="23">
        <v>0</v>
      </c>
      <c r="CF160" s="23">
        <v>0</v>
      </c>
      <c r="CG160" s="23">
        <v>0</v>
      </c>
      <c r="CH160" s="23">
        <v>0</v>
      </c>
      <c r="CI160" s="23">
        <v>0</v>
      </c>
      <c r="CJ160" s="23">
        <v>0</v>
      </c>
      <c r="CK160" s="23">
        <v>0</v>
      </c>
      <c r="CL160" s="23">
        <v>0</v>
      </c>
      <c r="CM160" s="23">
        <v>0</v>
      </c>
      <c r="CN160" s="23">
        <v>0</v>
      </c>
      <c r="CO160" s="23">
        <v>0</v>
      </c>
      <c r="CP160" s="23">
        <v>0</v>
      </c>
      <c r="CQ160" s="23">
        <v>322</v>
      </c>
      <c r="CR160" s="23">
        <v>322</v>
      </c>
      <c r="CS160" s="23">
        <v>0</v>
      </c>
      <c r="CT160" s="23">
        <v>0</v>
      </c>
      <c r="CU160" s="23">
        <v>0</v>
      </c>
      <c r="CV160" s="23">
        <v>322</v>
      </c>
      <c r="CW160" s="23">
        <v>0</v>
      </c>
      <c r="CX160" s="23">
        <v>0</v>
      </c>
      <c r="CY160" s="23">
        <v>0</v>
      </c>
      <c r="CZ160" s="23">
        <v>0</v>
      </c>
      <c r="DA160" s="23">
        <v>0</v>
      </c>
      <c r="DB160" s="23">
        <v>0</v>
      </c>
      <c r="DC160" s="23">
        <v>0</v>
      </c>
      <c r="DD160" s="23">
        <v>0</v>
      </c>
      <c r="DE160" s="23">
        <v>0</v>
      </c>
      <c r="DF160" s="23">
        <v>0</v>
      </c>
      <c r="DG160" s="23">
        <v>0</v>
      </c>
      <c r="DH160" s="23">
        <v>0</v>
      </c>
      <c r="DI160" s="23">
        <v>0</v>
      </c>
      <c r="DJ160" s="23">
        <v>0</v>
      </c>
      <c r="DK160" s="23">
        <v>0</v>
      </c>
      <c r="DL160" s="23">
        <v>0</v>
      </c>
      <c r="DM160" s="23">
        <v>0</v>
      </c>
      <c r="DN160" s="23">
        <v>0</v>
      </c>
      <c r="DO160" s="23">
        <v>0</v>
      </c>
      <c r="DP160" s="23">
        <v>0</v>
      </c>
      <c r="DQ160" s="23">
        <v>0</v>
      </c>
      <c r="DR160" s="23">
        <v>0</v>
      </c>
      <c r="DS160" s="23">
        <v>0</v>
      </c>
      <c r="DT160" s="23">
        <v>0</v>
      </c>
      <c r="DU160" s="23">
        <v>0</v>
      </c>
      <c r="DV160" s="23">
        <v>0</v>
      </c>
      <c r="DW160" s="23">
        <v>0</v>
      </c>
      <c r="DX160" s="23">
        <v>0</v>
      </c>
      <c r="DY160" s="23">
        <v>0</v>
      </c>
      <c r="DZ160" s="23">
        <v>207</v>
      </c>
      <c r="EA160" s="23">
        <v>151</v>
      </c>
      <c r="EB160" s="23">
        <v>0</v>
      </c>
      <c r="EC160" s="23">
        <v>0</v>
      </c>
      <c r="ED160" s="23">
        <v>141</v>
      </c>
      <c r="EE160" s="23">
        <v>0</v>
      </c>
      <c r="EF160" s="23">
        <v>0</v>
      </c>
      <c r="EG160" s="23">
        <v>10</v>
      </c>
      <c r="EH160" s="23">
        <v>56</v>
      </c>
      <c r="EI160" s="23">
        <v>0</v>
      </c>
      <c r="EJ160" s="23">
        <v>0</v>
      </c>
      <c r="EK160" s="23">
        <v>56</v>
      </c>
      <c r="EL160" s="23">
        <v>0</v>
      </c>
      <c r="EM160" s="23">
        <v>0</v>
      </c>
      <c r="EN160" s="23">
        <v>0</v>
      </c>
    </row>
    <row r="161" spans="1:144" ht="13.5" customHeight="1" x14ac:dyDescent="0.55000000000000004">
      <c r="A161" s="21" t="s">
        <v>44</v>
      </c>
      <c r="B161" s="22" t="s">
        <v>353</v>
      </c>
      <c r="C161" s="21" t="s">
        <v>354</v>
      </c>
      <c r="D161" s="23">
        <v>1210</v>
      </c>
      <c r="E161" s="23">
        <v>298</v>
      </c>
      <c r="F161" s="23">
        <v>295</v>
      </c>
      <c r="G161" s="23">
        <v>0</v>
      </c>
      <c r="H161" s="23">
        <v>295</v>
      </c>
      <c r="I161" s="23">
        <v>0</v>
      </c>
      <c r="J161" s="23">
        <v>0</v>
      </c>
      <c r="K161" s="23">
        <v>0</v>
      </c>
      <c r="L161" s="23">
        <v>0</v>
      </c>
      <c r="M161" s="23">
        <v>3</v>
      </c>
      <c r="N161" s="23">
        <v>0</v>
      </c>
      <c r="O161" s="23">
        <v>3</v>
      </c>
      <c r="P161" s="23">
        <v>0</v>
      </c>
      <c r="Q161" s="23">
        <v>0</v>
      </c>
      <c r="R161" s="23">
        <v>0</v>
      </c>
      <c r="S161" s="23">
        <v>0</v>
      </c>
      <c r="T161" s="23">
        <v>199</v>
      </c>
      <c r="U161" s="23">
        <v>157</v>
      </c>
      <c r="V161" s="23">
        <v>0</v>
      </c>
      <c r="W161" s="23">
        <v>0</v>
      </c>
      <c r="X161" s="23">
        <v>132</v>
      </c>
      <c r="Y161" s="23">
        <v>0</v>
      </c>
      <c r="Z161" s="23">
        <v>0</v>
      </c>
      <c r="AA161" s="23">
        <v>25</v>
      </c>
      <c r="AB161" s="23">
        <v>42</v>
      </c>
      <c r="AC161" s="23">
        <v>0</v>
      </c>
      <c r="AD161" s="23">
        <v>0</v>
      </c>
      <c r="AE161" s="23">
        <v>42</v>
      </c>
      <c r="AF161" s="23">
        <v>0</v>
      </c>
      <c r="AG161" s="23">
        <v>0</v>
      </c>
      <c r="AH161" s="23">
        <v>0</v>
      </c>
      <c r="AI161" s="23">
        <v>219</v>
      </c>
      <c r="AJ161" s="23">
        <v>196</v>
      </c>
      <c r="AK161" s="23">
        <v>0</v>
      </c>
      <c r="AL161" s="23">
        <v>0</v>
      </c>
      <c r="AM161" s="23">
        <v>0</v>
      </c>
      <c r="AN161" s="23">
        <v>196</v>
      </c>
      <c r="AO161" s="23">
        <v>0</v>
      </c>
      <c r="AP161" s="23">
        <v>0</v>
      </c>
      <c r="AQ161" s="23">
        <v>23</v>
      </c>
      <c r="AR161" s="23">
        <v>0</v>
      </c>
      <c r="AS161" s="23">
        <v>0</v>
      </c>
      <c r="AT161" s="23">
        <v>0</v>
      </c>
      <c r="AU161" s="23">
        <v>23</v>
      </c>
      <c r="AV161" s="23">
        <v>0</v>
      </c>
      <c r="AW161" s="23">
        <v>0</v>
      </c>
      <c r="AX161" s="23">
        <v>0</v>
      </c>
      <c r="AY161" s="23">
        <v>0</v>
      </c>
      <c r="AZ161" s="23">
        <v>0</v>
      </c>
      <c r="BA161" s="23">
        <v>0</v>
      </c>
      <c r="BB161" s="23">
        <v>0</v>
      </c>
      <c r="BC161" s="23">
        <v>0</v>
      </c>
      <c r="BD161" s="23">
        <v>0</v>
      </c>
      <c r="BE161" s="23">
        <v>0</v>
      </c>
      <c r="BF161" s="23">
        <v>0</v>
      </c>
      <c r="BG161" s="23">
        <v>0</v>
      </c>
      <c r="BH161" s="23">
        <v>0</v>
      </c>
      <c r="BI161" s="23">
        <v>0</v>
      </c>
      <c r="BJ161" s="23">
        <v>0</v>
      </c>
      <c r="BK161" s="23">
        <v>0</v>
      </c>
      <c r="BL161" s="23">
        <v>0</v>
      </c>
      <c r="BM161" s="23">
        <v>0</v>
      </c>
      <c r="BN161" s="23">
        <v>0</v>
      </c>
      <c r="BO161" s="23">
        <v>0</v>
      </c>
      <c r="BP161" s="23">
        <v>0</v>
      </c>
      <c r="BQ161" s="23">
        <v>0</v>
      </c>
      <c r="BR161" s="23">
        <v>0</v>
      </c>
      <c r="BS161" s="23">
        <v>0</v>
      </c>
      <c r="BT161" s="23">
        <v>0</v>
      </c>
      <c r="BU161" s="23">
        <v>0</v>
      </c>
      <c r="BV161" s="23">
        <v>0</v>
      </c>
      <c r="BW161" s="23">
        <v>0</v>
      </c>
      <c r="BX161" s="23">
        <v>0</v>
      </c>
      <c r="BY161" s="23">
        <v>0</v>
      </c>
      <c r="BZ161" s="23">
        <v>0</v>
      </c>
      <c r="CA161" s="23">
        <v>0</v>
      </c>
      <c r="CB161" s="23">
        <v>0</v>
      </c>
      <c r="CC161" s="23">
        <v>0</v>
      </c>
      <c r="CD161" s="23">
        <v>0</v>
      </c>
      <c r="CE161" s="23">
        <v>0</v>
      </c>
      <c r="CF161" s="23">
        <v>0</v>
      </c>
      <c r="CG161" s="23">
        <v>0</v>
      </c>
      <c r="CH161" s="23">
        <v>0</v>
      </c>
      <c r="CI161" s="23">
        <v>0</v>
      </c>
      <c r="CJ161" s="23">
        <v>0</v>
      </c>
      <c r="CK161" s="23">
        <v>0</v>
      </c>
      <c r="CL161" s="23">
        <v>0</v>
      </c>
      <c r="CM161" s="23">
        <v>0</v>
      </c>
      <c r="CN161" s="23">
        <v>0</v>
      </c>
      <c r="CO161" s="23">
        <v>0</v>
      </c>
      <c r="CP161" s="23">
        <v>0</v>
      </c>
      <c r="CQ161" s="23">
        <v>463</v>
      </c>
      <c r="CR161" s="23">
        <v>463</v>
      </c>
      <c r="CS161" s="23">
        <v>0</v>
      </c>
      <c r="CT161" s="23">
        <v>0</v>
      </c>
      <c r="CU161" s="23">
        <v>0</v>
      </c>
      <c r="CV161" s="23">
        <v>463</v>
      </c>
      <c r="CW161" s="23">
        <v>0</v>
      </c>
      <c r="CX161" s="23">
        <v>0</v>
      </c>
      <c r="CY161" s="23">
        <v>0</v>
      </c>
      <c r="CZ161" s="23">
        <v>0</v>
      </c>
      <c r="DA161" s="23">
        <v>0</v>
      </c>
      <c r="DB161" s="23">
        <v>0</v>
      </c>
      <c r="DC161" s="23">
        <v>0</v>
      </c>
      <c r="DD161" s="23">
        <v>0</v>
      </c>
      <c r="DE161" s="23">
        <v>0</v>
      </c>
      <c r="DF161" s="23">
        <v>0</v>
      </c>
      <c r="DG161" s="23">
        <v>0</v>
      </c>
      <c r="DH161" s="23">
        <v>0</v>
      </c>
      <c r="DI161" s="23">
        <v>0</v>
      </c>
      <c r="DJ161" s="23">
        <v>0</v>
      </c>
      <c r="DK161" s="23">
        <v>0</v>
      </c>
      <c r="DL161" s="23">
        <v>0</v>
      </c>
      <c r="DM161" s="23">
        <v>0</v>
      </c>
      <c r="DN161" s="23">
        <v>0</v>
      </c>
      <c r="DO161" s="23">
        <v>0</v>
      </c>
      <c r="DP161" s="23">
        <v>0</v>
      </c>
      <c r="DQ161" s="23">
        <v>0</v>
      </c>
      <c r="DR161" s="23">
        <v>0</v>
      </c>
      <c r="DS161" s="23">
        <v>0</v>
      </c>
      <c r="DT161" s="23">
        <v>0</v>
      </c>
      <c r="DU161" s="23">
        <v>31</v>
      </c>
      <c r="DV161" s="23">
        <v>0</v>
      </c>
      <c r="DW161" s="23">
        <v>0</v>
      </c>
      <c r="DX161" s="23">
        <v>31</v>
      </c>
      <c r="DY161" s="23">
        <v>0</v>
      </c>
      <c r="DZ161" s="23">
        <v>0</v>
      </c>
      <c r="EA161" s="23">
        <v>0</v>
      </c>
      <c r="EB161" s="23">
        <v>0</v>
      </c>
      <c r="EC161" s="23">
        <v>0</v>
      </c>
      <c r="ED161" s="23">
        <v>0</v>
      </c>
      <c r="EE161" s="23">
        <v>0</v>
      </c>
      <c r="EF161" s="23">
        <v>0</v>
      </c>
      <c r="EG161" s="23">
        <v>0</v>
      </c>
      <c r="EH161" s="23">
        <v>0</v>
      </c>
      <c r="EI161" s="23">
        <v>0</v>
      </c>
      <c r="EJ161" s="23">
        <v>0</v>
      </c>
      <c r="EK161" s="23">
        <v>0</v>
      </c>
      <c r="EL161" s="23">
        <v>0</v>
      </c>
      <c r="EM161" s="23">
        <v>0</v>
      </c>
      <c r="EN161" s="23">
        <v>0</v>
      </c>
    </row>
    <row r="162" spans="1:144" ht="13.5" customHeight="1" x14ac:dyDescent="0.55000000000000004">
      <c r="A162" s="21" t="s">
        <v>44</v>
      </c>
      <c r="B162" s="22" t="s">
        <v>355</v>
      </c>
      <c r="C162" s="21" t="s">
        <v>356</v>
      </c>
      <c r="D162" s="23">
        <v>1478</v>
      </c>
      <c r="E162" s="23">
        <v>921</v>
      </c>
      <c r="F162" s="23">
        <v>534</v>
      </c>
      <c r="G162" s="23">
        <v>0</v>
      </c>
      <c r="H162" s="23">
        <v>534</v>
      </c>
      <c r="I162" s="23">
        <v>0</v>
      </c>
      <c r="J162" s="23">
        <v>0</v>
      </c>
      <c r="K162" s="23">
        <v>0</v>
      </c>
      <c r="L162" s="23">
        <v>0</v>
      </c>
      <c r="M162" s="23">
        <v>387</v>
      </c>
      <c r="N162" s="23">
        <v>0</v>
      </c>
      <c r="O162" s="23">
        <v>387</v>
      </c>
      <c r="P162" s="23">
        <v>0</v>
      </c>
      <c r="Q162" s="23">
        <v>0</v>
      </c>
      <c r="R162" s="23">
        <v>0</v>
      </c>
      <c r="S162" s="23">
        <v>0</v>
      </c>
      <c r="T162" s="23">
        <v>299</v>
      </c>
      <c r="U162" s="23">
        <v>190</v>
      </c>
      <c r="V162" s="23">
        <v>0</v>
      </c>
      <c r="W162" s="23">
        <v>0</v>
      </c>
      <c r="X162" s="23">
        <v>177</v>
      </c>
      <c r="Y162" s="23">
        <v>0</v>
      </c>
      <c r="Z162" s="23">
        <v>0</v>
      </c>
      <c r="AA162" s="23">
        <v>13</v>
      </c>
      <c r="AB162" s="23">
        <v>109</v>
      </c>
      <c r="AC162" s="23">
        <v>0</v>
      </c>
      <c r="AD162" s="23">
        <v>0</v>
      </c>
      <c r="AE162" s="23">
        <v>73</v>
      </c>
      <c r="AF162" s="23">
        <v>0</v>
      </c>
      <c r="AG162" s="23">
        <v>0</v>
      </c>
      <c r="AH162" s="23">
        <v>36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  <c r="AO162" s="23">
        <v>0</v>
      </c>
      <c r="AP162" s="23">
        <v>0</v>
      </c>
      <c r="AQ162" s="23">
        <v>0</v>
      </c>
      <c r="AR162" s="23">
        <v>0</v>
      </c>
      <c r="AS162" s="23">
        <v>0</v>
      </c>
      <c r="AT162" s="23">
        <v>0</v>
      </c>
      <c r="AU162" s="23">
        <v>0</v>
      </c>
      <c r="AV162" s="23">
        <v>0</v>
      </c>
      <c r="AW162" s="23">
        <v>0</v>
      </c>
      <c r="AX162" s="23">
        <v>0</v>
      </c>
      <c r="AY162" s="23">
        <v>0</v>
      </c>
      <c r="AZ162" s="23">
        <v>0</v>
      </c>
      <c r="BA162" s="23">
        <v>0</v>
      </c>
      <c r="BB162" s="23">
        <v>0</v>
      </c>
      <c r="BC162" s="23">
        <v>0</v>
      </c>
      <c r="BD162" s="23">
        <v>0</v>
      </c>
      <c r="BE162" s="23">
        <v>0</v>
      </c>
      <c r="BF162" s="23">
        <v>0</v>
      </c>
      <c r="BG162" s="23">
        <v>0</v>
      </c>
      <c r="BH162" s="23">
        <v>0</v>
      </c>
      <c r="BI162" s="23">
        <v>0</v>
      </c>
      <c r="BJ162" s="23">
        <v>0</v>
      </c>
      <c r="BK162" s="23">
        <v>0</v>
      </c>
      <c r="BL162" s="23">
        <v>0</v>
      </c>
      <c r="BM162" s="23">
        <v>0</v>
      </c>
      <c r="BN162" s="23">
        <v>0</v>
      </c>
      <c r="BO162" s="23">
        <v>0</v>
      </c>
      <c r="BP162" s="23">
        <v>0</v>
      </c>
      <c r="BQ162" s="23">
        <v>0</v>
      </c>
      <c r="BR162" s="23">
        <v>0</v>
      </c>
      <c r="BS162" s="23">
        <v>0</v>
      </c>
      <c r="BT162" s="23">
        <v>0</v>
      </c>
      <c r="BU162" s="23">
        <v>0</v>
      </c>
      <c r="BV162" s="23">
        <v>0</v>
      </c>
      <c r="BW162" s="23">
        <v>0</v>
      </c>
      <c r="BX162" s="23">
        <v>0</v>
      </c>
      <c r="BY162" s="23">
        <v>0</v>
      </c>
      <c r="BZ162" s="23">
        <v>0</v>
      </c>
      <c r="CA162" s="23">
        <v>0</v>
      </c>
      <c r="CB162" s="23">
        <v>0</v>
      </c>
      <c r="CC162" s="23">
        <v>0</v>
      </c>
      <c r="CD162" s="23">
        <v>0</v>
      </c>
      <c r="CE162" s="23">
        <v>0</v>
      </c>
      <c r="CF162" s="23">
        <v>0</v>
      </c>
      <c r="CG162" s="23">
        <v>0</v>
      </c>
      <c r="CH162" s="23">
        <v>0</v>
      </c>
      <c r="CI162" s="23">
        <v>0</v>
      </c>
      <c r="CJ162" s="23">
        <v>0</v>
      </c>
      <c r="CK162" s="23">
        <v>0</v>
      </c>
      <c r="CL162" s="23">
        <v>0</v>
      </c>
      <c r="CM162" s="23">
        <v>0</v>
      </c>
      <c r="CN162" s="23">
        <v>0</v>
      </c>
      <c r="CO162" s="23">
        <v>0</v>
      </c>
      <c r="CP162" s="23">
        <v>0</v>
      </c>
      <c r="CQ162" s="23">
        <v>258</v>
      </c>
      <c r="CR162" s="23">
        <v>204</v>
      </c>
      <c r="CS162" s="23">
        <v>0</v>
      </c>
      <c r="CT162" s="23">
        <v>0</v>
      </c>
      <c r="CU162" s="23">
        <v>0</v>
      </c>
      <c r="CV162" s="23">
        <v>204</v>
      </c>
      <c r="CW162" s="23">
        <v>0</v>
      </c>
      <c r="CX162" s="23">
        <v>0</v>
      </c>
      <c r="CY162" s="23">
        <v>54</v>
      </c>
      <c r="CZ162" s="23">
        <v>0</v>
      </c>
      <c r="DA162" s="23">
        <v>0</v>
      </c>
      <c r="DB162" s="23">
        <v>0</v>
      </c>
      <c r="DC162" s="23">
        <v>54</v>
      </c>
      <c r="DD162" s="23">
        <v>0</v>
      </c>
      <c r="DE162" s="23">
        <v>0</v>
      </c>
      <c r="DF162" s="23">
        <v>0</v>
      </c>
      <c r="DG162" s="23">
        <v>0</v>
      </c>
      <c r="DH162" s="23">
        <v>0</v>
      </c>
      <c r="DI162" s="23">
        <v>0</v>
      </c>
      <c r="DJ162" s="23">
        <v>0</v>
      </c>
      <c r="DK162" s="23">
        <v>0</v>
      </c>
      <c r="DL162" s="23">
        <v>0</v>
      </c>
      <c r="DM162" s="23">
        <v>0</v>
      </c>
      <c r="DN162" s="23">
        <v>0</v>
      </c>
      <c r="DO162" s="23">
        <v>0</v>
      </c>
      <c r="DP162" s="23">
        <v>0</v>
      </c>
      <c r="DQ162" s="23">
        <v>0</v>
      </c>
      <c r="DR162" s="23">
        <v>0</v>
      </c>
      <c r="DS162" s="23">
        <v>0</v>
      </c>
      <c r="DT162" s="23">
        <v>0</v>
      </c>
      <c r="DU162" s="23">
        <v>0</v>
      </c>
      <c r="DV162" s="23">
        <v>0</v>
      </c>
      <c r="DW162" s="23">
        <v>0</v>
      </c>
      <c r="DX162" s="23">
        <v>0</v>
      </c>
      <c r="DY162" s="23">
        <v>0</v>
      </c>
      <c r="DZ162" s="23">
        <v>0</v>
      </c>
      <c r="EA162" s="23">
        <v>0</v>
      </c>
      <c r="EB162" s="23">
        <v>0</v>
      </c>
      <c r="EC162" s="23">
        <v>0</v>
      </c>
      <c r="ED162" s="23">
        <v>0</v>
      </c>
      <c r="EE162" s="23">
        <v>0</v>
      </c>
      <c r="EF162" s="23">
        <v>0</v>
      </c>
      <c r="EG162" s="23">
        <v>0</v>
      </c>
      <c r="EH162" s="23">
        <v>0</v>
      </c>
      <c r="EI162" s="23">
        <v>0</v>
      </c>
      <c r="EJ162" s="23">
        <v>0</v>
      </c>
      <c r="EK162" s="23">
        <v>0</v>
      </c>
      <c r="EL162" s="23">
        <v>0</v>
      </c>
      <c r="EM162" s="23">
        <v>0</v>
      </c>
      <c r="EN162" s="23">
        <v>0</v>
      </c>
    </row>
    <row r="163" spans="1:144" ht="13.5" customHeight="1" x14ac:dyDescent="0.55000000000000004">
      <c r="A163" s="21" t="s">
        <v>44</v>
      </c>
      <c r="B163" s="22" t="s">
        <v>357</v>
      </c>
      <c r="C163" s="21" t="s">
        <v>358</v>
      </c>
      <c r="D163" s="23">
        <v>2411</v>
      </c>
      <c r="E163" s="23">
        <v>1483</v>
      </c>
      <c r="F163" s="23">
        <v>1470</v>
      </c>
      <c r="G163" s="23">
        <v>0</v>
      </c>
      <c r="H163" s="23">
        <v>1470</v>
      </c>
      <c r="I163" s="23">
        <v>0</v>
      </c>
      <c r="J163" s="23">
        <v>0</v>
      </c>
      <c r="K163" s="23">
        <v>0</v>
      </c>
      <c r="L163" s="23">
        <v>0</v>
      </c>
      <c r="M163" s="23">
        <v>13</v>
      </c>
      <c r="N163" s="23">
        <v>0</v>
      </c>
      <c r="O163" s="23">
        <v>13</v>
      </c>
      <c r="P163" s="23">
        <v>0</v>
      </c>
      <c r="Q163" s="23">
        <v>0</v>
      </c>
      <c r="R163" s="23">
        <v>0</v>
      </c>
      <c r="S163" s="23">
        <v>0</v>
      </c>
      <c r="T163" s="23">
        <v>380</v>
      </c>
      <c r="U163" s="23">
        <v>270</v>
      </c>
      <c r="V163" s="23">
        <v>0</v>
      </c>
      <c r="W163" s="23">
        <v>0</v>
      </c>
      <c r="X163" s="23">
        <v>213</v>
      </c>
      <c r="Y163" s="23">
        <v>0</v>
      </c>
      <c r="Z163" s="23">
        <v>0</v>
      </c>
      <c r="AA163" s="23">
        <v>57</v>
      </c>
      <c r="AB163" s="23">
        <v>110</v>
      </c>
      <c r="AC163" s="23">
        <v>0</v>
      </c>
      <c r="AD163" s="23">
        <v>0</v>
      </c>
      <c r="AE163" s="23">
        <v>86</v>
      </c>
      <c r="AF163" s="23">
        <v>0</v>
      </c>
      <c r="AG163" s="23">
        <v>0</v>
      </c>
      <c r="AH163" s="23">
        <v>24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  <c r="AO163" s="23">
        <v>0</v>
      </c>
      <c r="AP163" s="23">
        <v>0</v>
      </c>
      <c r="AQ163" s="23">
        <v>0</v>
      </c>
      <c r="AR163" s="23">
        <v>0</v>
      </c>
      <c r="AS163" s="23">
        <v>0</v>
      </c>
      <c r="AT163" s="23">
        <v>0</v>
      </c>
      <c r="AU163" s="23">
        <v>0</v>
      </c>
      <c r="AV163" s="23">
        <v>0</v>
      </c>
      <c r="AW163" s="23">
        <v>0</v>
      </c>
      <c r="AX163" s="23">
        <v>0</v>
      </c>
      <c r="AY163" s="23">
        <v>0</v>
      </c>
      <c r="AZ163" s="23">
        <v>0</v>
      </c>
      <c r="BA163" s="23">
        <v>0</v>
      </c>
      <c r="BB163" s="23">
        <v>0</v>
      </c>
      <c r="BC163" s="23">
        <v>0</v>
      </c>
      <c r="BD163" s="23">
        <v>0</v>
      </c>
      <c r="BE163" s="23">
        <v>0</v>
      </c>
      <c r="BF163" s="23">
        <v>0</v>
      </c>
      <c r="BG163" s="23">
        <v>0</v>
      </c>
      <c r="BH163" s="23">
        <v>0</v>
      </c>
      <c r="BI163" s="23">
        <v>0</v>
      </c>
      <c r="BJ163" s="23">
        <v>0</v>
      </c>
      <c r="BK163" s="23">
        <v>0</v>
      </c>
      <c r="BL163" s="23">
        <v>0</v>
      </c>
      <c r="BM163" s="23">
        <v>0</v>
      </c>
      <c r="BN163" s="23">
        <v>0</v>
      </c>
      <c r="BO163" s="23">
        <v>0</v>
      </c>
      <c r="BP163" s="23">
        <v>0</v>
      </c>
      <c r="BQ163" s="23">
        <v>0</v>
      </c>
      <c r="BR163" s="23">
        <v>0</v>
      </c>
      <c r="BS163" s="23">
        <v>0</v>
      </c>
      <c r="BT163" s="23">
        <v>0</v>
      </c>
      <c r="BU163" s="23">
        <v>0</v>
      </c>
      <c r="BV163" s="23">
        <v>0</v>
      </c>
      <c r="BW163" s="23">
        <v>0</v>
      </c>
      <c r="BX163" s="23">
        <v>0</v>
      </c>
      <c r="BY163" s="23">
        <v>0</v>
      </c>
      <c r="BZ163" s="23">
        <v>0</v>
      </c>
      <c r="CA163" s="23">
        <v>0</v>
      </c>
      <c r="CB163" s="23">
        <v>0</v>
      </c>
      <c r="CC163" s="23">
        <v>0</v>
      </c>
      <c r="CD163" s="23">
        <v>0</v>
      </c>
      <c r="CE163" s="23">
        <v>0</v>
      </c>
      <c r="CF163" s="23">
        <v>0</v>
      </c>
      <c r="CG163" s="23">
        <v>0</v>
      </c>
      <c r="CH163" s="23">
        <v>0</v>
      </c>
      <c r="CI163" s="23">
        <v>0</v>
      </c>
      <c r="CJ163" s="23">
        <v>0</v>
      </c>
      <c r="CK163" s="23">
        <v>0</v>
      </c>
      <c r="CL163" s="23">
        <v>0</v>
      </c>
      <c r="CM163" s="23">
        <v>0</v>
      </c>
      <c r="CN163" s="23">
        <v>0</v>
      </c>
      <c r="CO163" s="23">
        <v>0</v>
      </c>
      <c r="CP163" s="23">
        <v>0</v>
      </c>
      <c r="CQ163" s="23">
        <v>546</v>
      </c>
      <c r="CR163" s="23">
        <v>546</v>
      </c>
      <c r="CS163" s="23">
        <v>0</v>
      </c>
      <c r="CT163" s="23">
        <v>0</v>
      </c>
      <c r="CU163" s="23">
        <v>0</v>
      </c>
      <c r="CV163" s="23">
        <v>546</v>
      </c>
      <c r="CW163" s="23">
        <v>0</v>
      </c>
      <c r="CX163" s="23">
        <v>0</v>
      </c>
      <c r="CY163" s="23">
        <v>0</v>
      </c>
      <c r="CZ163" s="23">
        <v>0</v>
      </c>
      <c r="DA163" s="23">
        <v>0</v>
      </c>
      <c r="DB163" s="23">
        <v>0</v>
      </c>
      <c r="DC163" s="23">
        <v>0</v>
      </c>
      <c r="DD163" s="23">
        <v>0</v>
      </c>
      <c r="DE163" s="23">
        <v>0</v>
      </c>
      <c r="DF163" s="23">
        <v>2</v>
      </c>
      <c r="DG163" s="23">
        <v>2</v>
      </c>
      <c r="DH163" s="23">
        <v>0</v>
      </c>
      <c r="DI163" s="23">
        <v>0</v>
      </c>
      <c r="DJ163" s="23">
        <v>0</v>
      </c>
      <c r="DK163" s="23">
        <v>0</v>
      </c>
      <c r="DL163" s="23">
        <v>2</v>
      </c>
      <c r="DM163" s="23">
        <v>0</v>
      </c>
      <c r="DN163" s="23">
        <v>0</v>
      </c>
      <c r="DO163" s="23">
        <v>0</v>
      </c>
      <c r="DP163" s="23">
        <v>0</v>
      </c>
      <c r="DQ163" s="23">
        <v>0</v>
      </c>
      <c r="DR163" s="23">
        <v>0</v>
      </c>
      <c r="DS163" s="23">
        <v>0</v>
      </c>
      <c r="DT163" s="23">
        <v>0</v>
      </c>
      <c r="DU163" s="23">
        <v>0</v>
      </c>
      <c r="DV163" s="23">
        <v>0</v>
      </c>
      <c r="DW163" s="23">
        <v>0</v>
      </c>
      <c r="DX163" s="23">
        <v>0</v>
      </c>
      <c r="DY163" s="23">
        <v>0</v>
      </c>
      <c r="DZ163" s="23">
        <v>0</v>
      </c>
      <c r="EA163" s="23">
        <v>0</v>
      </c>
      <c r="EB163" s="23">
        <v>0</v>
      </c>
      <c r="EC163" s="23">
        <v>0</v>
      </c>
      <c r="ED163" s="23">
        <v>0</v>
      </c>
      <c r="EE163" s="23">
        <v>0</v>
      </c>
      <c r="EF163" s="23">
        <v>0</v>
      </c>
      <c r="EG163" s="23">
        <v>0</v>
      </c>
      <c r="EH163" s="23">
        <v>0</v>
      </c>
      <c r="EI163" s="23">
        <v>0</v>
      </c>
      <c r="EJ163" s="23">
        <v>0</v>
      </c>
      <c r="EK163" s="23">
        <v>0</v>
      </c>
      <c r="EL163" s="23">
        <v>0</v>
      </c>
      <c r="EM163" s="23">
        <v>0</v>
      </c>
      <c r="EN163" s="23">
        <v>0</v>
      </c>
    </row>
    <row r="164" spans="1:144" ht="13.5" customHeight="1" x14ac:dyDescent="0.55000000000000004">
      <c r="A164" s="21" t="s">
        <v>44</v>
      </c>
      <c r="B164" s="22" t="s">
        <v>359</v>
      </c>
      <c r="C164" s="21" t="s">
        <v>360</v>
      </c>
      <c r="D164" s="23">
        <v>4458</v>
      </c>
      <c r="E164" s="23">
        <v>2996</v>
      </c>
      <c r="F164" s="23">
        <v>2787</v>
      </c>
      <c r="G164" s="23">
        <v>0</v>
      </c>
      <c r="H164" s="23">
        <v>2787</v>
      </c>
      <c r="I164" s="23">
        <v>0</v>
      </c>
      <c r="J164" s="23">
        <v>0</v>
      </c>
      <c r="K164" s="23">
        <v>0</v>
      </c>
      <c r="L164" s="23">
        <v>0</v>
      </c>
      <c r="M164" s="23">
        <v>209</v>
      </c>
      <c r="N164" s="23">
        <v>0</v>
      </c>
      <c r="O164" s="23">
        <v>209</v>
      </c>
      <c r="P164" s="23">
        <v>0</v>
      </c>
      <c r="Q164" s="23">
        <v>0</v>
      </c>
      <c r="R164" s="23">
        <v>0</v>
      </c>
      <c r="S164" s="23">
        <v>0</v>
      </c>
      <c r="T164" s="23">
        <v>634</v>
      </c>
      <c r="U164" s="23">
        <v>398</v>
      </c>
      <c r="V164" s="23">
        <v>0</v>
      </c>
      <c r="W164" s="23">
        <v>0</v>
      </c>
      <c r="X164" s="23">
        <v>326</v>
      </c>
      <c r="Y164" s="23">
        <v>0</v>
      </c>
      <c r="Z164" s="23">
        <v>0</v>
      </c>
      <c r="AA164" s="23">
        <v>72</v>
      </c>
      <c r="AB164" s="23">
        <v>236</v>
      </c>
      <c r="AC164" s="23">
        <v>0</v>
      </c>
      <c r="AD164" s="23">
        <v>0</v>
      </c>
      <c r="AE164" s="23">
        <v>236</v>
      </c>
      <c r="AF164" s="23">
        <v>0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  <c r="AO164" s="23">
        <v>0</v>
      </c>
      <c r="AP164" s="23">
        <v>0</v>
      </c>
      <c r="AQ164" s="23">
        <v>0</v>
      </c>
      <c r="AR164" s="23">
        <v>0</v>
      </c>
      <c r="AS164" s="23">
        <v>0</v>
      </c>
      <c r="AT164" s="23">
        <v>0</v>
      </c>
      <c r="AU164" s="23">
        <v>0</v>
      </c>
      <c r="AV164" s="23">
        <v>0</v>
      </c>
      <c r="AW164" s="23">
        <v>0</v>
      </c>
      <c r="AX164" s="23">
        <v>0</v>
      </c>
      <c r="AY164" s="23">
        <v>0</v>
      </c>
      <c r="AZ164" s="23">
        <v>0</v>
      </c>
      <c r="BA164" s="23">
        <v>0</v>
      </c>
      <c r="BB164" s="23">
        <v>0</v>
      </c>
      <c r="BC164" s="23">
        <v>0</v>
      </c>
      <c r="BD164" s="23">
        <v>0</v>
      </c>
      <c r="BE164" s="23">
        <v>0</v>
      </c>
      <c r="BF164" s="23">
        <v>0</v>
      </c>
      <c r="BG164" s="23">
        <v>0</v>
      </c>
      <c r="BH164" s="23">
        <v>0</v>
      </c>
      <c r="BI164" s="23">
        <v>0</v>
      </c>
      <c r="BJ164" s="23">
        <v>0</v>
      </c>
      <c r="BK164" s="23">
        <v>0</v>
      </c>
      <c r="BL164" s="23">
        <v>0</v>
      </c>
      <c r="BM164" s="23">
        <v>0</v>
      </c>
      <c r="BN164" s="23">
        <v>0</v>
      </c>
      <c r="BO164" s="23">
        <v>0</v>
      </c>
      <c r="BP164" s="23">
        <v>0</v>
      </c>
      <c r="BQ164" s="23">
        <v>0</v>
      </c>
      <c r="BR164" s="23">
        <v>0</v>
      </c>
      <c r="BS164" s="23">
        <v>0</v>
      </c>
      <c r="BT164" s="23">
        <v>0</v>
      </c>
      <c r="BU164" s="23">
        <v>0</v>
      </c>
      <c r="BV164" s="23">
        <v>0</v>
      </c>
      <c r="BW164" s="23">
        <v>0</v>
      </c>
      <c r="BX164" s="23">
        <v>0</v>
      </c>
      <c r="BY164" s="23">
        <v>0</v>
      </c>
      <c r="BZ164" s="23">
        <v>0</v>
      </c>
      <c r="CA164" s="23">
        <v>0</v>
      </c>
      <c r="CB164" s="23">
        <v>0</v>
      </c>
      <c r="CC164" s="23">
        <v>0</v>
      </c>
      <c r="CD164" s="23">
        <v>0</v>
      </c>
      <c r="CE164" s="23">
        <v>0</v>
      </c>
      <c r="CF164" s="23">
        <v>0</v>
      </c>
      <c r="CG164" s="23">
        <v>0</v>
      </c>
      <c r="CH164" s="23">
        <v>0</v>
      </c>
      <c r="CI164" s="23">
        <v>0</v>
      </c>
      <c r="CJ164" s="23">
        <v>0</v>
      </c>
      <c r="CK164" s="23">
        <v>0</v>
      </c>
      <c r="CL164" s="23">
        <v>0</v>
      </c>
      <c r="CM164" s="23">
        <v>0</v>
      </c>
      <c r="CN164" s="23">
        <v>0</v>
      </c>
      <c r="CO164" s="23">
        <v>0</v>
      </c>
      <c r="CP164" s="23">
        <v>0</v>
      </c>
      <c r="CQ164" s="23">
        <v>816</v>
      </c>
      <c r="CR164" s="23">
        <v>816</v>
      </c>
      <c r="CS164" s="23">
        <v>0</v>
      </c>
      <c r="CT164" s="23">
        <v>0</v>
      </c>
      <c r="CU164" s="23">
        <v>0</v>
      </c>
      <c r="CV164" s="23">
        <v>816</v>
      </c>
      <c r="CW164" s="23">
        <v>0</v>
      </c>
      <c r="CX164" s="23">
        <v>0</v>
      </c>
      <c r="CY164" s="23">
        <v>0</v>
      </c>
      <c r="CZ164" s="23">
        <v>0</v>
      </c>
      <c r="DA164" s="23">
        <v>0</v>
      </c>
      <c r="DB164" s="23">
        <v>0</v>
      </c>
      <c r="DC164" s="23">
        <v>0</v>
      </c>
      <c r="DD164" s="23">
        <v>0</v>
      </c>
      <c r="DE164" s="23">
        <v>0</v>
      </c>
      <c r="DF164" s="23">
        <v>12</v>
      </c>
      <c r="DG164" s="23">
        <v>4</v>
      </c>
      <c r="DH164" s="23">
        <v>0</v>
      </c>
      <c r="DI164" s="23">
        <v>0</v>
      </c>
      <c r="DJ164" s="23">
        <v>0</v>
      </c>
      <c r="DK164" s="23">
        <v>0</v>
      </c>
      <c r="DL164" s="23">
        <v>4</v>
      </c>
      <c r="DM164" s="23">
        <v>0</v>
      </c>
      <c r="DN164" s="23">
        <v>8</v>
      </c>
      <c r="DO164" s="23">
        <v>0</v>
      </c>
      <c r="DP164" s="23">
        <v>0</v>
      </c>
      <c r="DQ164" s="23">
        <v>8</v>
      </c>
      <c r="DR164" s="23">
        <v>0</v>
      </c>
      <c r="DS164" s="23">
        <v>0</v>
      </c>
      <c r="DT164" s="23">
        <v>0</v>
      </c>
      <c r="DU164" s="23">
        <v>0</v>
      </c>
      <c r="DV164" s="23">
        <v>0</v>
      </c>
      <c r="DW164" s="23">
        <v>0</v>
      </c>
      <c r="DX164" s="23">
        <v>0</v>
      </c>
      <c r="DY164" s="23">
        <v>0</v>
      </c>
      <c r="DZ164" s="23">
        <v>0</v>
      </c>
      <c r="EA164" s="23">
        <v>0</v>
      </c>
      <c r="EB164" s="23">
        <v>0</v>
      </c>
      <c r="EC164" s="23">
        <v>0</v>
      </c>
      <c r="ED164" s="23">
        <v>0</v>
      </c>
      <c r="EE164" s="23">
        <v>0</v>
      </c>
      <c r="EF164" s="23">
        <v>0</v>
      </c>
      <c r="EG164" s="23">
        <v>0</v>
      </c>
      <c r="EH164" s="23">
        <v>0</v>
      </c>
      <c r="EI164" s="23">
        <v>0</v>
      </c>
      <c r="EJ164" s="23">
        <v>0</v>
      </c>
      <c r="EK164" s="23">
        <v>0</v>
      </c>
      <c r="EL164" s="23">
        <v>0</v>
      </c>
      <c r="EM164" s="23">
        <v>0</v>
      </c>
      <c r="EN164" s="23">
        <v>0</v>
      </c>
    </row>
    <row r="165" spans="1:144" ht="13.5" customHeight="1" x14ac:dyDescent="0.55000000000000004">
      <c r="A165" s="21" t="s">
        <v>44</v>
      </c>
      <c r="B165" s="22" t="s">
        <v>361</v>
      </c>
      <c r="C165" s="21" t="s">
        <v>362</v>
      </c>
      <c r="D165" s="23">
        <v>3831</v>
      </c>
      <c r="E165" s="23">
        <v>3518</v>
      </c>
      <c r="F165" s="23">
        <v>3501</v>
      </c>
      <c r="G165" s="23">
        <v>0</v>
      </c>
      <c r="H165" s="23">
        <v>3501</v>
      </c>
      <c r="I165" s="23">
        <v>0</v>
      </c>
      <c r="J165" s="23">
        <v>0</v>
      </c>
      <c r="K165" s="23">
        <v>0</v>
      </c>
      <c r="L165" s="23">
        <v>0</v>
      </c>
      <c r="M165" s="23">
        <v>17</v>
      </c>
      <c r="N165" s="23">
        <v>0</v>
      </c>
      <c r="O165" s="23">
        <v>17</v>
      </c>
      <c r="P165" s="23">
        <v>0</v>
      </c>
      <c r="Q165" s="23">
        <v>0</v>
      </c>
      <c r="R165" s="23">
        <v>0</v>
      </c>
      <c r="S165" s="23">
        <v>0</v>
      </c>
      <c r="T165" s="23">
        <v>112</v>
      </c>
      <c r="U165" s="23">
        <v>85</v>
      </c>
      <c r="V165" s="23">
        <v>0</v>
      </c>
      <c r="W165" s="23">
        <v>0</v>
      </c>
      <c r="X165" s="23">
        <v>84</v>
      </c>
      <c r="Y165" s="23">
        <v>0</v>
      </c>
      <c r="Z165" s="23">
        <v>0</v>
      </c>
      <c r="AA165" s="23">
        <v>1</v>
      </c>
      <c r="AB165" s="23">
        <v>27</v>
      </c>
      <c r="AC165" s="23">
        <v>0</v>
      </c>
      <c r="AD165" s="23">
        <v>0</v>
      </c>
      <c r="AE165" s="23">
        <v>26</v>
      </c>
      <c r="AF165" s="23">
        <v>0</v>
      </c>
      <c r="AG165" s="23">
        <v>0</v>
      </c>
      <c r="AH165" s="23">
        <v>1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  <c r="AO165" s="23">
        <v>0</v>
      </c>
      <c r="AP165" s="23">
        <v>0</v>
      </c>
      <c r="AQ165" s="23">
        <v>0</v>
      </c>
      <c r="AR165" s="23">
        <v>0</v>
      </c>
      <c r="AS165" s="23">
        <v>0</v>
      </c>
      <c r="AT165" s="23">
        <v>0</v>
      </c>
      <c r="AU165" s="23">
        <v>0</v>
      </c>
      <c r="AV165" s="23">
        <v>0</v>
      </c>
      <c r="AW165" s="23">
        <v>0</v>
      </c>
      <c r="AX165" s="23">
        <v>0</v>
      </c>
      <c r="AY165" s="23">
        <v>0</v>
      </c>
      <c r="AZ165" s="23">
        <v>0</v>
      </c>
      <c r="BA165" s="23">
        <v>0</v>
      </c>
      <c r="BB165" s="23">
        <v>0</v>
      </c>
      <c r="BC165" s="23">
        <v>0</v>
      </c>
      <c r="BD165" s="23">
        <v>0</v>
      </c>
      <c r="BE165" s="23">
        <v>0</v>
      </c>
      <c r="BF165" s="23">
        <v>0</v>
      </c>
      <c r="BG165" s="23">
        <v>0</v>
      </c>
      <c r="BH165" s="23">
        <v>0</v>
      </c>
      <c r="BI165" s="23">
        <v>0</v>
      </c>
      <c r="BJ165" s="23">
        <v>0</v>
      </c>
      <c r="BK165" s="23">
        <v>0</v>
      </c>
      <c r="BL165" s="23">
        <v>0</v>
      </c>
      <c r="BM165" s="23">
        <v>0</v>
      </c>
      <c r="BN165" s="23">
        <v>0</v>
      </c>
      <c r="BO165" s="23">
        <v>0</v>
      </c>
      <c r="BP165" s="23">
        <v>0</v>
      </c>
      <c r="BQ165" s="23">
        <v>0</v>
      </c>
      <c r="BR165" s="23">
        <v>0</v>
      </c>
      <c r="BS165" s="23">
        <v>0</v>
      </c>
      <c r="BT165" s="23">
        <v>0</v>
      </c>
      <c r="BU165" s="23">
        <v>0</v>
      </c>
      <c r="BV165" s="23">
        <v>0</v>
      </c>
      <c r="BW165" s="23">
        <v>0</v>
      </c>
      <c r="BX165" s="23">
        <v>0</v>
      </c>
      <c r="BY165" s="23">
        <v>0</v>
      </c>
      <c r="BZ165" s="23">
        <v>0</v>
      </c>
      <c r="CA165" s="23">
        <v>0</v>
      </c>
      <c r="CB165" s="23">
        <v>0</v>
      </c>
      <c r="CC165" s="23">
        <v>0</v>
      </c>
      <c r="CD165" s="23">
        <v>0</v>
      </c>
      <c r="CE165" s="23">
        <v>0</v>
      </c>
      <c r="CF165" s="23">
        <v>0</v>
      </c>
      <c r="CG165" s="23">
        <v>0</v>
      </c>
      <c r="CH165" s="23">
        <v>0</v>
      </c>
      <c r="CI165" s="23">
        <v>0</v>
      </c>
      <c r="CJ165" s="23">
        <v>0</v>
      </c>
      <c r="CK165" s="23">
        <v>0</v>
      </c>
      <c r="CL165" s="23">
        <v>0</v>
      </c>
      <c r="CM165" s="23">
        <v>0</v>
      </c>
      <c r="CN165" s="23">
        <v>0</v>
      </c>
      <c r="CO165" s="23">
        <v>0</v>
      </c>
      <c r="CP165" s="23">
        <v>0</v>
      </c>
      <c r="CQ165" s="23">
        <v>200</v>
      </c>
      <c r="CR165" s="23">
        <v>200</v>
      </c>
      <c r="CS165" s="23">
        <v>0</v>
      </c>
      <c r="CT165" s="23">
        <v>0</v>
      </c>
      <c r="CU165" s="23">
        <v>0</v>
      </c>
      <c r="CV165" s="23">
        <v>200</v>
      </c>
      <c r="CW165" s="23">
        <v>0</v>
      </c>
      <c r="CX165" s="23">
        <v>0</v>
      </c>
      <c r="CY165" s="23">
        <v>0</v>
      </c>
      <c r="CZ165" s="23">
        <v>0</v>
      </c>
      <c r="DA165" s="23">
        <v>0</v>
      </c>
      <c r="DB165" s="23">
        <v>0</v>
      </c>
      <c r="DC165" s="23">
        <v>0</v>
      </c>
      <c r="DD165" s="23">
        <v>0</v>
      </c>
      <c r="DE165" s="23">
        <v>0</v>
      </c>
      <c r="DF165" s="23">
        <v>1</v>
      </c>
      <c r="DG165" s="23">
        <v>1</v>
      </c>
      <c r="DH165" s="23">
        <v>0</v>
      </c>
      <c r="DI165" s="23">
        <v>0</v>
      </c>
      <c r="DJ165" s="23">
        <v>0</v>
      </c>
      <c r="DK165" s="23">
        <v>0</v>
      </c>
      <c r="DL165" s="23">
        <v>1</v>
      </c>
      <c r="DM165" s="23">
        <v>0</v>
      </c>
      <c r="DN165" s="23">
        <v>0</v>
      </c>
      <c r="DO165" s="23">
        <v>0</v>
      </c>
      <c r="DP165" s="23">
        <v>0</v>
      </c>
      <c r="DQ165" s="23">
        <v>0</v>
      </c>
      <c r="DR165" s="23">
        <v>0</v>
      </c>
      <c r="DS165" s="23">
        <v>0</v>
      </c>
      <c r="DT165" s="23">
        <v>0</v>
      </c>
      <c r="DU165" s="23">
        <v>0</v>
      </c>
      <c r="DV165" s="23">
        <v>0</v>
      </c>
      <c r="DW165" s="23">
        <v>0</v>
      </c>
      <c r="DX165" s="23">
        <v>0</v>
      </c>
      <c r="DY165" s="23">
        <v>0</v>
      </c>
      <c r="DZ165" s="23">
        <v>0</v>
      </c>
      <c r="EA165" s="23">
        <v>0</v>
      </c>
      <c r="EB165" s="23">
        <v>0</v>
      </c>
      <c r="EC165" s="23">
        <v>0</v>
      </c>
      <c r="ED165" s="23">
        <v>0</v>
      </c>
      <c r="EE165" s="23">
        <v>0</v>
      </c>
      <c r="EF165" s="23">
        <v>0</v>
      </c>
      <c r="EG165" s="23">
        <v>0</v>
      </c>
      <c r="EH165" s="23">
        <v>0</v>
      </c>
      <c r="EI165" s="23">
        <v>0</v>
      </c>
      <c r="EJ165" s="23">
        <v>0</v>
      </c>
      <c r="EK165" s="23">
        <v>0</v>
      </c>
      <c r="EL165" s="23">
        <v>0</v>
      </c>
      <c r="EM165" s="23">
        <v>0</v>
      </c>
      <c r="EN165" s="23">
        <v>0</v>
      </c>
    </row>
    <row r="166" spans="1:144" ht="13.5" customHeight="1" x14ac:dyDescent="0.55000000000000004">
      <c r="A166" s="21" t="s">
        <v>44</v>
      </c>
      <c r="B166" s="22" t="s">
        <v>363</v>
      </c>
      <c r="C166" s="21" t="s">
        <v>364</v>
      </c>
      <c r="D166" s="23">
        <v>493</v>
      </c>
      <c r="E166" s="23">
        <v>272</v>
      </c>
      <c r="F166" s="23">
        <v>267</v>
      </c>
      <c r="G166" s="23">
        <v>0</v>
      </c>
      <c r="H166" s="23">
        <v>267</v>
      </c>
      <c r="I166" s="23">
        <v>0</v>
      </c>
      <c r="J166" s="23">
        <v>0</v>
      </c>
      <c r="K166" s="23">
        <v>0</v>
      </c>
      <c r="L166" s="23">
        <v>0</v>
      </c>
      <c r="M166" s="23">
        <v>5</v>
      </c>
      <c r="N166" s="23">
        <v>0</v>
      </c>
      <c r="O166" s="23">
        <v>5</v>
      </c>
      <c r="P166" s="23">
        <v>0</v>
      </c>
      <c r="Q166" s="23">
        <v>0</v>
      </c>
      <c r="R166" s="23">
        <v>0</v>
      </c>
      <c r="S166" s="23">
        <v>0</v>
      </c>
      <c r="T166" s="23">
        <v>101</v>
      </c>
      <c r="U166" s="23">
        <v>85</v>
      </c>
      <c r="V166" s="23">
        <v>0</v>
      </c>
      <c r="W166" s="23">
        <v>0</v>
      </c>
      <c r="X166" s="23">
        <v>79</v>
      </c>
      <c r="Y166" s="23">
        <v>0</v>
      </c>
      <c r="Z166" s="23">
        <v>0</v>
      </c>
      <c r="AA166" s="23">
        <v>6</v>
      </c>
      <c r="AB166" s="23">
        <v>16</v>
      </c>
      <c r="AC166" s="23">
        <v>0</v>
      </c>
      <c r="AD166" s="23">
        <v>0</v>
      </c>
      <c r="AE166" s="23">
        <v>16</v>
      </c>
      <c r="AF166" s="23">
        <v>0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  <c r="AO166" s="23">
        <v>0</v>
      </c>
      <c r="AP166" s="23">
        <v>0</v>
      </c>
      <c r="AQ166" s="23">
        <v>0</v>
      </c>
      <c r="AR166" s="23">
        <v>0</v>
      </c>
      <c r="AS166" s="23">
        <v>0</v>
      </c>
      <c r="AT166" s="23">
        <v>0</v>
      </c>
      <c r="AU166" s="23">
        <v>0</v>
      </c>
      <c r="AV166" s="23">
        <v>0</v>
      </c>
      <c r="AW166" s="23">
        <v>0</v>
      </c>
      <c r="AX166" s="23">
        <v>0</v>
      </c>
      <c r="AY166" s="23">
        <v>0</v>
      </c>
      <c r="AZ166" s="23">
        <v>0</v>
      </c>
      <c r="BA166" s="23">
        <v>0</v>
      </c>
      <c r="BB166" s="23">
        <v>0</v>
      </c>
      <c r="BC166" s="23">
        <v>0</v>
      </c>
      <c r="BD166" s="23">
        <v>0</v>
      </c>
      <c r="BE166" s="23">
        <v>0</v>
      </c>
      <c r="BF166" s="23">
        <v>0</v>
      </c>
      <c r="BG166" s="23">
        <v>0</v>
      </c>
      <c r="BH166" s="23">
        <v>0</v>
      </c>
      <c r="BI166" s="23">
        <v>0</v>
      </c>
      <c r="BJ166" s="23">
        <v>0</v>
      </c>
      <c r="BK166" s="23">
        <v>0</v>
      </c>
      <c r="BL166" s="23">
        <v>0</v>
      </c>
      <c r="BM166" s="23">
        <v>0</v>
      </c>
      <c r="BN166" s="23">
        <v>0</v>
      </c>
      <c r="BO166" s="23">
        <v>0</v>
      </c>
      <c r="BP166" s="23">
        <v>0</v>
      </c>
      <c r="BQ166" s="23">
        <v>0</v>
      </c>
      <c r="BR166" s="23">
        <v>0</v>
      </c>
      <c r="BS166" s="23">
        <v>0</v>
      </c>
      <c r="BT166" s="23">
        <v>0</v>
      </c>
      <c r="BU166" s="23">
        <v>0</v>
      </c>
      <c r="BV166" s="23">
        <v>0</v>
      </c>
      <c r="BW166" s="23">
        <v>0</v>
      </c>
      <c r="BX166" s="23">
        <v>0</v>
      </c>
      <c r="BY166" s="23">
        <v>0</v>
      </c>
      <c r="BZ166" s="23">
        <v>0</v>
      </c>
      <c r="CA166" s="23">
        <v>0</v>
      </c>
      <c r="CB166" s="23">
        <v>0</v>
      </c>
      <c r="CC166" s="23">
        <v>0</v>
      </c>
      <c r="CD166" s="23">
        <v>0</v>
      </c>
      <c r="CE166" s="23">
        <v>0</v>
      </c>
      <c r="CF166" s="23">
        <v>0</v>
      </c>
      <c r="CG166" s="23">
        <v>0</v>
      </c>
      <c r="CH166" s="23">
        <v>0</v>
      </c>
      <c r="CI166" s="23">
        <v>0</v>
      </c>
      <c r="CJ166" s="23">
        <v>0</v>
      </c>
      <c r="CK166" s="23">
        <v>0</v>
      </c>
      <c r="CL166" s="23">
        <v>0</v>
      </c>
      <c r="CM166" s="23">
        <v>0</v>
      </c>
      <c r="CN166" s="23">
        <v>0</v>
      </c>
      <c r="CO166" s="23">
        <v>0</v>
      </c>
      <c r="CP166" s="23">
        <v>0</v>
      </c>
      <c r="CQ166" s="23">
        <v>119</v>
      </c>
      <c r="CR166" s="23">
        <v>119</v>
      </c>
      <c r="CS166" s="23">
        <v>0</v>
      </c>
      <c r="CT166" s="23">
        <v>0</v>
      </c>
      <c r="CU166" s="23">
        <v>0</v>
      </c>
      <c r="CV166" s="23">
        <v>119</v>
      </c>
      <c r="CW166" s="23">
        <v>0</v>
      </c>
      <c r="CX166" s="23">
        <v>0</v>
      </c>
      <c r="CY166" s="23">
        <v>0</v>
      </c>
      <c r="CZ166" s="23">
        <v>0</v>
      </c>
      <c r="DA166" s="23">
        <v>0</v>
      </c>
      <c r="DB166" s="23">
        <v>0</v>
      </c>
      <c r="DC166" s="23">
        <v>0</v>
      </c>
      <c r="DD166" s="23">
        <v>0</v>
      </c>
      <c r="DE166" s="23">
        <v>0</v>
      </c>
      <c r="DF166" s="23">
        <v>1</v>
      </c>
      <c r="DG166" s="23">
        <v>1</v>
      </c>
      <c r="DH166" s="23">
        <v>0</v>
      </c>
      <c r="DI166" s="23">
        <v>0</v>
      </c>
      <c r="DJ166" s="23">
        <v>0</v>
      </c>
      <c r="DK166" s="23">
        <v>0</v>
      </c>
      <c r="DL166" s="23">
        <v>1</v>
      </c>
      <c r="DM166" s="23">
        <v>0</v>
      </c>
      <c r="DN166" s="23">
        <v>0</v>
      </c>
      <c r="DO166" s="23">
        <v>0</v>
      </c>
      <c r="DP166" s="23">
        <v>0</v>
      </c>
      <c r="DQ166" s="23">
        <v>0</v>
      </c>
      <c r="DR166" s="23">
        <v>0</v>
      </c>
      <c r="DS166" s="23">
        <v>0</v>
      </c>
      <c r="DT166" s="23">
        <v>0</v>
      </c>
      <c r="DU166" s="23">
        <v>0</v>
      </c>
      <c r="DV166" s="23">
        <v>0</v>
      </c>
      <c r="DW166" s="23">
        <v>0</v>
      </c>
      <c r="DX166" s="23">
        <v>0</v>
      </c>
      <c r="DY166" s="23">
        <v>0</v>
      </c>
      <c r="DZ166" s="23">
        <v>0</v>
      </c>
      <c r="EA166" s="23">
        <v>0</v>
      </c>
      <c r="EB166" s="23">
        <v>0</v>
      </c>
      <c r="EC166" s="23">
        <v>0</v>
      </c>
      <c r="ED166" s="23">
        <v>0</v>
      </c>
      <c r="EE166" s="23">
        <v>0</v>
      </c>
      <c r="EF166" s="23">
        <v>0</v>
      </c>
      <c r="EG166" s="23">
        <v>0</v>
      </c>
      <c r="EH166" s="23">
        <v>0</v>
      </c>
      <c r="EI166" s="23">
        <v>0</v>
      </c>
      <c r="EJ166" s="23">
        <v>0</v>
      </c>
      <c r="EK166" s="23">
        <v>0</v>
      </c>
      <c r="EL166" s="23">
        <v>0</v>
      </c>
      <c r="EM166" s="23">
        <v>0</v>
      </c>
      <c r="EN166" s="23">
        <v>0</v>
      </c>
    </row>
    <row r="167" spans="1:144" ht="13.5" customHeight="1" x14ac:dyDescent="0.55000000000000004">
      <c r="A167" s="21" t="s">
        <v>44</v>
      </c>
      <c r="B167" s="22" t="s">
        <v>365</v>
      </c>
      <c r="C167" s="21" t="s">
        <v>366</v>
      </c>
      <c r="D167" s="23">
        <v>1930</v>
      </c>
      <c r="E167" s="23">
        <v>1435</v>
      </c>
      <c r="F167" s="23">
        <v>706</v>
      </c>
      <c r="G167" s="23">
        <v>0</v>
      </c>
      <c r="H167" s="23">
        <v>706</v>
      </c>
      <c r="I167" s="23">
        <v>0</v>
      </c>
      <c r="J167" s="23">
        <v>0</v>
      </c>
      <c r="K167" s="23">
        <v>0</v>
      </c>
      <c r="L167" s="23">
        <v>0</v>
      </c>
      <c r="M167" s="23">
        <v>729</v>
      </c>
      <c r="N167" s="23">
        <v>0</v>
      </c>
      <c r="O167" s="23">
        <v>729</v>
      </c>
      <c r="P167" s="23">
        <v>0</v>
      </c>
      <c r="Q167" s="23">
        <v>0</v>
      </c>
      <c r="R167" s="23">
        <v>0</v>
      </c>
      <c r="S167" s="23">
        <v>0</v>
      </c>
      <c r="T167" s="23">
        <v>286</v>
      </c>
      <c r="U167" s="23">
        <v>139</v>
      </c>
      <c r="V167" s="23">
        <v>0</v>
      </c>
      <c r="W167" s="23">
        <v>0</v>
      </c>
      <c r="X167" s="23">
        <v>139</v>
      </c>
      <c r="Y167" s="23">
        <v>0</v>
      </c>
      <c r="Z167" s="23">
        <v>0</v>
      </c>
      <c r="AA167" s="23">
        <v>0</v>
      </c>
      <c r="AB167" s="23">
        <v>147</v>
      </c>
      <c r="AC167" s="23">
        <v>0</v>
      </c>
      <c r="AD167" s="23">
        <v>0</v>
      </c>
      <c r="AE167" s="23">
        <v>147</v>
      </c>
      <c r="AF167" s="23">
        <v>0</v>
      </c>
      <c r="AG167" s="23">
        <v>0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  <c r="AO167" s="23">
        <v>0</v>
      </c>
      <c r="AP167" s="23">
        <v>0</v>
      </c>
      <c r="AQ167" s="23">
        <v>0</v>
      </c>
      <c r="AR167" s="23">
        <v>0</v>
      </c>
      <c r="AS167" s="23">
        <v>0</v>
      </c>
      <c r="AT167" s="23">
        <v>0</v>
      </c>
      <c r="AU167" s="23">
        <v>0</v>
      </c>
      <c r="AV167" s="23">
        <v>0</v>
      </c>
      <c r="AW167" s="23">
        <v>0</v>
      </c>
      <c r="AX167" s="23">
        <v>0</v>
      </c>
      <c r="AY167" s="23">
        <v>0</v>
      </c>
      <c r="AZ167" s="23">
        <v>0</v>
      </c>
      <c r="BA167" s="23">
        <v>0</v>
      </c>
      <c r="BB167" s="23">
        <v>0</v>
      </c>
      <c r="BC167" s="23">
        <v>0</v>
      </c>
      <c r="BD167" s="23">
        <v>0</v>
      </c>
      <c r="BE167" s="23">
        <v>0</v>
      </c>
      <c r="BF167" s="23">
        <v>0</v>
      </c>
      <c r="BG167" s="23">
        <v>0</v>
      </c>
      <c r="BH167" s="23">
        <v>0</v>
      </c>
      <c r="BI167" s="23">
        <v>0</v>
      </c>
      <c r="BJ167" s="23">
        <v>0</v>
      </c>
      <c r="BK167" s="23">
        <v>0</v>
      </c>
      <c r="BL167" s="23">
        <v>0</v>
      </c>
      <c r="BM167" s="23">
        <v>0</v>
      </c>
      <c r="BN167" s="23">
        <v>0</v>
      </c>
      <c r="BO167" s="23">
        <v>0</v>
      </c>
      <c r="BP167" s="23">
        <v>0</v>
      </c>
      <c r="BQ167" s="23">
        <v>0</v>
      </c>
      <c r="BR167" s="23">
        <v>0</v>
      </c>
      <c r="BS167" s="23">
        <v>0</v>
      </c>
      <c r="BT167" s="23">
        <v>0</v>
      </c>
      <c r="BU167" s="23">
        <v>0</v>
      </c>
      <c r="BV167" s="23">
        <v>0</v>
      </c>
      <c r="BW167" s="23">
        <v>0</v>
      </c>
      <c r="BX167" s="23">
        <v>0</v>
      </c>
      <c r="BY167" s="23">
        <v>0</v>
      </c>
      <c r="BZ167" s="23">
        <v>0</v>
      </c>
      <c r="CA167" s="23">
        <v>0</v>
      </c>
      <c r="CB167" s="23">
        <v>0</v>
      </c>
      <c r="CC167" s="23">
        <v>0</v>
      </c>
      <c r="CD167" s="23">
        <v>0</v>
      </c>
      <c r="CE167" s="23">
        <v>0</v>
      </c>
      <c r="CF167" s="23">
        <v>0</v>
      </c>
      <c r="CG167" s="23">
        <v>0</v>
      </c>
      <c r="CH167" s="23">
        <v>0</v>
      </c>
      <c r="CI167" s="23">
        <v>0</v>
      </c>
      <c r="CJ167" s="23">
        <v>0</v>
      </c>
      <c r="CK167" s="23">
        <v>0</v>
      </c>
      <c r="CL167" s="23">
        <v>0</v>
      </c>
      <c r="CM167" s="23">
        <v>0</v>
      </c>
      <c r="CN167" s="23">
        <v>0</v>
      </c>
      <c r="CO167" s="23">
        <v>0</v>
      </c>
      <c r="CP167" s="23">
        <v>0</v>
      </c>
      <c r="CQ167" s="23">
        <v>187</v>
      </c>
      <c r="CR167" s="23">
        <v>166</v>
      </c>
      <c r="CS167" s="23">
        <v>0</v>
      </c>
      <c r="CT167" s="23">
        <v>0</v>
      </c>
      <c r="CU167" s="23">
        <v>0</v>
      </c>
      <c r="CV167" s="23">
        <v>166</v>
      </c>
      <c r="CW167" s="23">
        <v>0</v>
      </c>
      <c r="CX167" s="23">
        <v>0</v>
      </c>
      <c r="CY167" s="23">
        <v>21</v>
      </c>
      <c r="CZ167" s="23">
        <v>0</v>
      </c>
      <c r="DA167" s="23">
        <v>0</v>
      </c>
      <c r="DB167" s="23">
        <v>0</v>
      </c>
      <c r="DC167" s="23">
        <v>21</v>
      </c>
      <c r="DD167" s="23">
        <v>0</v>
      </c>
      <c r="DE167" s="23">
        <v>0</v>
      </c>
      <c r="DF167" s="23">
        <v>0</v>
      </c>
      <c r="DG167" s="23">
        <v>0</v>
      </c>
      <c r="DH167" s="23">
        <v>0</v>
      </c>
      <c r="DI167" s="23">
        <v>0</v>
      </c>
      <c r="DJ167" s="23">
        <v>0</v>
      </c>
      <c r="DK167" s="23">
        <v>0</v>
      </c>
      <c r="DL167" s="23">
        <v>0</v>
      </c>
      <c r="DM167" s="23">
        <v>0</v>
      </c>
      <c r="DN167" s="23">
        <v>0</v>
      </c>
      <c r="DO167" s="23">
        <v>0</v>
      </c>
      <c r="DP167" s="23">
        <v>0</v>
      </c>
      <c r="DQ167" s="23">
        <v>0</v>
      </c>
      <c r="DR167" s="23">
        <v>0</v>
      </c>
      <c r="DS167" s="23">
        <v>0</v>
      </c>
      <c r="DT167" s="23">
        <v>0</v>
      </c>
      <c r="DU167" s="23">
        <v>0</v>
      </c>
      <c r="DV167" s="23">
        <v>0</v>
      </c>
      <c r="DW167" s="23">
        <v>0</v>
      </c>
      <c r="DX167" s="23">
        <v>0</v>
      </c>
      <c r="DY167" s="23">
        <v>0</v>
      </c>
      <c r="DZ167" s="23">
        <v>22</v>
      </c>
      <c r="EA167" s="23">
        <v>0</v>
      </c>
      <c r="EB167" s="23">
        <v>0</v>
      </c>
      <c r="EC167" s="23">
        <v>0</v>
      </c>
      <c r="ED167" s="23">
        <v>0</v>
      </c>
      <c r="EE167" s="23">
        <v>0</v>
      </c>
      <c r="EF167" s="23">
        <v>0</v>
      </c>
      <c r="EG167" s="23">
        <v>0</v>
      </c>
      <c r="EH167" s="23">
        <v>22</v>
      </c>
      <c r="EI167" s="23">
        <v>0</v>
      </c>
      <c r="EJ167" s="23">
        <v>0</v>
      </c>
      <c r="EK167" s="23">
        <v>0</v>
      </c>
      <c r="EL167" s="23">
        <v>0</v>
      </c>
      <c r="EM167" s="23">
        <v>0</v>
      </c>
      <c r="EN167" s="23">
        <v>22</v>
      </c>
    </row>
    <row r="168" spans="1:144" ht="13.5" customHeight="1" x14ac:dyDescent="0.55000000000000004">
      <c r="A168" s="21" t="s">
        <v>44</v>
      </c>
      <c r="B168" s="22" t="s">
        <v>367</v>
      </c>
      <c r="C168" s="21" t="s">
        <v>368</v>
      </c>
      <c r="D168" s="23">
        <v>2365</v>
      </c>
      <c r="E168" s="23">
        <v>1610</v>
      </c>
      <c r="F168" s="23">
        <v>754</v>
      </c>
      <c r="G168" s="23">
        <v>0</v>
      </c>
      <c r="H168" s="23">
        <v>754</v>
      </c>
      <c r="I168" s="23">
        <v>0</v>
      </c>
      <c r="J168" s="23">
        <v>0</v>
      </c>
      <c r="K168" s="23">
        <v>0</v>
      </c>
      <c r="L168" s="23">
        <v>0</v>
      </c>
      <c r="M168" s="23">
        <v>856</v>
      </c>
      <c r="N168" s="23">
        <v>0</v>
      </c>
      <c r="O168" s="23">
        <v>856</v>
      </c>
      <c r="P168" s="23">
        <v>0</v>
      </c>
      <c r="Q168" s="23">
        <v>0</v>
      </c>
      <c r="R168" s="23">
        <v>0</v>
      </c>
      <c r="S168" s="23">
        <v>0</v>
      </c>
      <c r="T168" s="23">
        <v>314</v>
      </c>
      <c r="U168" s="23">
        <v>87</v>
      </c>
      <c r="V168" s="23">
        <v>0</v>
      </c>
      <c r="W168" s="23">
        <v>0</v>
      </c>
      <c r="X168" s="23">
        <v>65</v>
      </c>
      <c r="Y168" s="23">
        <v>0</v>
      </c>
      <c r="Z168" s="23">
        <v>0</v>
      </c>
      <c r="AA168" s="23">
        <v>22</v>
      </c>
      <c r="AB168" s="23">
        <v>227</v>
      </c>
      <c r="AC168" s="23">
        <v>0</v>
      </c>
      <c r="AD168" s="23">
        <v>0</v>
      </c>
      <c r="AE168" s="23">
        <v>180</v>
      </c>
      <c r="AF168" s="23">
        <v>0</v>
      </c>
      <c r="AG168" s="23">
        <v>0</v>
      </c>
      <c r="AH168" s="23">
        <v>47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  <c r="AO168" s="23">
        <v>0</v>
      </c>
      <c r="AP168" s="23">
        <v>0</v>
      </c>
      <c r="AQ168" s="23">
        <v>0</v>
      </c>
      <c r="AR168" s="23">
        <v>0</v>
      </c>
      <c r="AS168" s="23">
        <v>0</v>
      </c>
      <c r="AT168" s="23">
        <v>0</v>
      </c>
      <c r="AU168" s="23">
        <v>0</v>
      </c>
      <c r="AV168" s="23">
        <v>0</v>
      </c>
      <c r="AW168" s="23">
        <v>0</v>
      </c>
      <c r="AX168" s="23">
        <v>0</v>
      </c>
      <c r="AY168" s="23">
        <v>0</v>
      </c>
      <c r="AZ168" s="23">
        <v>0</v>
      </c>
      <c r="BA168" s="23">
        <v>0</v>
      </c>
      <c r="BB168" s="23">
        <v>0</v>
      </c>
      <c r="BC168" s="23">
        <v>0</v>
      </c>
      <c r="BD168" s="23">
        <v>0</v>
      </c>
      <c r="BE168" s="23">
        <v>0</v>
      </c>
      <c r="BF168" s="23">
        <v>0</v>
      </c>
      <c r="BG168" s="23">
        <v>0</v>
      </c>
      <c r="BH168" s="23">
        <v>0</v>
      </c>
      <c r="BI168" s="23">
        <v>0</v>
      </c>
      <c r="BJ168" s="23">
        <v>0</v>
      </c>
      <c r="BK168" s="23">
        <v>0</v>
      </c>
      <c r="BL168" s="23">
        <v>0</v>
      </c>
      <c r="BM168" s="23">
        <v>0</v>
      </c>
      <c r="BN168" s="23">
        <v>0</v>
      </c>
      <c r="BO168" s="23">
        <v>0</v>
      </c>
      <c r="BP168" s="23">
        <v>0</v>
      </c>
      <c r="BQ168" s="23">
        <v>0</v>
      </c>
      <c r="BR168" s="23">
        <v>0</v>
      </c>
      <c r="BS168" s="23">
        <v>0</v>
      </c>
      <c r="BT168" s="23">
        <v>0</v>
      </c>
      <c r="BU168" s="23">
        <v>0</v>
      </c>
      <c r="BV168" s="23">
        <v>0</v>
      </c>
      <c r="BW168" s="23">
        <v>0</v>
      </c>
      <c r="BX168" s="23">
        <v>0</v>
      </c>
      <c r="BY168" s="23">
        <v>0</v>
      </c>
      <c r="BZ168" s="23">
        <v>0</v>
      </c>
      <c r="CA168" s="23">
        <v>0</v>
      </c>
      <c r="CB168" s="23">
        <v>0</v>
      </c>
      <c r="CC168" s="23">
        <v>0</v>
      </c>
      <c r="CD168" s="23">
        <v>0</v>
      </c>
      <c r="CE168" s="23">
        <v>0</v>
      </c>
      <c r="CF168" s="23">
        <v>0</v>
      </c>
      <c r="CG168" s="23">
        <v>0</v>
      </c>
      <c r="CH168" s="23">
        <v>0</v>
      </c>
      <c r="CI168" s="23">
        <v>0</v>
      </c>
      <c r="CJ168" s="23">
        <v>0</v>
      </c>
      <c r="CK168" s="23">
        <v>0</v>
      </c>
      <c r="CL168" s="23">
        <v>0</v>
      </c>
      <c r="CM168" s="23">
        <v>0</v>
      </c>
      <c r="CN168" s="23">
        <v>0</v>
      </c>
      <c r="CO168" s="23">
        <v>0</v>
      </c>
      <c r="CP168" s="23">
        <v>0</v>
      </c>
      <c r="CQ168" s="23">
        <v>433</v>
      </c>
      <c r="CR168" s="23">
        <v>343</v>
      </c>
      <c r="CS168" s="23">
        <v>0</v>
      </c>
      <c r="CT168" s="23">
        <v>0</v>
      </c>
      <c r="CU168" s="23">
        <v>0</v>
      </c>
      <c r="CV168" s="23">
        <v>343</v>
      </c>
      <c r="CW168" s="23">
        <v>0</v>
      </c>
      <c r="CX168" s="23">
        <v>0</v>
      </c>
      <c r="CY168" s="23">
        <v>90</v>
      </c>
      <c r="CZ168" s="23">
        <v>0</v>
      </c>
      <c r="DA168" s="23">
        <v>0</v>
      </c>
      <c r="DB168" s="23">
        <v>0</v>
      </c>
      <c r="DC168" s="23">
        <v>90</v>
      </c>
      <c r="DD168" s="23">
        <v>0</v>
      </c>
      <c r="DE168" s="23">
        <v>0</v>
      </c>
      <c r="DF168" s="23">
        <v>0</v>
      </c>
      <c r="DG168" s="23">
        <v>0</v>
      </c>
      <c r="DH168" s="23">
        <v>0</v>
      </c>
      <c r="DI168" s="23">
        <v>0</v>
      </c>
      <c r="DJ168" s="23">
        <v>0</v>
      </c>
      <c r="DK168" s="23">
        <v>0</v>
      </c>
      <c r="DL168" s="23">
        <v>0</v>
      </c>
      <c r="DM168" s="23">
        <v>0</v>
      </c>
      <c r="DN168" s="23">
        <v>0</v>
      </c>
      <c r="DO168" s="23">
        <v>0</v>
      </c>
      <c r="DP168" s="23">
        <v>0</v>
      </c>
      <c r="DQ168" s="23">
        <v>0</v>
      </c>
      <c r="DR168" s="23">
        <v>0</v>
      </c>
      <c r="DS168" s="23">
        <v>0</v>
      </c>
      <c r="DT168" s="23">
        <v>0</v>
      </c>
      <c r="DU168" s="23">
        <v>0</v>
      </c>
      <c r="DV168" s="23">
        <v>0</v>
      </c>
      <c r="DW168" s="23">
        <v>0</v>
      </c>
      <c r="DX168" s="23">
        <v>0</v>
      </c>
      <c r="DY168" s="23">
        <v>0</v>
      </c>
      <c r="DZ168" s="23">
        <v>8</v>
      </c>
      <c r="EA168" s="23">
        <v>0</v>
      </c>
      <c r="EB168" s="23">
        <v>0</v>
      </c>
      <c r="EC168" s="23">
        <v>0</v>
      </c>
      <c r="ED168" s="23">
        <v>0</v>
      </c>
      <c r="EE168" s="23">
        <v>0</v>
      </c>
      <c r="EF168" s="23">
        <v>0</v>
      </c>
      <c r="EG168" s="23">
        <v>0</v>
      </c>
      <c r="EH168" s="23">
        <v>8</v>
      </c>
      <c r="EI168" s="23">
        <v>0</v>
      </c>
      <c r="EJ168" s="23">
        <v>0</v>
      </c>
      <c r="EK168" s="23">
        <v>0</v>
      </c>
      <c r="EL168" s="23">
        <v>0</v>
      </c>
      <c r="EM168" s="23">
        <v>0</v>
      </c>
      <c r="EN168" s="23">
        <v>8</v>
      </c>
    </row>
    <row r="169" spans="1:144" ht="13.5" customHeight="1" x14ac:dyDescent="0.55000000000000004">
      <c r="A169" s="21" t="s">
        <v>44</v>
      </c>
      <c r="B169" s="22" t="s">
        <v>369</v>
      </c>
      <c r="C169" s="21" t="s">
        <v>370</v>
      </c>
      <c r="D169" s="23">
        <v>6633</v>
      </c>
      <c r="E169" s="23">
        <v>4484</v>
      </c>
      <c r="F169" s="23">
        <v>4453</v>
      </c>
      <c r="G169" s="23">
        <v>0</v>
      </c>
      <c r="H169" s="23">
        <v>4453</v>
      </c>
      <c r="I169" s="23">
        <v>0</v>
      </c>
      <c r="J169" s="23">
        <v>0</v>
      </c>
      <c r="K169" s="23">
        <v>0</v>
      </c>
      <c r="L169" s="23">
        <v>0</v>
      </c>
      <c r="M169" s="23">
        <v>31</v>
      </c>
      <c r="N169" s="23">
        <v>0</v>
      </c>
      <c r="O169" s="23">
        <v>31</v>
      </c>
      <c r="P169" s="23">
        <v>0</v>
      </c>
      <c r="Q169" s="23">
        <v>0</v>
      </c>
      <c r="R169" s="23">
        <v>0</v>
      </c>
      <c r="S169" s="23">
        <v>0</v>
      </c>
      <c r="T169" s="23">
        <v>893</v>
      </c>
      <c r="U169" s="23">
        <v>660</v>
      </c>
      <c r="V169" s="23">
        <v>0</v>
      </c>
      <c r="W169" s="23">
        <v>0</v>
      </c>
      <c r="X169" s="23">
        <v>589</v>
      </c>
      <c r="Y169" s="23">
        <v>0</v>
      </c>
      <c r="Z169" s="23">
        <v>0</v>
      </c>
      <c r="AA169" s="23">
        <v>71</v>
      </c>
      <c r="AB169" s="23">
        <v>233</v>
      </c>
      <c r="AC169" s="23">
        <v>0</v>
      </c>
      <c r="AD169" s="23">
        <v>0</v>
      </c>
      <c r="AE169" s="23">
        <v>206</v>
      </c>
      <c r="AF169" s="23">
        <v>0</v>
      </c>
      <c r="AG169" s="23">
        <v>0</v>
      </c>
      <c r="AH169" s="23">
        <v>27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  <c r="AO169" s="23">
        <v>0</v>
      </c>
      <c r="AP169" s="23">
        <v>0</v>
      </c>
      <c r="AQ169" s="23">
        <v>0</v>
      </c>
      <c r="AR169" s="23">
        <v>0</v>
      </c>
      <c r="AS169" s="23">
        <v>0</v>
      </c>
      <c r="AT169" s="23">
        <v>0</v>
      </c>
      <c r="AU169" s="23">
        <v>0</v>
      </c>
      <c r="AV169" s="23">
        <v>0</v>
      </c>
      <c r="AW169" s="23">
        <v>0</v>
      </c>
      <c r="AX169" s="23">
        <v>0</v>
      </c>
      <c r="AY169" s="23">
        <v>0</v>
      </c>
      <c r="AZ169" s="23">
        <v>0</v>
      </c>
      <c r="BA169" s="23">
        <v>0</v>
      </c>
      <c r="BB169" s="23">
        <v>0</v>
      </c>
      <c r="BC169" s="23">
        <v>0</v>
      </c>
      <c r="BD169" s="23">
        <v>0</v>
      </c>
      <c r="BE169" s="23">
        <v>0</v>
      </c>
      <c r="BF169" s="23">
        <v>0</v>
      </c>
      <c r="BG169" s="23">
        <v>0</v>
      </c>
      <c r="BH169" s="23">
        <v>0</v>
      </c>
      <c r="BI169" s="23">
        <v>0</v>
      </c>
      <c r="BJ169" s="23">
        <v>0</v>
      </c>
      <c r="BK169" s="23">
        <v>0</v>
      </c>
      <c r="BL169" s="23">
        <v>0</v>
      </c>
      <c r="BM169" s="23">
        <v>0</v>
      </c>
      <c r="BN169" s="23">
        <v>0</v>
      </c>
      <c r="BO169" s="23">
        <v>0</v>
      </c>
      <c r="BP169" s="23">
        <v>0</v>
      </c>
      <c r="BQ169" s="23">
        <v>0</v>
      </c>
      <c r="BR169" s="23">
        <v>0</v>
      </c>
      <c r="BS169" s="23">
        <v>0</v>
      </c>
      <c r="BT169" s="23">
        <v>0</v>
      </c>
      <c r="BU169" s="23">
        <v>0</v>
      </c>
      <c r="BV169" s="23">
        <v>0</v>
      </c>
      <c r="BW169" s="23">
        <v>0</v>
      </c>
      <c r="BX169" s="23">
        <v>0</v>
      </c>
      <c r="BY169" s="23">
        <v>0</v>
      </c>
      <c r="BZ169" s="23">
        <v>0</v>
      </c>
      <c r="CA169" s="23">
        <v>0</v>
      </c>
      <c r="CB169" s="23">
        <v>0</v>
      </c>
      <c r="CC169" s="23">
        <v>0</v>
      </c>
      <c r="CD169" s="23">
        <v>0</v>
      </c>
      <c r="CE169" s="23">
        <v>0</v>
      </c>
      <c r="CF169" s="23">
        <v>0</v>
      </c>
      <c r="CG169" s="23">
        <v>0</v>
      </c>
      <c r="CH169" s="23">
        <v>0</v>
      </c>
      <c r="CI169" s="23">
        <v>0</v>
      </c>
      <c r="CJ169" s="23">
        <v>0</v>
      </c>
      <c r="CK169" s="23">
        <v>0</v>
      </c>
      <c r="CL169" s="23">
        <v>0</v>
      </c>
      <c r="CM169" s="23">
        <v>0</v>
      </c>
      <c r="CN169" s="23">
        <v>0</v>
      </c>
      <c r="CO169" s="23">
        <v>0</v>
      </c>
      <c r="CP169" s="23">
        <v>0</v>
      </c>
      <c r="CQ169" s="23">
        <v>1242</v>
      </c>
      <c r="CR169" s="23">
        <v>1242</v>
      </c>
      <c r="CS169" s="23">
        <v>0</v>
      </c>
      <c r="CT169" s="23">
        <v>0</v>
      </c>
      <c r="CU169" s="23">
        <v>0</v>
      </c>
      <c r="CV169" s="23">
        <v>1242</v>
      </c>
      <c r="CW169" s="23">
        <v>0</v>
      </c>
      <c r="CX169" s="23">
        <v>0</v>
      </c>
      <c r="CY169" s="23">
        <v>0</v>
      </c>
      <c r="CZ169" s="23">
        <v>0</v>
      </c>
      <c r="DA169" s="23">
        <v>0</v>
      </c>
      <c r="DB169" s="23">
        <v>0</v>
      </c>
      <c r="DC169" s="23">
        <v>0</v>
      </c>
      <c r="DD169" s="23">
        <v>0</v>
      </c>
      <c r="DE169" s="23">
        <v>0</v>
      </c>
      <c r="DF169" s="23">
        <v>6</v>
      </c>
      <c r="DG169" s="23">
        <v>6</v>
      </c>
      <c r="DH169" s="23">
        <v>0</v>
      </c>
      <c r="DI169" s="23">
        <v>0</v>
      </c>
      <c r="DJ169" s="23">
        <v>0</v>
      </c>
      <c r="DK169" s="23">
        <v>0</v>
      </c>
      <c r="DL169" s="23">
        <v>6</v>
      </c>
      <c r="DM169" s="23">
        <v>0</v>
      </c>
      <c r="DN169" s="23">
        <v>0</v>
      </c>
      <c r="DO169" s="23">
        <v>0</v>
      </c>
      <c r="DP169" s="23">
        <v>0</v>
      </c>
      <c r="DQ169" s="23">
        <v>0</v>
      </c>
      <c r="DR169" s="23">
        <v>0</v>
      </c>
      <c r="DS169" s="23">
        <v>0</v>
      </c>
      <c r="DT169" s="23">
        <v>0</v>
      </c>
      <c r="DU169" s="23">
        <v>0</v>
      </c>
      <c r="DV169" s="23">
        <v>0</v>
      </c>
      <c r="DW169" s="23">
        <v>0</v>
      </c>
      <c r="DX169" s="23">
        <v>0</v>
      </c>
      <c r="DY169" s="23">
        <v>0</v>
      </c>
      <c r="DZ169" s="23">
        <v>8</v>
      </c>
      <c r="EA169" s="23">
        <v>0</v>
      </c>
      <c r="EB169" s="23">
        <v>0</v>
      </c>
      <c r="EC169" s="23">
        <v>0</v>
      </c>
      <c r="ED169" s="23">
        <v>0</v>
      </c>
      <c r="EE169" s="23">
        <v>0</v>
      </c>
      <c r="EF169" s="23">
        <v>0</v>
      </c>
      <c r="EG169" s="23">
        <v>0</v>
      </c>
      <c r="EH169" s="23">
        <v>8</v>
      </c>
      <c r="EI169" s="23">
        <v>0</v>
      </c>
      <c r="EJ169" s="23">
        <v>0</v>
      </c>
      <c r="EK169" s="23">
        <v>8</v>
      </c>
      <c r="EL169" s="23">
        <v>0</v>
      </c>
      <c r="EM169" s="23">
        <v>0</v>
      </c>
      <c r="EN169" s="23">
        <v>0</v>
      </c>
    </row>
    <row r="170" spans="1:144" ht="13.5" customHeight="1" x14ac:dyDescent="0.55000000000000004">
      <c r="A170" s="21" t="s">
        <v>44</v>
      </c>
      <c r="B170" s="22" t="s">
        <v>371</v>
      </c>
      <c r="C170" s="21" t="s">
        <v>372</v>
      </c>
      <c r="D170" s="23">
        <v>1492</v>
      </c>
      <c r="E170" s="23">
        <v>955</v>
      </c>
      <c r="F170" s="23">
        <v>946</v>
      </c>
      <c r="G170" s="23">
        <v>0</v>
      </c>
      <c r="H170" s="23">
        <v>946</v>
      </c>
      <c r="I170" s="23">
        <v>0</v>
      </c>
      <c r="J170" s="23">
        <v>0</v>
      </c>
      <c r="K170" s="23">
        <v>0</v>
      </c>
      <c r="L170" s="23">
        <v>0</v>
      </c>
      <c r="M170" s="23">
        <v>9</v>
      </c>
      <c r="N170" s="23">
        <v>0</v>
      </c>
      <c r="O170" s="23">
        <v>9</v>
      </c>
      <c r="P170" s="23">
        <v>0</v>
      </c>
      <c r="Q170" s="23">
        <v>0</v>
      </c>
      <c r="R170" s="23">
        <v>0</v>
      </c>
      <c r="S170" s="23">
        <v>0</v>
      </c>
      <c r="T170" s="23">
        <v>254</v>
      </c>
      <c r="U170" s="23">
        <v>163</v>
      </c>
      <c r="V170" s="23">
        <v>0</v>
      </c>
      <c r="W170" s="23">
        <v>0</v>
      </c>
      <c r="X170" s="23">
        <v>163</v>
      </c>
      <c r="Y170" s="23">
        <v>0</v>
      </c>
      <c r="Z170" s="23">
        <v>0</v>
      </c>
      <c r="AA170" s="23">
        <v>0</v>
      </c>
      <c r="AB170" s="23">
        <v>91</v>
      </c>
      <c r="AC170" s="23">
        <v>0</v>
      </c>
      <c r="AD170" s="23">
        <v>0</v>
      </c>
      <c r="AE170" s="23">
        <v>91</v>
      </c>
      <c r="AF170" s="23">
        <v>0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  <c r="AO170" s="23">
        <v>0</v>
      </c>
      <c r="AP170" s="23">
        <v>0</v>
      </c>
      <c r="AQ170" s="23">
        <v>0</v>
      </c>
      <c r="AR170" s="23">
        <v>0</v>
      </c>
      <c r="AS170" s="23">
        <v>0</v>
      </c>
      <c r="AT170" s="23">
        <v>0</v>
      </c>
      <c r="AU170" s="23">
        <v>0</v>
      </c>
      <c r="AV170" s="23">
        <v>0</v>
      </c>
      <c r="AW170" s="23">
        <v>0</v>
      </c>
      <c r="AX170" s="23">
        <v>0</v>
      </c>
      <c r="AY170" s="23">
        <v>0</v>
      </c>
      <c r="AZ170" s="23">
        <v>0</v>
      </c>
      <c r="BA170" s="23">
        <v>0</v>
      </c>
      <c r="BB170" s="23">
        <v>0</v>
      </c>
      <c r="BC170" s="23">
        <v>0</v>
      </c>
      <c r="BD170" s="23">
        <v>0</v>
      </c>
      <c r="BE170" s="23">
        <v>0</v>
      </c>
      <c r="BF170" s="23">
        <v>0</v>
      </c>
      <c r="BG170" s="23">
        <v>0</v>
      </c>
      <c r="BH170" s="23">
        <v>0</v>
      </c>
      <c r="BI170" s="23">
        <v>0</v>
      </c>
      <c r="BJ170" s="23">
        <v>0</v>
      </c>
      <c r="BK170" s="23">
        <v>0</v>
      </c>
      <c r="BL170" s="23">
        <v>0</v>
      </c>
      <c r="BM170" s="23">
        <v>0</v>
      </c>
      <c r="BN170" s="23">
        <v>0</v>
      </c>
      <c r="BO170" s="23">
        <v>0</v>
      </c>
      <c r="BP170" s="23">
        <v>0</v>
      </c>
      <c r="BQ170" s="23">
        <v>0</v>
      </c>
      <c r="BR170" s="23">
        <v>0</v>
      </c>
      <c r="BS170" s="23">
        <v>0</v>
      </c>
      <c r="BT170" s="23">
        <v>0</v>
      </c>
      <c r="BU170" s="23">
        <v>0</v>
      </c>
      <c r="BV170" s="23">
        <v>0</v>
      </c>
      <c r="BW170" s="23">
        <v>0</v>
      </c>
      <c r="BX170" s="23">
        <v>0</v>
      </c>
      <c r="BY170" s="23">
        <v>0</v>
      </c>
      <c r="BZ170" s="23">
        <v>0</v>
      </c>
      <c r="CA170" s="23">
        <v>0</v>
      </c>
      <c r="CB170" s="23">
        <v>0</v>
      </c>
      <c r="CC170" s="23">
        <v>0</v>
      </c>
      <c r="CD170" s="23">
        <v>0</v>
      </c>
      <c r="CE170" s="23">
        <v>0</v>
      </c>
      <c r="CF170" s="23">
        <v>0</v>
      </c>
      <c r="CG170" s="23">
        <v>0</v>
      </c>
      <c r="CH170" s="23">
        <v>0</v>
      </c>
      <c r="CI170" s="23">
        <v>0</v>
      </c>
      <c r="CJ170" s="23">
        <v>0</v>
      </c>
      <c r="CK170" s="23">
        <v>0</v>
      </c>
      <c r="CL170" s="23">
        <v>0</v>
      </c>
      <c r="CM170" s="23">
        <v>0</v>
      </c>
      <c r="CN170" s="23">
        <v>0</v>
      </c>
      <c r="CO170" s="23">
        <v>0</v>
      </c>
      <c r="CP170" s="23">
        <v>0</v>
      </c>
      <c r="CQ170" s="23">
        <v>281</v>
      </c>
      <c r="CR170" s="23">
        <v>281</v>
      </c>
      <c r="CS170" s="23">
        <v>0</v>
      </c>
      <c r="CT170" s="23">
        <v>0</v>
      </c>
      <c r="CU170" s="23">
        <v>0</v>
      </c>
      <c r="CV170" s="23">
        <v>281</v>
      </c>
      <c r="CW170" s="23">
        <v>0</v>
      </c>
      <c r="CX170" s="23">
        <v>0</v>
      </c>
      <c r="CY170" s="23">
        <v>0</v>
      </c>
      <c r="CZ170" s="23">
        <v>0</v>
      </c>
      <c r="DA170" s="23">
        <v>0</v>
      </c>
      <c r="DB170" s="23">
        <v>0</v>
      </c>
      <c r="DC170" s="23">
        <v>0</v>
      </c>
      <c r="DD170" s="23">
        <v>0</v>
      </c>
      <c r="DE170" s="23">
        <v>0</v>
      </c>
      <c r="DF170" s="23">
        <v>2</v>
      </c>
      <c r="DG170" s="23">
        <v>2</v>
      </c>
      <c r="DH170" s="23">
        <v>0</v>
      </c>
      <c r="DI170" s="23">
        <v>0</v>
      </c>
      <c r="DJ170" s="23">
        <v>0</v>
      </c>
      <c r="DK170" s="23">
        <v>0</v>
      </c>
      <c r="DL170" s="23">
        <v>2</v>
      </c>
      <c r="DM170" s="23">
        <v>0</v>
      </c>
      <c r="DN170" s="23">
        <v>0</v>
      </c>
      <c r="DO170" s="23">
        <v>0</v>
      </c>
      <c r="DP170" s="23">
        <v>0</v>
      </c>
      <c r="DQ170" s="23">
        <v>0</v>
      </c>
      <c r="DR170" s="23">
        <v>0</v>
      </c>
      <c r="DS170" s="23">
        <v>0</v>
      </c>
      <c r="DT170" s="23">
        <v>0</v>
      </c>
      <c r="DU170" s="23">
        <v>0</v>
      </c>
      <c r="DV170" s="23">
        <v>0</v>
      </c>
      <c r="DW170" s="23">
        <v>0</v>
      </c>
      <c r="DX170" s="23">
        <v>0</v>
      </c>
      <c r="DY170" s="23">
        <v>0</v>
      </c>
      <c r="DZ170" s="23">
        <v>0</v>
      </c>
      <c r="EA170" s="23">
        <v>0</v>
      </c>
      <c r="EB170" s="23">
        <v>0</v>
      </c>
      <c r="EC170" s="23">
        <v>0</v>
      </c>
      <c r="ED170" s="23">
        <v>0</v>
      </c>
      <c r="EE170" s="23">
        <v>0</v>
      </c>
      <c r="EF170" s="23">
        <v>0</v>
      </c>
      <c r="EG170" s="23">
        <v>0</v>
      </c>
      <c r="EH170" s="23">
        <v>0</v>
      </c>
      <c r="EI170" s="23">
        <v>0</v>
      </c>
      <c r="EJ170" s="23">
        <v>0</v>
      </c>
      <c r="EK170" s="23">
        <v>0</v>
      </c>
      <c r="EL170" s="23">
        <v>0</v>
      </c>
      <c r="EM170" s="23">
        <v>0</v>
      </c>
      <c r="EN170" s="23">
        <v>0</v>
      </c>
    </row>
    <row r="171" spans="1:144" ht="13.5" customHeight="1" x14ac:dyDescent="0.55000000000000004">
      <c r="A171" s="21" t="s">
        <v>44</v>
      </c>
      <c r="B171" s="22" t="s">
        <v>373</v>
      </c>
      <c r="C171" s="21" t="s">
        <v>374</v>
      </c>
      <c r="D171" s="23">
        <v>726</v>
      </c>
      <c r="E171" s="23">
        <v>406</v>
      </c>
      <c r="F171" s="23">
        <v>402</v>
      </c>
      <c r="G171" s="23">
        <v>0</v>
      </c>
      <c r="H171" s="23">
        <v>402</v>
      </c>
      <c r="I171" s="23">
        <v>0</v>
      </c>
      <c r="J171" s="23">
        <v>0</v>
      </c>
      <c r="K171" s="23">
        <v>0</v>
      </c>
      <c r="L171" s="23">
        <v>0</v>
      </c>
      <c r="M171" s="23">
        <v>4</v>
      </c>
      <c r="N171" s="23">
        <v>0</v>
      </c>
      <c r="O171" s="23">
        <v>4</v>
      </c>
      <c r="P171" s="23">
        <v>0</v>
      </c>
      <c r="Q171" s="23">
        <v>0</v>
      </c>
      <c r="R171" s="23">
        <v>0</v>
      </c>
      <c r="S171" s="23">
        <v>0</v>
      </c>
      <c r="T171" s="23">
        <v>137</v>
      </c>
      <c r="U171" s="23">
        <v>126</v>
      </c>
      <c r="V171" s="23">
        <v>0</v>
      </c>
      <c r="W171" s="23">
        <v>0</v>
      </c>
      <c r="X171" s="23">
        <v>126</v>
      </c>
      <c r="Y171" s="23">
        <v>0</v>
      </c>
      <c r="Z171" s="23">
        <v>0</v>
      </c>
      <c r="AA171" s="23">
        <v>0</v>
      </c>
      <c r="AB171" s="23">
        <v>11</v>
      </c>
      <c r="AC171" s="23">
        <v>0</v>
      </c>
      <c r="AD171" s="23">
        <v>0</v>
      </c>
      <c r="AE171" s="23">
        <v>11</v>
      </c>
      <c r="AF171" s="23">
        <v>0</v>
      </c>
      <c r="AG171" s="23">
        <v>0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  <c r="AO171" s="23">
        <v>0</v>
      </c>
      <c r="AP171" s="23">
        <v>0</v>
      </c>
      <c r="AQ171" s="23">
        <v>0</v>
      </c>
      <c r="AR171" s="23">
        <v>0</v>
      </c>
      <c r="AS171" s="23">
        <v>0</v>
      </c>
      <c r="AT171" s="23">
        <v>0</v>
      </c>
      <c r="AU171" s="23">
        <v>0</v>
      </c>
      <c r="AV171" s="23">
        <v>0</v>
      </c>
      <c r="AW171" s="23">
        <v>0</v>
      </c>
      <c r="AX171" s="23">
        <v>0</v>
      </c>
      <c r="AY171" s="23">
        <v>0</v>
      </c>
      <c r="AZ171" s="23">
        <v>0</v>
      </c>
      <c r="BA171" s="23">
        <v>0</v>
      </c>
      <c r="BB171" s="23">
        <v>0</v>
      </c>
      <c r="BC171" s="23">
        <v>0</v>
      </c>
      <c r="BD171" s="23">
        <v>0</v>
      </c>
      <c r="BE171" s="23">
        <v>0</v>
      </c>
      <c r="BF171" s="23">
        <v>0</v>
      </c>
      <c r="BG171" s="23">
        <v>0</v>
      </c>
      <c r="BH171" s="23">
        <v>0</v>
      </c>
      <c r="BI171" s="23">
        <v>0</v>
      </c>
      <c r="BJ171" s="23">
        <v>0</v>
      </c>
      <c r="BK171" s="23">
        <v>0</v>
      </c>
      <c r="BL171" s="23">
        <v>0</v>
      </c>
      <c r="BM171" s="23">
        <v>0</v>
      </c>
      <c r="BN171" s="23">
        <v>0</v>
      </c>
      <c r="BO171" s="23">
        <v>0</v>
      </c>
      <c r="BP171" s="23">
        <v>0</v>
      </c>
      <c r="BQ171" s="23">
        <v>0</v>
      </c>
      <c r="BR171" s="23">
        <v>0</v>
      </c>
      <c r="BS171" s="23">
        <v>0</v>
      </c>
      <c r="BT171" s="23">
        <v>0</v>
      </c>
      <c r="BU171" s="23">
        <v>0</v>
      </c>
      <c r="BV171" s="23">
        <v>0</v>
      </c>
      <c r="BW171" s="23">
        <v>0</v>
      </c>
      <c r="BX171" s="23">
        <v>0</v>
      </c>
      <c r="BY171" s="23">
        <v>0</v>
      </c>
      <c r="BZ171" s="23">
        <v>0</v>
      </c>
      <c r="CA171" s="23">
        <v>0</v>
      </c>
      <c r="CB171" s="23">
        <v>0</v>
      </c>
      <c r="CC171" s="23">
        <v>0</v>
      </c>
      <c r="CD171" s="23">
        <v>0</v>
      </c>
      <c r="CE171" s="23">
        <v>0</v>
      </c>
      <c r="CF171" s="23">
        <v>0</v>
      </c>
      <c r="CG171" s="23">
        <v>0</v>
      </c>
      <c r="CH171" s="23">
        <v>0</v>
      </c>
      <c r="CI171" s="23">
        <v>0</v>
      </c>
      <c r="CJ171" s="23">
        <v>0</v>
      </c>
      <c r="CK171" s="23">
        <v>0</v>
      </c>
      <c r="CL171" s="23">
        <v>0</v>
      </c>
      <c r="CM171" s="23">
        <v>0</v>
      </c>
      <c r="CN171" s="23">
        <v>0</v>
      </c>
      <c r="CO171" s="23">
        <v>0</v>
      </c>
      <c r="CP171" s="23">
        <v>0</v>
      </c>
      <c r="CQ171" s="23">
        <v>182</v>
      </c>
      <c r="CR171" s="23">
        <v>182</v>
      </c>
      <c r="CS171" s="23">
        <v>0</v>
      </c>
      <c r="CT171" s="23">
        <v>0</v>
      </c>
      <c r="CU171" s="23">
        <v>0</v>
      </c>
      <c r="CV171" s="23">
        <v>182</v>
      </c>
      <c r="CW171" s="23">
        <v>0</v>
      </c>
      <c r="CX171" s="23">
        <v>0</v>
      </c>
      <c r="CY171" s="23">
        <v>0</v>
      </c>
      <c r="CZ171" s="23">
        <v>0</v>
      </c>
      <c r="DA171" s="23">
        <v>0</v>
      </c>
      <c r="DB171" s="23">
        <v>0</v>
      </c>
      <c r="DC171" s="23">
        <v>0</v>
      </c>
      <c r="DD171" s="23">
        <v>0</v>
      </c>
      <c r="DE171" s="23">
        <v>0</v>
      </c>
      <c r="DF171" s="23">
        <v>1</v>
      </c>
      <c r="DG171" s="23">
        <v>1</v>
      </c>
      <c r="DH171" s="23">
        <v>0</v>
      </c>
      <c r="DI171" s="23">
        <v>0</v>
      </c>
      <c r="DJ171" s="23">
        <v>0</v>
      </c>
      <c r="DK171" s="23">
        <v>0</v>
      </c>
      <c r="DL171" s="23">
        <v>1</v>
      </c>
      <c r="DM171" s="23">
        <v>0</v>
      </c>
      <c r="DN171" s="23">
        <v>0</v>
      </c>
      <c r="DO171" s="23">
        <v>0</v>
      </c>
      <c r="DP171" s="23">
        <v>0</v>
      </c>
      <c r="DQ171" s="23">
        <v>0</v>
      </c>
      <c r="DR171" s="23">
        <v>0</v>
      </c>
      <c r="DS171" s="23">
        <v>0</v>
      </c>
      <c r="DT171" s="23">
        <v>0</v>
      </c>
      <c r="DU171" s="23">
        <v>0</v>
      </c>
      <c r="DV171" s="23">
        <v>0</v>
      </c>
      <c r="DW171" s="23">
        <v>0</v>
      </c>
      <c r="DX171" s="23">
        <v>0</v>
      </c>
      <c r="DY171" s="23">
        <v>0</v>
      </c>
      <c r="DZ171" s="23">
        <v>0</v>
      </c>
      <c r="EA171" s="23">
        <v>0</v>
      </c>
      <c r="EB171" s="23">
        <v>0</v>
      </c>
      <c r="EC171" s="23">
        <v>0</v>
      </c>
      <c r="ED171" s="23">
        <v>0</v>
      </c>
      <c r="EE171" s="23">
        <v>0</v>
      </c>
      <c r="EF171" s="23">
        <v>0</v>
      </c>
      <c r="EG171" s="23">
        <v>0</v>
      </c>
      <c r="EH171" s="23">
        <v>0</v>
      </c>
      <c r="EI171" s="23">
        <v>0</v>
      </c>
      <c r="EJ171" s="23">
        <v>0</v>
      </c>
      <c r="EK171" s="23">
        <v>0</v>
      </c>
      <c r="EL171" s="23">
        <v>0</v>
      </c>
      <c r="EM171" s="23">
        <v>0</v>
      </c>
      <c r="EN171" s="23">
        <v>0</v>
      </c>
    </row>
    <row r="172" spans="1:144" ht="13.5" customHeight="1" x14ac:dyDescent="0.55000000000000004">
      <c r="A172" s="21" t="s">
        <v>44</v>
      </c>
      <c r="B172" s="22" t="s">
        <v>375</v>
      </c>
      <c r="C172" s="21" t="s">
        <v>376</v>
      </c>
      <c r="D172" s="23">
        <v>1430</v>
      </c>
      <c r="E172" s="23">
        <v>924</v>
      </c>
      <c r="F172" s="23">
        <v>923</v>
      </c>
      <c r="G172" s="23">
        <v>0</v>
      </c>
      <c r="H172" s="23">
        <v>923</v>
      </c>
      <c r="I172" s="23">
        <v>0</v>
      </c>
      <c r="J172" s="23">
        <v>0</v>
      </c>
      <c r="K172" s="23">
        <v>0</v>
      </c>
      <c r="L172" s="23">
        <v>0</v>
      </c>
      <c r="M172" s="23">
        <v>1</v>
      </c>
      <c r="N172" s="23">
        <v>0</v>
      </c>
      <c r="O172" s="23">
        <v>1</v>
      </c>
      <c r="P172" s="23">
        <v>0</v>
      </c>
      <c r="Q172" s="23">
        <v>0</v>
      </c>
      <c r="R172" s="23">
        <v>0</v>
      </c>
      <c r="S172" s="23">
        <v>0</v>
      </c>
      <c r="T172" s="23">
        <v>171</v>
      </c>
      <c r="U172" s="23">
        <v>166</v>
      </c>
      <c r="V172" s="23">
        <v>0</v>
      </c>
      <c r="W172" s="23">
        <v>0</v>
      </c>
      <c r="X172" s="23">
        <v>55</v>
      </c>
      <c r="Y172" s="23">
        <v>0</v>
      </c>
      <c r="Z172" s="23">
        <v>0</v>
      </c>
      <c r="AA172" s="23">
        <v>111</v>
      </c>
      <c r="AB172" s="23">
        <v>5</v>
      </c>
      <c r="AC172" s="23">
        <v>0</v>
      </c>
      <c r="AD172" s="23">
        <v>0</v>
      </c>
      <c r="AE172" s="23">
        <v>2</v>
      </c>
      <c r="AF172" s="23">
        <v>0</v>
      </c>
      <c r="AG172" s="23">
        <v>0</v>
      </c>
      <c r="AH172" s="23">
        <v>3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  <c r="AO172" s="23">
        <v>0</v>
      </c>
      <c r="AP172" s="23">
        <v>0</v>
      </c>
      <c r="AQ172" s="23">
        <v>0</v>
      </c>
      <c r="AR172" s="23">
        <v>0</v>
      </c>
      <c r="AS172" s="23">
        <v>0</v>
      </c>
      <c r="AT172" s="23">
        <v>0</v>
      </c>
      <c r="AU172" s="23">
        <v>0</v>
      </c>
      <c r="AV172" s="23">
        <v>0</v>
      </c>
      <c r="AW172" s="23">
        <v>0</v>
      </c>
      <c r="AX172" s="23">
        <v>0</v>
      </c>
      <c r="AY172" s="23">
        <v>0</v>
      </c>
      <c r="AZ172" s="23">
        <v>0</v>
      </c>
      <c r="BA172" s="23">
        <v>0</v>
      </c>
      <c r="BB172" s="23">
        <v>0</v>
      </c>
      <c r="BC172" s="23">
        <v>0</v>
      </c>
      <c r="BD172" s="23">
        <v>0</v>
      </c>
      <c r="BE172" s="23">
        <v>0</v>
      </c>
      <c r="BF172" s="23">
        <v>0</v>
      </c>
      <c r="BG172" s="23">
        <v>0</v>
      </c>
      <c r="BH172" s="23">
        <v>0</v>
      </c>
      <c r="BI172" s="23">
        <v>0</v>
      </c>
      <c r="BJ172" s="23">
        <v>0</v>
      </c>
      <c r="BK172" s="23">
        <v>0</v>
      </c>
      <c r="BL172" s="23">
        <v>0</v>
      </c>
      <c r="BM172" s="23">
        <v>0</v>
      </c>
      <c r="BN172" s="23">
        <v>0</v>
      </c>
      <c r="BO172" s="23">
        <v>0</v>
      </c>
      <c r="BP172" s="23">
        <v>0</v>
      </c>
      <c r="BQ172" s="23">
        <v>0</v>
      </c>
      <c r="BR172" s="23">
        <v>0</v>
      </c>
      <c r="BS172" s="23">
        <v>0</v>
      </c>
      <c r="BT172" s="23">
        <v>0</v>
      </c>
      <c r="BU172" s="23">
        <v>0</v>
      </c>
      <c r="BV172" s="23">
        <v>0</v>
      </c>
      <c r="BW172" s="23">
        <v>0</v>
      </c>
      <c r="BX172" s="23">
        <v>0</v>
      </c>
      <c r="BY172" s="23">
        <v>0</v>
      </c>
      <c r="BZ172" s="23">
        <v>0</v>
      </c>
      <c r="CA172" s="23">
        <v>0</v>
      </c>
      <c r="CB172" s="23">
        <v>0</v>
      </c>
      <c r="CC172" s="23">
        <v>0</v>
      </c>
      <c r="CD172" s="23">
        <v>0</v>
      </c>
      <c r="CE172" s="23">
        <v>0</v>
      </c>
      <c r="CF172" s="23">
        <v>0</v>
      </c>
      <c r="CG172" s="23">
        <v>0</v>
      </c>
      <c r="CH172" s="23">
        <v>0</v>
      </c>
      <c r="CI172" s="23">
        <v>0</v>
      </c>
      <c r="CJ172" s="23">
        <v>0</v>
      </c>
      <c r="CK172" s="23">
        <v>0</v>
      </c>
      <c r="CL172" s="23">
        <v>0</v>
      </c>
      <c r="CM172" s="23">
        <v>0</v>
      </c>
      <c r="CN172" s="23">
        <v>0</v>
      </c>
      <c r="CO172" s="23">
        <v>0</v>
      </c>
      <c r="CP172" s="23">
        <v>0</v>
      </c>
      <c r="CQ172" s="23">
        <v>134</v>
      </c>
      <c r="CR172" s="23">
        <v>134</v>
      </c>
      <c r="CS172" s="23">
        <v>0</v>
      </c>
      <c r="CT172" s="23">
        <v>0</v>
      </c>
      <c r="CU172" s="23">
        <v>0</v>
      </c>
      <c r="CV172" s="23">
        <v>134</v>
      </c>
      <c r="CW172" s="23">
        <v>0</v>
      </c>
      <c r="CX172" s="23">
        <v>0</v>
      </c>
      <c r="CY172" s="23">
        <v>0</v>
      </c>
      <c r="CZ172" s="23">
        <v>0</v>
      </c>
      <c r="DA172" s="23">
        <v>0</v>
      </c>
      <c r="DB172" s="23">
        <v>0</v>
      </c>
      <c r="DC172" s="23">
        <v>0</v>
      </c>
      <c r="DD172" s="23">
        <v>0</v>
      </c>
      <c r="DE172" s="23">
        <v>0</v>
      </c>
      <c r="DF172" s="23">
        <v>1</v>
      </c>
      <c r="DG172" s="23">
        <v>1</v>
      </c>
      <c r="DH172" s="23">
        <v>0</v>
      </c>
      <c r="DI172" s="23">
        <v>0</v>
      </c>
      <c r="DJ172" s="23">
        <v>0</v>
      </c>
      <c r="DK172" s="23">
        <v>0</v>
      </c>
      <c r="DL172" s="23">
        <v>1</v>
      </c>
      <c r="DM172" s="23">
        <v>0</v>
      </c>
      <c r="DN172" s="23">
        <v>0</v>
      </c>
      <c r="DO172" s="23">
        <v>0</v>
      </c>
      <c r="DP172" s="23">
        <v>0</v>
      </c>
      <c r="DQ172" s="23">
        <v>0</v>
      </c>
      <c r="DR172" s="23">
        <v>0</v>
      </c>
      <c r="DS172" s="23">
        <v>0</v>
      </c>
      <c r="DT172" s="23">
        <v>0</v>
      </c>
      <c r="DU172" s="23">
        <v>200</v>
      </c>
      <c r="DV172" s="23">
        <v>200</v>
      </c>
      <c r="DW172" s="23">
        <v>0</v>
      </c>
      <c r="DX172" s="23">
        <v>0</v>
      </c>
      <c r="DY172" s="23">
        <v>0</v>
      </c>
      <c r="DZ172" s="23">
        <v>0</v>
      </c>
      <c r="EA172" s="23">
        <v>0</v>
      </c>
      <c r="EB172" s="23">
        <v>0</v>
      </c>
      <c r="EC172" s="23">
        <v>0</v>
      </c>
      <c r="ED172" s="23">
        <v>0</v>
      </c>
      <c r="EE172" s="23">
        <v>0</v>
      </c>
      <c r="EF172" s="23">
        <v>0</v>
      </c>
      <c r="EG172" s="23">
        <v>0</v>
      </c>
      <c r="EH172" s="23">
        <v>0</v>
      </c>
      <c r="EI172" s="23">
        <v>0</v>
      </c>
      <c r="EJ172" s="23">
        <v>0</v>
      </c>
      <c r="EK172" s="23">
        <v>0</v>
      </c>
      <c r="EL172" s="23">
        <v>0</v>
      </c>
      <c r="EM172" s="23">
        <v>0</v>
      </c>
      <c r="EN172" s="23">
        <v>0</v>
      </c>
    </row>
    <row r="173" spans="1:144" ht="13.5" customHeight="1" x14ac:dyDescent="0.55000000000000004">
      <c r="A173" s="21" t="s">
        <v>44</v>
      </c>
      <c r="B173" s="22" t="s">
        <v>377</v>
      </c>
      <c r="C173" s="21" t="s">
        <v>378</v>
      </c>
      <c r="D173" s="23">
        <v>1627</v>
      </c>
      <c r="E173" s="23">
        <v>1137</v>
      </c>
      <c r="F173" s="23">
        <v>1135</v>
      </c>
      <c r="G173" s="23">
        <v>0</v>
      </c>
      <c r="H173" s="23">
        <v>1135</v>
      </c>
      <c r="I173" s="23">
        <v>0</v>
      </c>
      <c r="J173" s="23">
        <v>0</v>
      </c>
      <c r="K173" s="23">
        <v>0</v>
      </c>
      <c r="L173" s="23">
        <v>0</v>
      </c>
      <c r="M173" s="23">
        <v>2</v>
      </c>
      <c r="N173" s="23">
        <v>0</v>
      </c>
      <c r="O173" s="23">
        <v>2</v>
      </c>
      <c r="P173" s="23">
        <v>0</v>
      </c>
      <c r="Q173" s="23">
        <v>0</v>
      </c>
      <c r="R173" s="23">
        <v>0</v>
      </c>
      <c r="S173" s="23">
        <v>0</v>
      </c>
      <c r="T173" s="23">
        <v>196</v>
      </c>
      <c r="U173" s="23">
        <v>190</v>
      </c>
      <c r="V173" s="23">
        <v>0</v>
      </c>
      <c r="W173" s="23">
        <v>0</v>
      </c>
      <c r="X173" s="23">
        <v>116</v>
      </c>
      <c r="Y173" s="23">
        <v>0</v>
      </c>
      <c r="Z173" s="23">
        <v>0</v>
      </c>
      <c r="AA173" s="23">
        <v>74</v>
      </c>
      <c r="AB173" s="23">
        <v>6</v>
      </c>
      <c r="AC173" s="23">
        <v>0</v>
      </c>
      <c r="AD173" s="23">
        <v>0</v>
      </c>
      <c r="AE173" s="23">
        <v>4</v>
      </c>
      <c r="AF173" s="23">
        <v>0</v>
      </c>
      <c r="AG173" s="23">
        <v>0</v>
      </c>
      <c r="AH173" s="23">
        <v>2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  <c r="AO173" s="23">
        <v>0</v>
      </c>
      <c r="AP173" s="23">
        <v>0</v>
      </c>
      <c r="AQ173" s="23">
        <v>0</v>
      </c>
      <c r="AR173" s="23">
        <v>0</v>
      </c>
      <c r="AS173" s="23">
        <v>0</v>
      </c>
      <c r="AT173" s="23">
        <v>0</v>
      </c>
      <c r="AU173" s="23">
        <v>0</v>
      </c>
      <c r="AV173" s="23">
        <v>0</v>
      </c>
      <c r="AW173" s="23">
        <v>0</v>
      </c>
      <c r="AX173" s="23">
        <v>0</v>
      </c>
      <c r="AY173" s="23">
        <v>0</v>
      </c>
      <c r="AZ173" s="23">
        <v>0</v>
      </c>
      <c r="BA173" s="23">
        <v>0</v>
      </c>
      <c r="BB173" s="23">
        <v>0</v>
      </c>
      <c r="BC173" s="23">
        <v>0</v>
      </c>
      <c r="BD173" s="23">
        <v>0</v>
      </c>
      <c r="BE173" s="23">
        <v>0</v>
      </c>
      <c r="BF173" s="23">
        <v>0</v>
      </c>
      <c r="BG173" s="23">
        <v>0</v>
      </c>
      <c r="BH173" s="23">
        <v>0</v>
      </c>
      <c r="BI173" s="23">
        <v>0</v>
      </c>
      <c r="BJ173" s="23">
        <v>0</v>
      </c>
      <c r="BK173" s="23">
        <v>0</v>
      </c>
      <c r="BL173" s="23">
        <v>0</v>
      </c>
      <c r="BM173" s="23">
        <v>0</v>
      </c>
      <c r="BN173" s="23">
        <v>0</v>
      </c>
      <c r="BO173" s="23">
        <v>0</v>
      </c>
      <c r="BP173" s="23">
        <v>0</v>
      </c>
      <c r="BQ173" s="23">
        <v>0</v>
      </c>
      <c r="BR173" s="23">
        <v>0</v>
      </c>
      <c r="BS173" s="23">
        <v>0</v>
      </c>
      <c r="BT173" s="23">
        <v>0</v>
      </c>
      <c r="BU173" s="23">
        <v>0</v>
      </c>
      <c r="BV173" s="23">
        <v>0</v>
      </c>
      <c r="BW173" s="23">
        <v>0</v>
      </c>
      <c r="BX173" s="23">
        <v>0</v>
      </c>
      <c r="BY173" s="23">
        <v>0</v>
      </c>
      <c r="BZ173" s="23">
        <v>0</v>
      </c>
      <c r="CA173" s="23">
        <v>0</v>
      </c>
      <c r="CB173" s="23">
        <v>0</v>
      </c>
      <c r="CC173" s="23">
        <v>0</v>
      </c>
      <c r="CD173" s="23">
        <v>0</v>
      </c>
      <c r="CE173" s="23">
        <v>0</v>
      </c>
      <c r="CF173" s="23">
        <v>0</v>
      </c>
      <c r="CG173" s="23">
        <v>0</v>
      </c>
      <c r="CH173" s="23">
        <v>0</v>
      </c>
      <c r="CI173" s="23">
        <v>0</v>
      </c>
      <c r="CJ173" s="23">
        <v>0</v>
      </c>
      <c r="CK173" s="23">
        <v>0</v>
      </c>
      <c r="CL173" s="23">
        <v>0</v>
      </c>
      <c r="CM173" s="23">
        <v>0</v>
      </c>
      <c r="CN173" s="23">
        <v>0</v>
      </c>
      <c r="CO173" s="23">
        <v>0</v>
      </c>
      <c r="CP173" s="23">
        <v>0</v>
      </c>
      <c r="CQ173" s="23">
        <v>171</v>
      </c>
      <c r="CR173" s="23">
        <v>162</v>
      </c>
      <c r="CS173" s="23">
        <v>0</v>
      </c>
      <c r="CT173" s="23">
        <v>0</v>
      </c>
      <c r="CU173" s="23">
        <v>0</v>
      </c>
      <c r="CV173" s="23">
        <v>162</v>
      </c>
      <c r="CW173" s="23">
        <v>0</v>
      </c>
      <c r="CX173" s="23">
        <v>0</v>
      </c>
      <c r="CY173" s="23">
        <v>9</v>
      </c>
      <c r="CZ173" s="23">
        <v>0</v>
      </c>
      <c r="DA173" s="23">
        <v>0</v>
      </c>
      <c r="DB173" s="23">
        <v>0</v>
      </c>
      <c r="DC173" s="23">
        <v>9</v>
      </c>
      <c r="DD173" s="23">
        <v>0</v>
      </c>
      <c r="DE173" s="23">
        <v>0</v>
      </c>
      <c r="DF173" s="23">
        <v>1</v>
      </c>
      <c r="DG173" s="23">
        <v>1</v>
      </c>
      <c r="DH173" s="23">
        <v>0</v>
      </c>
      <c r="DI173" s="23">
        <v>0</v>
      </c>
      <c r="DJ173" s="23">
        <v>0</v>
      </c>
      <c r="DK173" s="23">
        <v>0</v>
      </c>
      <c r="DL173" s="23">
        <v>1</v>
      </c>
      <c r="DM173" s="23">
        <v>0</v>
      </c>
      <c r="DN173" s="23">
        <v>0</v>
      </c>
      <c r="DO173" s="23">
        <v>0</v>
      </c>
      <c r="DP173" s="23">
        <v>0</v>
      </c>
      <c r="DQ173" s="23">
        <v>0</v>
      </c>
      <c r="DR173" s="23">
        <v>0</v>
      </c>
      <c r="DS173" s="23">
        <v>0</v>
      </c>
      <c r="DT173" s="23">
        <v>0</v>
      </c>
      <c r="DU173" s="23">
        <v>120</v>
      </c>
      <c r="DV173" s="23">
        <v>120</v>
      </c>
      <c r="DW173" s="23">
        <v>0</v>
      </c>
      <c r="DX173" s="23">
        <v>0</v>
      </c>
      <c r="DY173" s="23">
        <v>0</v>
      </c>
      <c r="DZ173" s="23">
        <v>2</v>
      </c>
      <c r="EA173" s="23">
        <v>2</v>
      </c>
      <c r="EB173" s="23">
        <v>0</v>
      </c>
      <c r="EC173" s="23">
        <v>0</v>
      </c>
      <c r="ED173" s="23">
        <v>0</v>
      </c>
      <c r="EE173" s="23">
        <v>2</v>
      </c>
      <c r="EF173" s="23">
        <v>0</v>
      </c>
      <c r="EG173" s="23">
        <v>0</v>
      </c>
      <c r="EH173" s="23">
        <v>0</v>
      </c>
      <c r="EI173" s="23">
        <v>0</v>
      </c>
      <c r="EJ173" s="23">
        <v>0</v>
      </c>
      <c r="EK173" s="23">
        <v>0</v>
      </c>
      <c r="EL173" s="23">
        <v>0</v>
      </c>
      <c r="EM173" s="23">
        <v>0</v>
      </c>
      <c r="EN173" s="23">
        <v>0</v>
      </c>
    </row>
    <row r="174" spans="1:144" ht="13.5" customHeight="1" x14ac:dyDescent="0.55000000000000004">
      <c r="A174" s="21" t="s">
        <v>44</v>
      </c>
      <c r="B174" s="22" t="s">
        <v>379</v>
      </c>
      <c r="C174" s="21" t="s">
        <v>380</v>
      </c>
      <c r="D174" s="23">
        <v>547</v>
      </c>
      <c r="E174" s="23">
        <v>324</v>
      </c>
      <c r="F174" s="23">
        <v>324</v>
      </c>
      <c r="G174" s="23">
        <v>0</v>
      </c>
      <c r="H174" s="23">
        <v>324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60</v>
      </c>
      <c r="U174" s="23">
        <v>60</v>
      </c>
      <c r="V174" s="23">
        <v>0</v>
      </c>
      <c r="W174" s="23">
        <v>0</v>
      </c>
      <c r="X174" s="23">
        <v>60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0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  <c r="AO174" s="23">
        <v>0</v>
      </c>
      <c r="AP174" s="23">
        <v>0</v>
      </c>
      <c r="AQ174" s="23">
        <v>0</v>
      </c>
      <c r="AR174" s="23">
        <v>0</v>
      </c>
      <c r="AS174" s="23">
        <v>0</v>
      </c>
      <c r="AT174" s="23">
        <v>0</v>
      </c>
      <c r="AU174" s="23">
        <v>0</v>
      </c>
      <c r="AV174" s="23">
        <v>0</v>
      </c>
      <c r="AW174" s="23">
        <v>0</v>
      </c>
      <c r="AX174" s="23">
        <v>0</v>
      </c>
      <c r="AY174" s="23">
        <v>0</v>
      </c>
      <c r="AZ174" s="23">
        <v>0</v>
      </c>
      <c r="BA174" s="23">
        <v>0</v>
      </c>
      <c r="BB174" s="23">
        <v>0</v>
      </c>
      <c r="BC174" s="23">
        <v>0</v>
      </c>
      <c r="BD174" s="23">
        <v>0</v>
      </c>
      <c r="BE174" s="23">
        <v>0</v>
      </c>
      <c r="BF174" s="23">
        <v>0</v>
      </c>
      <c r="BG174" s="23">
        <v>0</v>
      </c>
      <c r="BH174" s="23">
        <v>0</v>
      </c>
      <c r="BI174" s="23">
        <v>0</v>
      </c>
      <c r="BJ174" s="23">
        <v>0</v>
      </c>
      <c r="BK174" s="23">
        <v>0</v>
      </c>
      <c r="BL174" s="23">
        <v>0</v>
      </c>
      <c r="BM174" s="23">
        <v>0</v>
      </c>
      <c r="BN174" s="23">
        <v>0</v>
      </c>
      <c r="BO174" s="23">
        <v>0</v>
      </c>
      <c r="BP174" s="23">
        <v>0</v>
      </c>
      <c r="BQ174" s="23">
        <v>0</v>
      </c>
      <c r="BR174" s="23">
        <v>0</v>
      </c>
      <c r="BS174" s="23">
        <v>0</v>
      </c>
      <c r="BT174" s="23">
        <v>0</v>
      </c>
      <c r="BU174" s="23">
        <v>0</v>
      </c>
      <c r="BV174" s="23">
        <v>0</v>
      </c>
      <c r="BW174" s="23">
        <v>0</v>
      </c>
      <c r="BX174" s="23">
        <v>0</v>
      </c>
      <c r="BY174" s="23">
        <v>0</v>
      </c>
      <c r="BZ174" s="23">
        <v>0</v>
      </c>
      <c r="CA174" s="23">
        <v>0</v>
      </c>
      <c r="CB174" s="23">
        <v>0</v>
      </c>
      <c r="CC174" s="23">
        <v>0</v>
      </c>
      <c r="CD174" s="23">
        <v>0</v>
      </c>
      <c r="CE174" s="23">
        <v>0</v>
      </c>
      <c r="CF174" s="23">
        <v>0</v>
      </c>
      <c r="CG174" s="23">
        <v>0</v>
      </c>
      <c r="CH174" s="23">
        <v>0</v>
      </c>
      <c r="CI174" s="23">
        <v>0</v>
      </c>
      <c r="CJ174" s="23">
        <v>0</v>
      </c>
      <c r="CK174" s="23">
        <v>0</v>
      </c>
      <c r="CL174" s="23">
        <v>0</v>
      </c>
      <c r="CM174" s="23">
        <v>0</v>
      </c>
      <c r="CN174" s="23">
        <v>0</v>
      </c>
      <c r="CO174" s="23">
        <v>0</v>
      </c>
      <c r="CP174" s="23">
        <v>0</v>
      </c>
      <c r="CQ174" s="23">
        <v>163</v>
      </c>
      <c r="CR174" s="23">
        <v>163</v>
      </c>
      <c r="CS174" s="23">
        <v>0</v>
      </c>
      <c r="CT174" s="23">
        <v>0</v>
      </c>
      <c r="CU174" s="23">
        <v>0</v>
      </c>
      <c r="CV174" s="23">
        <v>163</v>
      </c>
      <c r="CW174" s="23">
        <v>0</v>
      </c>
      <c r="CX174" s="23">
        <v>0</v>
      </c>
      <c r="CY174" s="23">
        <v>0</v>
      </c>
      <c r="CZ174" s="23">
        <v>0</v>
      </c>
      <c r="DA174" s="23">
        <v>0</v>
      </c>
      <c r="DB174" s="23">
        <v>0</v>
      </c>
      <c r="DC174" s="23">
        <v>0</v>
      </c>
      <c r="DD174" s="23">
        <v>0</v>
      </c>
      <c r="DE174" s="23">
        <v>0</v>
      </c>
      <c r="DF174" s="23">
        <v>0</v>
      </c>
      <c r="DG174" s="23">
        <v>0</v>
      </c>
      <c r="DH174" s="23">
        <v>0</v>
      </c>
      <c r="DI174" s="23">
        <v>0</v>
      </c>
      <c r="DJ174" s="23">
        <v>0</v>
      </c>
      <c r="DK174" s="23">
        <v>0</v>
      </c>
      <c r="DL174" s="23">
        <v>0</v>
      </c>
      <c r="DM174" s="23">
        <v>0</v>
      </c>
      <c r="DN174" s="23">
        <v>0</v>
      </c>
      <c r="DO174" s="23">
        <v>0</v>
      </c>
      <c r="DP174" s="23">
        <v>0</v>
      </c>
      <c r="DQ174" s="23">
        <v>0</v>
      </c>
      <c r="DR174" s="23">
        <v>0</v>
      </c>
      <c r="DS174" s="23">
        <v>0</v>
      </c>
      <c r="DT174" s="23">
        <v>0</v>
      </c>
      <c r="DU174" s="23">
        <v>0</v>
      </c>
      <c r="DV174" s="23">
        <v>0</v>
      </c>
      <c r="DW174" s="23">
        <v>0</v>
      </c>
      <c r="DX174" s="23">
        <v>0</v>
      </c>
      <c r="DY174" s="23">
        <v>0</v>
      </c>
      <c r="DZ174" s="23">
        <v>0</v>
      </c>
      <c r="EA174" s="23">
        <v>0</v>
      </c>
      <c r="EB174" s="23">
        <v>0</v>
      </c>
      <c r="EC174" s="23">
        <v>0</v>
      </c>
      <c r="ED174" s="23">
        <v>0</v>
      </c>
      <c r="EE174" s="23">
        <v>0</v>
      </c>
      <c r="EF174" s="23">
        <v>0</v>
      </c>
      <c r="EG174" s="23">
        <v>0</v>
      </c>
      <c r="EH174" s="23">
        <v>0</v>
      </c>
      <c r="EI174" s="23">
        <v>0</v>
      </c>
      <c r="EJ174" s="23">
        <v>0</v>
      </c>
      <c r="EK174" s="23">
        <v>0</v>
      </c>
      <c r="EL174" s="23">
        <v>0</v>
      </c>
      <c r="EM174" s="23">
        <v>0</v>
      </c>
      <c r="EN174" s="23">
        <v>0</v>
      </c>
    </row>
    <row r="175" spans="1:144" ht="13.5" customHeight="1" x14ac:dyDescent="0.55000000000000004">
      <c r="A175" s="21" t="s">
        <v>44</v>
      </c>
      <c r="B175" s="22" t="s">
        <v>381</v>
      </c>
      <c r="C175" s="21" t="s">
        <v>382</v>
      </c>
      <c r="D175" s="23">
        <v>625</v>
      </c>
      <c r="E175" s="23">
        <v>492</v>
      </c>
      <c r="F175" s="23">
        <v>488</v>
      </c>
      <c r="G175" s="23">
        <v>0</v>
      </c>
      <c r="H175" s="23">
        <v>488</v>
      </c>
      <c r="I175" s="23">
        <v>0</v>
      </c>
      <c r="J175" s="23">
        <v>0</v>
      </c>
      <c r="K175" s="23">
        <v>0</v>
      </c>
      <c r="L175" s="23">
        <v>0</v>
      </c>
      <c r="M175" s="23">
        <v>4</v>
      </c>
      <c r="N175" s="23">
        <v>0</v>
      </c>
      <c r="O175" s="23">
        <v>4</v>
      </c>
      <c r="P175" s="23">
        <v>0</v>
      </c>
      <c r="Q175" s="23">
        <v>0</v>
      </c>
      <c r="R175" s="23">
        <v>0</v>
      </c>
      <c r="S175" s="23">
        <v>0</v>
      </c>
      <c r="T175" s="23">
        <v>132</v>
      </c>
      <c r="U175" s="23">
        <v>108</v>
      </c>
      <c r="V175" s="23">
        <v>0</v>
      </c>
      <c r="W175" s="23">
        <v>0</v>
      </c>
      <c r="X175" s="23">
        <v>108</v>
      </c>
      <c r="Y175" s="23">
        <v>0</v>
      </c>
      <c r="Z175" s="23">
        <v>0</v>
      </c>
      <c r="AA175" s="23">
        <v>0</v>
      </c>
      <c r="AB175" s="23">
        <v>24</v>
      </c>
      <c r="AC175" s="23">
        <v>0</v>
      </c>
      <c r="AD175" s="23">
        <v>0</v>
      </c>
      <c r="AE175" s="23">
        <v>24</v>
      </c>
      <c r="AF175" s="23">
        <v>0</v>
      </c>
      <c r="AG175" s="23">
        <v>0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  <c r="AO175" s="23">
        <v>0</v>
      </c>
      <c r="AP175" s="23">
        <v>0</v>
      </c>
      <c r="AQ175" s="23">
        <v>0</v>
      </c>
      <c r="AR175" s="23">
        <v>0</v>
      </c>
      <c r="AS175" s="23">
        <v>0</v>
      </c>
      <c r="AT175" s="23">
        <v>0</v>
      </c>
      <c r="AU175" s="23">
        <v>0</v>
      </c>
      <c r="AV175" s="23">
        <v>0</v>
      </c>
      <c r="AW175" s="23">
        <v>0</v>
      </c>
      <c r="AX175" s="23">
        <v>0</v>
      </c>
      <c r="AY175" s="23">
        <v>0</v>
      </c>
      <c r="AZ175" s="23">
        <v>0</v>
      </c>
      <c r="BA175" s="23">
        <v>0</v>
      </c>
      <c r="BB175" s="23">
        <v>0</v>
      </c>
      <c r="BC175" s="23">
        <v>0</v>
      </c>
      <c r="BD175" s="23">
        <v>0</v>
      </c>
      <c r="BE175" s="23">
        <v>0</v>
      </c>
      <c r="BF175" s="23">
        <v>0</v>
      </c>
      <c r="BG175" s="23">
        <v>0</v>
      </c>
      <c r="BH175" s="23">
        <v>0</v>
      </c>
      <c r="BI175" s="23">
        <v>0</v>
      </c>
      <c r="BJ175" s="23">
        <v>0</v>
      </c>
      <c r="BK175" s="23">
        <v>0</v>
      </c>
      <c r="BL175" s="23">
        <v>0</v>
      </c>
      <c r="BM175" s="23">
        <v>0</v>
      </c>
      <c r="BN175" s="23">
        <v>0</v>
      </c>
      <c r="BO175" s="23">
        <v>0</v>
      </c>
      <c r="BP175" s="23">
        <v>0</v>
      </c>
      <c r="BQ175" s="23">
        <v>0</v>
      </c>
      <c r="BR175" s="23">
        <v>0</v>
      </c>
      <c r="BS175" s="23">
        <v>0</v>
      </c>
      <c r="BT175" s="23">
        <v>0</v>
      </c>
      <c r="BU175" s="23">
        <v>0</v>
      </c>
      <c r="BV175" s="23">
        <v>0</v>
      </c>
      <c r="BW175" s="23">
        <v>0</v>
      </c>
      <c r="BX175" s="23">
        <v>0</v>
      </c>
      <c r="BY175" s="23">
        <v>0</v>
      </c>
      <c r="BZ175" s="23">
        <v>0</v>
      </c>
      <c r="CA175" s="23">
        <v>0</v>
      </c>
      <c r="CB175" s="23">
        <v>0</v>
      </c>
      <c r="CC175" s="23">
        <v>0</v>
      </c>
      <c r="CD175" s="23">
        <v>0</v>
      </c>
      <c r="CE175" s="23">
        <v>0</v>
      </c>
      <c r="CF175" s="23">
        <v>0</v>
      </c>
      <c r="CG175" s="23">
        <v>0</v>
      </c>
      <c r="CH175" s="23">
        <v>0</v>
      </c>
      <c r="CI175" s="23">
        <v>0</v>
      </c>
      <c r="CJ175" s="23">
        <v>0</v>
      </c>
      <c r="CK175" s="23">
        <v>0</v>
      </c>
      <c r="CL175" s="23">
        <v>0</v>
      </c>
      <c r="CM175" s="23">
        <v>0</v>
      </c>
      <c r="CN175" s="23">
        <v>0</v>
      </c>
      <c r="CO175" s="23">
        <v>0</v>
      </c>
      <c r="CP175" s="23">
        <v>0</v>
      </c>
      <c r="CQ175" s="23">
        <v>0</v>
      </c>
      <c r="CR175" s="23">
        <v>0</v>
      </c>
      <c r="CS175" s="23">
        <v>0</v>
      </c>
      <c r="CT175" s="23">
        <v>0</v>
      </c>
      <c r="CU175" s="23">
        <v>0</v>
      </c>
      <c r="CV175" s="23">
        <v>0</v>
      </c>
      <c r="CW175" s="23">
        <v>0</v>
      </c>
      <c r="CX175" s="23">
        <v>0</v>
      </c>
      <c r="CY175" s="23">
        <v>0</v>
      </c>
      <c r="CZ175" s="23">
        <v>0</v>
      </c>
      <c r="DA175" s="23">
        <v>0</v>
      </c>
      <c r="DB175" s="23">
        <v>0</v>
      </c>
      <c r="DC175" s="23">
        <v>0</v>
      </c>
      <c r="DD175" s="23">
        <v>0</v>
      </c>
      <c r="DE175" s="23">
        <v>0</v>
      </c>
      <c r="DF175" s="23">
        <v>1</v>
      </c>
      <c r="DG175" s="23">
        <v>1</v>
      </c>
      <c r="DH175" s="23">
        <v>0</v>
      </c>
      <c r="DI175" s="23">
        <v>0</v>
      </c>
      <c r="DJ175" s="23">
        <v>0</v>
      </c>
      <c r="DK175" s="23">
        <v>0</v>
      </c>
      <c r="DL175" s="23">
        <v>1</v>
      </c>
      <c r="DM175" s="23">
        <v>0</v>
      </c>
      <c r="DN175" s="23">
        <v>0</v>
      </c>
      <c r="DO175" s="23">
        <v>0</v>
      </c>
      <c r="DP175" s="23">
        <v>0</v>
      </c>
      <c r="DQ175" s="23">
        <v>0</v>
      </c>
      <c r="DR175" s="23">
        <v>0</v>
      </c>
      <c r="DS175" s="23">
        <v>0</v>
      </c>
      <c r="DT175" s="23">
        <v>0</v>
      </c>
      <c r="DU175" s="23">
        <v>0</v>
      </c>
      <c r="DV175" s="23">
        <v>0</v>
      </c>
      <c r="DW175" s="23">
        <v>0</v>
      </c>
      <c r="DX175" s="23">
        <v>0</v>
      </c>
      <c r="DY175" s="23">
        <v>0</v>
      </c>
      <c r="DZ175" s="23">
        <v>0</v>
      </c>
      <c r="EA175" s="23">
        <v>0</v>
      </c>
      <c r="EB175" s="23">
        <v>0</v>
      </c>
      <c r="EC175" s="23">
        <v>0</v>
      </c>
      <c r="ED175" s="23">
        <v>0</v>
      </c>
      <c r="EE175" s="23">
        <v>0</v>
      </c>
      <c r="EF175" s="23">
        <v>0</v>
      </c>
      <c r="EG175" s="23">
        <v>0</v>
      </c>
      <c r="EH175" s="23">
        <v>0</v>
      </c>
      <c r="EI175" s="23">
        <v>0</v>
      </c>
      <c r="EJ175" s="23">
        <v>0</v>
      </c>
      <c r="EK175" s="23">
        <v>0</v>
      </c>
      <c r="EL175" s="23">
        <v>0</v>
      </c>
      <c r="EM175" s="23">
        <v>0</v>
      </c>
      <c r="EN175" s="23">
        <v>0</v>
      </c>
    </row>
    <row r="176" spans="1:144" ht="13.5" customHeight="1" x14ac:dyDescent="0.55000000000000004">
      <c r="A176" s="21" t="s">
        <v>44</v>
      </c>
      <c r="B176" s="22" t="s">
        <v>383</v>
      </c>
      <c r="C176" s="21" t="s">
        <v>384</v>
      </c>
      <c r="D176" s="23">
        <v>6821</v>
      </c>
      <c r="E176" s="23">
        <v>4866</v>
      </c>
      <c r="F176" s="23">
        <v>4602</v>
      </c>
      <c r="G176" s="23">
        <v>0</v>
      </c>
      <c r="H176" s="23">
        <v>4602</v>
      </c>
      <c r="I176" s="23">
        <v>0</v>
      </c>
      <c r="J176" s="23">
        <v>0</v>
      </c>
      <c r="K176" s="23">
        <v>0</v>
      </c>
      <c r="L176" s="23">
        <v>0</v>
      </c>
      <c r="M176" s="23">
        <v>264</v>
      </c>
      <c r="N176" s="23">
        <v>0</v>
      </c>
      <c r="O176" s="23">
        <v>264</v>
      </c>
      <c r="P176" s="23">
        <v>0</v>
      </c>
      <c r="Q176" s="23">
        <v>0</v>
      </c>
      <c r="R176" s="23">
        <v>0</v>
      </c>
      <c r="S176" s="23">
        <v>0</v>
      </c>
      <c r="T176" s="23">
        <v>290</v>
      </c>
      <c r="U176" s="23">
        <v>175</v>
      </c>
      <c r="V176" s="23">
        <v>0</v>
      </c>
      <c r="W176" s="23">
        <v>0</v>
      </c>
      <c r="X176" s="23">
        <v>129</v>
      </c>
      <c r="Y176" s="23">
        <v>0</v>
      </c>
      <c r="Z176" s="23">
        <v>0</v>
      </c>
      <c r="AA176" s="23">
        <v>46</v>
      </c>
      <c r="AB176" s="23">
        <v>115</v>
      </c>
      <c r="AC176" s="23">
        <v>0</v>
      </c>
      <c r="AD176" s="23">
        <v>0</v>
      </c>
      <c r="AE176" s="23">
        <v>31</v>
      </c>
      <c r="AF176" s="23">
        <v>0</v>
      </c>
      <c r="AG176" s="23">
        <v>0</v>
      </c>
      <c r="AH176" s="23">
        <v>84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  <c r="AO176" s="23">
        <v>0</v>
      </c>
      <c r="AP176" s="23">
        <v>0</v>
      </c>
      <c r="AQ176" s="23">
        <v>0</v>
      </c>
      <c r="AR176" s="23">
        <v>0</v>
      </c>
      <c r="AS176" s="23">
        <v>0</v>
      </c>
      <c r="AT176" s="23">
        <v>0</v>
      </c>
      <c r="AU176" s="23">
        <v>0</v>
      </c>
      <c r="AV176" s="23">
        <v>0</v>
      </c>
      <c r="AW176" s="23">
        <v>0</v>
      </c>
      <c r="AX176" s="23">
        <v>0</v>
      </c>
      <c r="AY176" s="23">
        <v>0</v>
      </c>
      <c r="AZ176" s="23">
        <v>0</v>
      </c>
      <c r="BA176" s="23">
        <v>0</v>
      </c>
      <c r="BB176" s="23">
        <v>0</v>
      </c>
      <c r="BC176" s="23">
        <v>0</v>
      </c>
      <c r="BD176" s="23">
        <v>0</v>
      </c>
      <c r="BE176" s="23">
        <v>0</v>
      </c>
      <c r="BF176" s="23">
        <v>0</v>
      </c>
      <c r="BG176" s="23">
        <v>0</v>
      </c>
      <c r="BH176" s="23">
        <v>0</v>
      </c>
      <c r="BI176" s="23">
        <v>0</v>
      </c>
      <c r="BJ176" s="23">
        <v>0</v>
      </c>
      <c r="BK176" s="23">
        <v>0</v>
      </c>
      <c r="BL176" s="23">
        <v>0</v>
      </c>
      <c r="BM176" s="23">
        <v>0</v>
      </c>
      <c r="BN176" s="23">
        <v>0</v>
      </c>
      <c r="BO176" s="23">
        <v>0</v>
      </c>
      <c r="BP176" s="23">
        <v>0</v>
      </c>
      <c r="BQ176" s="23">
        <v>0</v>
      </c>
      <c r="BR176" s="23">
        <v>0</v>
      </c>
      <c r="BS176" s="23">
        <v>0</v>
      </c>
      <c r="BT176" s="23">
        <v>0</v>
      </c>
      <c r="BU176" s="23">
        <v>0</v>
      </c>
      <c r="BV176" s="23">
        <v>0</v>
      </c>
      <c r="BW176" s="23">
        <v>0</v>
      </c>
      <c r="BX176" s="23">
        <v>0</v>
      </c>
      <c r="BY176" s="23">
        <v>0</v>
      </c>
      <c r="BZ176" s="23">
        <v>0</v>
      </c>
      <c r="CA176" s="23">
        <v>0</v>
      </c>
      <c r="CB176" s="23">
        <v>0</v>
      </c>
      <c r="CC176" s="23">
        <v>0</v>
      </c>
      <c r="CD176" s="23">
        <v>0</v>
      </c>
      <c r="CE176" s="23">
        <v>0</v>
      </c>
      <c r="CF176" s="23">
        <v>0</v>
      </c>
      <c r="CG176" s="23">
        <v>0</v>
      </c>
      <c r="CH176" s="23">
        <v>0</v>
      </c>
      <c r="CI176" s="23">
        <v>0</v>
      </c>
      <c r="CJ176" s="23">
        <v>0</v>
      </c>
      <c r="CK176" s="23">
        <v>0</v>
      </c>
      <c r="CL176" s="23">
        <v>0</v>
      </c>
      <c r="CM176" s="23">
        <v>0</v>
      </c>
      <c r="CN176" s="23">
        <v>0</v>
      </c>
      <c r="CO176" s="23">
        <v>0</v>
      </c>
      <c r="CP176" s="23">
        <v>0</v>
      </c>
      <c r="CQ176" s="23">
        <v>1665</v>
      </c>
      <c r="CR176" s="23">
        <v>1665</v>
      </c>
      <c r="CS176" s="23">
        <v>0</v>
      </c>
      <c r="CT176" s="23">
        <v>0</v>
      </c>
      <c r="CU176" s="23">
        <v>0</v>
      </c>
      <c r="CV176" s="23">
        <v>1661</v>
      </c>
      <c r="CW176" s="23">
        <v>4</v>
      </c>
      <c r="CX176" s="23">
        <v>0</v>
      </c>
      <c r="CY176" s="23">
        <v>0</v>
      </c>
      <c r="CZ176" s="23">
        <v>0</v>
      </c>
      <c r="DA176" s="23">
        <v>0</v>
      </c>
      <c r="DB176" s="23">
        <v>0</v>
      </c>
      <c r="DC176" s="23">
        <v>0</v>
      </c>
      <c r="DD176" s="23">
        <v>0</v>
      </c>
      <c r="DE176" s="23">
        <v>0</v>
      </c>
      <c r="DF176" s="23">
        <v>0</v>
      </c>
      <c r="DG176" s="23">
        <v>0</v>
      </c>
      <c r="DH176" s="23">
        <v>0</v>
      </c>
      <c r="DI176" s="23">
        <v>0</v>
      </c>
      <c r="DJ176" s="23">
        <v>0</v>
      </c>
      <c r="DK176" s="23">
        <v>0</v>
      </c>
      <c r="DL176" s="23">
        <v>0</v>
      </c>
      <c r="DM176" s="23">
        <v>0</v>
      </c>
      <c r="DN176" s="23">
        <v>0</v>
      </c>
      <c r="DO176" s="23">
        <v>0</v>
      </c>
      <c r="DP176" s="23">
        <v>0</v>
      </c>
      <c r="DQ176" s="23">
        <v>0</v>
      </c>
      <c r="DR176" s="23">
        <v>0</v>
      </c>
      <c r="DS176" s="23">
        <v>0</v>
      </c>
      <c r="DT176" s="23">
        <v>0</v>
      </c>
      <c r="DU176" s="23">
        <v>0</v>
      </c>
      <c r="DV176" s="23">
        <v>0</v>
      </c>
      <c r="DW176" s="23">
        <v>0</v>
      </c>
      <c r="DX176" s="23">
        <v>0</v>
      </c>
      <c r="DY176" s="23">
        <v>0</v>
      </c>
      <c r="DZ176" s="23">
        <v>0</v>
      </c>
      <c r="EA176" s="23">
        <v>0</v>
      </c>
      <c r="EB176" s="23">
        <v>0</v>
      </c>
      <c r="EC176" s="23">
        <v>0</v>
      </c>
      <c r="ED176" s="23">
        <v>0</v>
      </c>
      <c r="EE176" s="23">
        <v>0</v>
      </c>
      <c r="EF176" s="23">
        <v>0</v>
      </c>
      <c r="EG176" s="23">
        <v>0</v>
      </c>
      <c r="EH176" s="23">
        <v>0</v>
      </c>
      <c r="EI176" s="23">
        <v>0</v>
      </c>
      <c r="EJ176" s="23">
        <v>0</v>
      </c>
      <c r="EK176" s="23">
        <v>0</v>
      </c>
      <c r="EL176" s="23">
        <v>0</v>
      </c>
      <c r="EM176" s="23">
        <v>0</v>
      </c>
      <c r="EN176" s="23">
        <v>0</v>
      </c>
    </row>
    <row r="177" spans="1:144" ht="13.5" customHeight="1" x14ac:dyDescent="0.55000000000000004">
      <c r="A177" s="21" t="s">
        <v>44</v>
      </c>
      <c r="B177" s="22" t="s">
        <v>385</v>
      </c>
      <c r="C177" s="21" t="s">
        <v>386</v>
      </c>
      <c r="D177" s="23">
        <v>2993</v>
      </c>
      <c r="E177" s="23">
        <v>1862</v>
      </c>
      <c r="F177" s="23">
        <v>1829</v>
      </c>
      <c r="G177" s="23">
        <v>0</v>
      </c>
      <c r="H177" s="23">
        <v>1829</v>
      </c>
      <c r="I177" s="23">
        <v>0</v>
      </c>
      <c r="J177" s="23">
        <v>0</v>
      </c>
      <c r="K177" s="23">
        <v>0</v>
      </c>
      <c r="L177" s="23">
        <v>0</v>
      </c>
      <c r="M177" s="23">
        <v>33</v>
      </c>
      <c r="N177" s="23">
        <v>0</v>
      </c>
      <c r="O177" s="23">
        <v>33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0</v>
      </c>
      <c r="AG177" s="23">
        <v>0</v>
      </c>
      <c r="AH177" s="23">
        <v>0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  <c r="AO177" s="23">
        <v>0</v>
      </c>
      <c r="AP177" s="23">
        <v>0</v>
      </c>
      <c r="AQ177" s="23">
        <v>0</v>
      </c>
      <c r="AR177" s="23">
        <v>0</v>
      </c>
      <c r="AS177" s="23">
        <v>0</v>
      </c>
      <c r="AT177" s="23">
        <v>0</v>
      </c>
      <c r="AU177" s="23">
        <v>0</v>
      </c>
      <c r="AV177" s="23">
        <v>0</v>
      </c>
      <c r="AW177" s="23">
        <v>0</v>
      </c>
      <c r="AX177" s="23">
        <v>0</v>
      </c>
      <c r="AY177" s="23">
        <v>0</v>
      </c>
      <c r="AZ177" s="23">
        <v>0</v>
      </c>
      <c r="BA177" s="23">
        <v>0</v>
      </c>
      <c r="BB177" s="23">
        <v>0</v>
      </c>
      <c r="BC177" s="23">
        <v>0</v>
      </c>
      <c r="BD177" s="23">
        <v>0</v>
      </c>
      <c r="BE177" s="23">
        <v>0</v>
      </c>
      <c r="BF177" s="23">
        <v>0</v>
      </c>
      <c r="BG177" s="23">
        <v>0</v>
      </c>
      <c r="BH177" s="23">
        <v>0</v>
      </c>
      <c r="BI177" s="23">
        <v>0</v>
      </c>
      <c r="BJ177" s="23">
        <v>0</v>
      </c>
      <c r="BK177" s="23">
        <v>0</v>
      </c>
      <c r="BL177" s="23">
        <v>0</v>
      </c>
      <c r="BM177" s="23">
        <v>0</v>
      </c>
      <c r="BN177" s="23">
        <v>0</v>
      </c>
      <c r="BO177" s="23">
        <v>0</v>
      </c>
      <c r="BP177" s="23">
        <v>0</v>
      </c>
      <c r="BQ177" s="23">
        <v>0</v>
      </c>
      <c r="BR177" s="23">
        <v>0</v>
      </c>
      <c r="BS177" s="23">
        <v>0</v>
      </c>
      <c r="BT177" s="23">
        <v>0</v>
      </c>
      <c r="BU177" s="23">
        <v>0</v>
      </c>
      <c r="BV177" s="23">
        <v>0</v>
      </c>
      <c r="BW177" s="23">
        <v>0</v>
      </c>
      <c r="BX177" s="23">
        <v>0</v>
      </c>
      <c r="BY177" s="23">
        <v>0</v>
      </c>
      <c r="BZ177" s="23">
        <v>0</v>
      </c>
      <c r="CA177" s="23">
        <v>0</v>
      </c>
      <c r="CB177" s="23">
        <v>0</v>
      </c>
      <c r="CC177" s="23">
        <v>0</v>
      </c>
      <c r="CD177" s="23">
        <v>0</v>
      </c>
      <c r="CE177" s="23">
        <v>0</v>
      </c>
      <c r="CF177" s="23">
        <v>0</v>
      </c>
      <c r="CG177" s="23">
        <v>0</v>
      </c>
      <c r="CH177" s="23">
        <v>0</v>
      </c>
      <c r="CI177" s="23">
        <v>0</v>
      </c>
      <c r="CJ177" s="23">
        <v>0</v>
      </c>
      <c r="CK177" s="23">
        <v>0</v>
      </c>
      <c r="CL177" s="23">
        <v>0</v>
      </c>
      <c r="CM177" s="23">
        <v>0</v>
      </c>
      <c r="CN177" s="23">
        <v>0</v>
      </c>
      <c r="CO177" s="23">
        <v>0</v>
      </c>
      <c r="CP177" s="23">
        <v>0</v>
      </c>
      <c r="CQ177" s="23">
        <v>1054</v>
      </c>
      <c r="CR177" s="23">
        <v>993</v>
      </c>
      <c r="CS177" s="23">
        <v>0</v>
      </c>
      <c r="CT177" s="23">
        <v>0</v>
      </c>
      <c r="CU177" s="23">
        <v>0</v>
      </c>
      <c r="CV177" s="23">
        <v>881</v>
      </c>
      <c r="CW177" s="23">
        <v>3</v>
      </c>
      <c r="CX177" s="23">
        <v>109</v>
      </c>
      <c r="CY177" s="23">
        <v>61</v>
      </c>
      <c r="CZ177" s="23">
        <v>0</v>
      </c>
      <c r="DA177" s="23">
        <v>0</v>
      </c>
      <c r="DB177" s="23">
        <v>0</v>
      </c>
      <c r="DC177" s="23">
        <v>2</v>
      </c>
      <c r="DD177" s="23">
        <v>0</v>
      </c>
      <c r="DE177" s="23">
        <v>59</v>
      </c>
      <c r="DF177" s="23">
        <v>0</v>
      </c>
      <c r="DG177" s="23">
        <v>0</v>
      </c>
      <c r="DH177" s="23">
        <v>0</v>
      </c>
      <c r="DI177" s="23">
        <v>0</v>
      </c>
      <c r="DJ177" s="23">
        <v>0</v>
      </c>
      <c r="DK177" s="23">
        <v>0</v>
      </c>
      <c r="DL177" s="23">
        <v>0</v>
      </c>
      <c r="DM177" s="23">
        <v>0</v>
      </c>
      <c r="DN177" s="23">
        <v>0</v>
      </c>
      <c r="DO177" s="23">
        <v>0</v>
      </c>
      <c r="DP177" s="23">
        <v>0</v>
      </c>
      <c r="DQ177" s="23">
        <v>0</v>
      </c>
      <c r="DR177" s="23">
        <v>0</v>
      </c>
      <c r="DS177" s="23">
        <v>0</v>
      </c>
      <c r="DT177" s="23">
        <v>0</v>
      </c>
      <c r="DU177" s="23">
        <v>0</v>
      </c>
      <c r="DV177" s="23">
        <v>0</v>
      </c>
      <c r="DW177" s="23">
        <v>0</v>
      </c>
      <c r="DX177" s="23">
        <v>0</v>
      </c>
      <c r="DY177" s="23">
        <v>0</v>
      </c>
      <c r="DZ177" s="23">
        <v>77</v>
      </c>
      <c r="EA177" s="23">
        <v>49</v>
      </c>
      <c r="EB177" s="23">
        <v>0</v>
      </c>
      <c r="EC177" s="23">
        <v>0</v>
      </c>
      <c r="ED177" s="23">
        <v>49</v>
      </c>
      <c r="EE177" s="23">
        <v>0</v>
      </c>
      <c r="EF177" s="23">
        <v>0</v>
      </c>
      <c r="EG177" s="23">
        <v>0</v>
      </c>
      <c r="EH177" s="23">
        <v>28</v>
      </c>
      <c r="EI177" s="23">
        <v>0</v>
      </c>
      <c r="EJ177" s="23">
        <v>0</v>
      </c>
      <c r="EK177" s="23">
        <v>28</v>
      </c>
      <c r="EL177" s="23">
        <v>0</v>
      </c>
      <c r="EM177" s="23">
        <v>0</v>
      </c>
      <c r="EN177" s="23">
        <v>0</v>
      </c>
    </row>
    <row r="178" spans="1:144" ht="13.5" customHeight="1" x14ac:dyDescent="0.55000000000000004">
      <c r="A178" s="21" t="s">
        <v>44</v>
      </c>
      <c r="B178" s="22" t="s">
        <v>387</v>
      </c>
      <c r="C178" s="21" t="s">
        <v>388</v>
      </c>
      <c r="D178" s="23">
        <v>1762</v>
      </c>
      <c r="E178" s="23">
        <v>1054</v>
      </c>
      <c r="F178" s="23">
        <v>853</v>
      </c>
      <c r="G178" s="23">
        <v>0</v>
      </c>
      <c r="H178" s="23">
        <v>853</v>
      </c>
      <c r="I178" s="23">
        <v>0</v>
      </c>
      <c r="J178" s="23">
        <v>0</v>
      </c>
      <c r="K178" s="23">
        <v>0</v>
      </c>
      <c r="L178" s="23">
        <v>0</v>
      </c>
      <c r="M178" s="23">
        <v>201</v>
      </c>
      <c r="N178" s="23">
        <v>0</v>
      </c>
      <c r="O178" s="23">
        <v>201</v>
      </c>
      <c r="P178" s="23">
        <v>0</v>
      </c>
      <c r="Q178" s="23">
        <v>0</v>
      </c>
      <c r="R178" s="23">
        <v>0</v>
      </c>
      <c r="S178" s="23">
        <v>0</v>
      </c>
      <c r="T178" s="23">
        <v>254</v>
      </c>
      <c r="U178" s="23">
        <v>11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11</v>
      </c>
      <c r="AB178" s="23">
        <v>243</v>
      </c>
      <c r="AC178" s="23">
        <v>0</v>
      </c>
      <c r="AD178" s="23">
        <v>0</v>
      </c>
      <c r="AE178" s="23">
        <v>0</v>
      </c>
      <c r="AF178" s="23">
        <v>0</v>
      </c>
      <c r="AG178" s="23">
        <v>0</v>
      </c>
      <c r="AH178" s="23">
        <v>243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  <c r="AO178" s="23">
        <v>0</v>
      </c>
      <c r="AP178" s="23">
        <v>0</v>
      </c>
      <c r="AQ178" s="23">
        <v>0</v>
      </c>
      <c r="AR178" s="23">
        <v>0</v>
      </c>
      <c r="AS178" s="23">
        <v>0</v>
      </c>
      <c r="AT178" s="23">
        <v>0</v>
      </c>
      <c r="AU178" s="23">
        <v>0</v>
      </c>
      <c r="AV178" s="23">
        <v>0</v>
      </c>
      <c r="AW178" s="23">
        <v>0</v>
      </c>
      <c r="AX178" s="23">
        <v>0</v>
      </c>
      <c r="AY178" s="23">
        <v>0</v>
      </c>
      <c r="AZ178" s="23">
        <v>0</v>
      </c>
      <c r="BA178" s="23">
        <v>0</v>
      </c>
      <c r="BB178" s="23">
        <v>0</v>
      </c>
      <c r="BC178" s="23">
        <v>0</v>
      </c>
      <c r="BD178" s="23">
        <v>0</v>
      </c>
      <c r="BE178" s="23">
        <v>0</v>
      </c>
      <c r="BF178" s="23">
        <v>0</v>
      </c>
      <c r="BG178" s="23">
        <v>0</v>
      </c>
      <c r="BH178" s="23">
        <v>0</v>
      </c>
      <c r="BI178" s="23">
        <v>0</v>
      </c>
      <c r="BJ178" s="23">
        <v>0</v>
      </c>
      <c r="BK178" s="23">
        <v>0</v>
      </c>
      <c r="BL178" s="23">
        <v>0</v>
      </c>
      <c r="BM178" s="23">
        <v>0</v>
      </c>
      <c r="BN178" s="23">
        <v>0</v>
      </c>
      <c r="BO178" s="23">
        <v>0</v>
      </c>
      <c r="BP178" s="23">
        <v>0</v>
      </c>
      <c r="BQ178" s="23">
        <v>0</v>
      </c>
      <c r="BR178" s="23">
        <v>0</v>
      </c>
      <c r="BS178" s="23">
        <v>0</v>
      </c>
      <c r="BT178" s="23">
        <v>0</v>
      </c>
      <c r="BU178" s="23">
        <v>0</v>
      </c>
      <c r="BV178" s="23">
        <v>0</v>
      </c>
      <c r="BW178" s="23">
        <v>0</v>
      </c>
      <c r="BX178" s="23">
        <v>0</v>
      </c>
      <c r="BY178" s="23">
        <v>0</v>
      </c>
      <c r="BZ178" s="23">
        <v>0</v>
      </c>
      <c r="CA178" s="23">
        <v>0</v>
      </c>
      <c r="CB178" s="23">
        <v>0</v>
      </c>
      <c r="CC178" s="23">
        <v>0</v>
      </c>
      <c r="CD178" s="23">
        <v>0</v>
      </c>
      <c r="CE178" s="23">
        <v>0</v>
      </c>
      <c r="CF178" s="23">
        <v>0</v>
      </c>
      <c r="CG178" s="23">
        <v>0</v>
      </c>
      <c r="CH178" s="23">
        <v>0</v>
      </c>
      <c r="CI178" s="23">
        <v>0</v>
      </c>
      <c r="CJ178" s="23">
        <v>0</v>
      </c>
      <c r="CK178" s="23">
        <v>0</v>
      </c>
      <c r="CL178" s="23">
        <v>0</v>
      </c>
      <c r="CM178" s="23">
        <v>0</v>
      </c>
      <c r="CN178" s="23">
        <v>0</v>
      </c>
      <c r="CO178" s="23">
        <v>0</v>
      </c>
      <c r="CP178" s="23">
        <v>0</v>
      </c>
      <c r="CQ178" s="23">
        <v>397</v>
      </c>
      <c r="CR178" s="23">
        <v>397</v>
      </c>
      <c r="CS178" s="23">
        <v>0</v>
      </c>
      <c r="CT178" s="23">
        <v>0</v>
      </c>
      <c r="CU178" s="23">
        <v>0</v>
      </c>
      <c r="CV178" s="23">
        <v>397</v>
      </c>
      <c r="CW178" s="23">
        <v>0</v>
      </c>
      <c r="CX178" s="23">
        <v>0</v>
      </c>
      <c r="CY178" s="23">
        <v>0</v>
      </c>
      <c r="CZ178" s="23">
        <v>0</v>
      </c>
      <c r="DA178" s="23">
        <v>0</v>
      </c>
      <c r="DB178" s="23">
        <v>0</v>
      </c>
      <c r="DC178" s="23">
        <v>0</v>
      </c>
      <c r="DD178" s="23">
        <v>0</v>
      </c>
      <c r="DE178" s="23">
        <v>0</v>
      </c>
      <c r="DF178" s="23">
        <v>0</v>
      </c>
      <c r="DG178" s="23">
        <v>0</v>
      </c>
      <c r="DH178" s="23">
        <v>0</v>
      </c>
      <c r="DI178" s="23">
        <v>0</v>
      </c>
      <c r="DJ178" s="23">
        <v>0</v>
      </c>
      <c r="DK178" s="23">
        <v>0</v>
      </c>
      <c r="DL178" s="23">
        <v>0</v>
      </c>
      <c r="DM178" s="23">
        <v>0</v>
      </c>
      <c r="DN178" s="23">
        <v>0</v>
      </c>
      <c r="DO178" s="23">
        <v>0</v>
      </c>
      <c r="DP178" s="23">
        <v>0</v>
      </c>
      <c r="DQ178" s="23">
        <v>0</v>
      </c>
      <c r="DR178" s="23">
        <v>0</v>
      </c>
      <c r="DS178" s="23">
        <v>0</v>
      </c>
      <c r="DT178" s="23">
        <v>0</v>
      </c>
      <c r="DU178" s="23">
        <v>0</v>
      </c>
      <c r="DV178" s="23">
        <v>0</v>
      </c>
      <c r="DW178" s="23">
        <v>0</v>
      </c>
      <c r="DX178" s="23">
        <v>0</v>
      </c>
      <c r="DY178" s="23">
        <v>0</v>
      </c>
      <c r="DZ178" s="23">
        <v>57</v>
      </c>
      <c r="EA178" s="23">
        <v>28</v>
      </c>
      <c r="EB178" s="23">
        <v>0</v>
      </c>
      <c r="EC178" s="23">
        <v>0</v>
      </c>
      <c r="ED178" s="23">
        <v>28</v>
      </c>
      <c r="EE178" s="23">
        <v>0</v>
      </c>
      <c r="EF178" s="23">
        <v>0</v>
      </c>
      <c r="EG178" s="23">
        <v>0</v>
      </c>
      <c r="EH178" s="23">
        <v>29</v>
      </c>
      <c r="EI178" s="23">
        <v>0</v>
      </c>
      <c r="EJ178" s="23">
        <v>0</v>
      </c>
      <c r="EK178" s="23">
        <v>29</v>
      </c>
      <c r="EL178" s="23">
        <v>0</v>
      </c>
      <c r="EM178" s="23">
        <v>0</v>
      </c>
      <c r="EN178" s="23">
        <v>0</v>
      </c>
    </row>
    <row r="179" spans="1:144" ht="13.5" customHeight="1" x14ac:dyDescent="0.55000000000000004">
      <c r="A179" s="21" t="s">
        <v>44</v>
      </c>
      <c r="B179" s="22" t="s">
        <v>389</v>
      </c>
      <c r="C179" s="21" t="s">
        <v>390</v>
      </c>
      <c r="D179" s="23">
        <v>2447</v>
      </c>
      <c r="E179" s="23">
        <v>1663</v>
      </c>
      <c r="F179" s="23">
        <v>1222</v>
      </c>
      <c r="G179" s="23">
        <v>0</v>
      </c>
      <c r="H179" s="23">
        <v>1160</v>
      </c>
      <c r="I179" s="23">
        <v>0</v>
      </c>
      <c r="J179" s="23">
        <v>15</v>
      </c>
      <c r="K179" s="23">
        <v>0</v>
      </c>
      <c r="L179" s="23">
        <v>47</v>
      </c>
      <c r="M179" s="23">
        <v>441</v>
      </c>
      <c r="N179" s="23">
        <v>0</v>
      </c>
      <c r="O179" s="23">
        <v>441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0</v>
      </c>
      <c r="AG179" s="23">
        <v>0</v>
      </c>
      <c r="AH179" s="23">
        <v>0</v>
      </c>
      <c r="AI179" s="23">
        <v>0</v>
      </c>
      <c r="AJ179" s="23">
        <v>0</v>
      </c>
      <c r="AK179" s="23">
        <v>0</v>
      </c>
      <c r="AL179" s="23">
        <v>0</v>
      </c>
      <c r="AM179" s="23">
        <v>0</v>
      </c>
      <c r="AN179" s="23">
        <v>0</v>
      </c>
      <c r="AO179" s="23">
        <v>0</v>
      </c>
      <c r="AP179" s="23">
        <v>0</v>
      </c>
      <c r="AQ179" s="23">
        <v>0</v>
      </c>
      <c r="AR179" s="23">
        <v>0</v>
      </c>
      <c r="AS179" s="23">
        <v>0</v>
      </c>
      <c r="AT179" s="23">
        <v>0</v>
      </c>
      <c r="AU179" s="23">
        <v>0</v>
      </c>
      <c r="AV179" s="23">
        <v>0</v>
      </c>
      <c r="AW179" s="23">
        <v>0</v>
      </c>
      <c r="AX179" s="23">
        <v>0</v>
      </c>
      <c r="AY179" s="23">
        <v>0</v>
      </c>
      <c r="AZ179" s="23">
        <v>0</v>
      </c>
      <c r="BA179" s="23">
        <v>0</v>
      </c>
      <c r="BB179" s="23">
        <v>0</v>
      </c>
      <c r="BC179" s="23">
        <v>0</v>
      </c>
      <c r="BD179" s="23">
        <v>0</v>
      </c>
      <c r="BE179" s="23">
        <v>0</v>
      </c>
      <c r="BF179" s="23">
        <v>0</v>
      </c>
      <c r="BG179" s="23">
        <v>0</v>
      </c>
      <c r="BH179" s="23">
        <v>0</v>
      </c>
      <c r="BI179" s="23">
        <v>0</v>
      </c>
      <c r="BJ179" s="23">
        <v>0</v>
      </c>
      <c r="BK179" s="23">
        <v>0</v>
      </c>
      <c r="BL179" s="23">
        <v>0</v>
      </c>
      <c r="BM179" s="23">
        <v>0</v>
      </c>
      <c r="BN179" s="23">
        <v>0</v>
      </c>
      <c r="BO179" s="23">
        <v>0</v>
      </c>
      <c r="BP179" s="23">
        <v>0</v>
      </c>
      <c r="BQ179" s="23">
        <v>0</v>
      </c>
      <c r="BR179" s="23">
        <v>0</v>
      </c>
      <c r="BS179" s="23">
        <v>0</v>
      </c>
      <c r="BT179" s="23">
        <v>0</v>
      </c>
      <c r="BU179" s="23">
        <v>0</v>
      </c>
      <c r="BV179" s="23">
        <v>0</v>
      </c>
      <c r="BW179" s="23">
        <v>0</v>
      </c>
      <c r="BX179" s="23">
        <v>0</v>
      </c>
      <c r="BY179" s="23">
        <v>0</v>
      </c>
      <c r="BZ179" s="23">
        <v>0</v>
      </c>
      <c r="CA179" s="23">
        <v>0</v>
      </c>
      <c r="CB179" s="23">
        <v>0</v>
      </c>
      <c r="CC179" s="23">
        <v>0</v>
      </c>
      <c r="CD179" s="23">
        <v>0</v>
      </c>
      <c r="CE179" s="23">
        <v>0</v>
      </c>
      <c r="CF179" s="23">
        <v>0</v>
      </c>
      <c r="CG179" s="23">
        <v>0</v>
      </c>
      <c r="CH179" s="23">
        <v>0</v>
      </c>
      <c r="CI179" s="23">
        <v>0</v>
      </c>
      <c r="CJ179" s="23">
        <v>0</v>
      </c>
      <c r="CK179" s="23">
        <v>0</v>
      </c>
      <c r="CL179" s="23">
        <v>0</v>
      </c>
      <c r="CM179" s="23">
        <v>0</v>
      </c>
      <c r="CN179" s="23">
        <v>0</v>
      </c>
      <c r="CO179" s="23">
        <v>0</v>
      </c>
      <c r="CP179" s="23">
        <v>0</v>
      </c>
      <c r="CQ179" s="23">
        <v>317</v>
      </c>
      <c r="CR179" s="23">
        <v>299</v>
      </c>
      <c r="CS179" s="23">
        <v>0</v>
      </c>
      <c r="CT179" s="23">
        <v>0</v>
      </c>
      <c r="CU179" s="23">
        <v>8</v>
      </c>
      <c r="CV179" s="23">
        <v>270</v>
      </c>
      <c r="CW179" s="23">
        <v>18</v>
      </c>
      <c r="CX179" s="23">
        <v>3</v>
      </c>
      <c r="CY179" s="23">
        <v>18</v>
      </c>
      <c r="CZ179" s="23">
        <v>0</v>
      </c>
      <c r="DA179" s="23">
        <v>0</v>
      </c>
      <c r="DB179" s="23">
        <v>18</v>
      </c>
      <c r="DC179" s="23">
        <v>0</v>
      </c>
      <c r="DD179" s="23">
        <v>0</v>
      </c>
      <c r="DE179" s="23">
        <v>0</v>
      </c>
      <c r="DF179" s="23">
        <v>0</v>
      </c>
      <c r="DG179" s="23">
        <v>0</v>
      </c>
      <c r="DH179" s="23">
        <v>0</v>
      </c>
      <c r="DI179" s="23">
        <v>0</v>
      </c>
      <c r="DJ179" s="23">
        <v>0</v>
      </c>
      <c r="DK179" s="23">
        <v>0</v>
      </c>
      <c r="DL179" s="23">
        <v>0</v>
      </c>
      <c r="DM179" s="23">
        <v>0</v>
      </c>
      <c r="DN179" s="23">
        <v>0</v>
      </c>
      <c r="DO179" s="23">
        <v>0</v>
      </c>
      <c r="DP179" s="23">
        <v>0</v>
      </c>
      <c r="DQ179" s="23">
        <v>0</v>
      </c>
      <c r="DR179" s="23">
        <v>0</v>
      </c>
      <c r="DS179" s="23">
        <v>0</v>
      </c>
      <c r="DT179" s="23">
        <v>0</v>
      </c>
      <c r="DU179" s="23">
        <v>244</v>
      </c>
      <c r="DV179" s="23">
        <v>241</v>
      </c>
      <c r="DW179" s="23">
        <v>3</v>
      </c>
      <c r="DX179" s="23">
        <v>0</v>
      </c>
      <c r="DY179" s="23">
        <v>0</v>
      </c>
      <c r="DZ179" s="23">
        <v>223</v>
      </c>
      <c r="EA179" s="23">
        <v>89</v>
      </c>
      <c r="EB179" s="23">
        <v>0</v>
      </c>
      <c r="EC179" s="23">
        <v>0</v>
      </c>
      <c r="ED179" s="23">
        <v>70</v>
      </c>
      <c r="EE179" s="23">
        <v>0</v>
      </c>
      <c r="EF179" s="23">
        <v>0</v>
      </c>
      <c r="EG179" s="23">
        <v>19</v>
      </c>
      <c r="EH179" s="23">
        <v>134</v>
      </c>
      <c r="EI179" s="23">
        <v>0</v>
      </c>
      <c r="EJ179" s="23">
        <v>0</v>
      </c>
      <c r="EK179" s="23">
        <v>134</v>
      </c>
      <c r="EL179" s="23">
        <v>0</v>
      </c>
      <c r="EM179" s="23">
        <v>0</v>
      </c>
      <c r="EN179" s="23">
        <v>0</v>
      </c>
    </row>
    <row r="180" spans="1:144" ht="13.5" customHeight="1" x14ac:dyDescent="0.55000000000000004">
      <c r="A180" s="21" t="s">
        <v>44</v>
      </c>
      <c r="B180" s="22" t="s">
        <v>391</v>
      </c>
      <c r="C180" s="21" t="s">
        <v>392</v>
      </c>
      <c r="D180" s="23">
        <v>2578</v>
      </c>
      <c r="E180" s="23">
        <v>1852</v>
      </c>
      <c r="F180" s="23">
        <v>1348</v>
      </c>
      <c r="G180" s="23">
        <v>0</v>
      </c>
      <c r="H180" s="23">
        <v>1348</v>
      </c>
      <c r="I180" s="23">
        <v>0</v>
      </c>
      <c r="J180" s="23">
        <v>0</v>
      </c>
      <c r="K180" s="23">
        <v>0</v>
      </c>
      <c r="L180" s="23">
        <v>0</v>
      </c>
      <c r="M180" s="23">
        <v>504</v>
      </c>
      <c r="N180" s="23">
        <v>0</v>
      </c>
      <c r="O180" s="23">
        <v>412</v>
      </c>
      <c r="P180" s="23">
        <v>92</v>
      </c>
      <c r="Q180" s="23">
        <v>0</v>
      </c>
      <c r="R180" s="23">
        <v>0</v>
      </c>
      <c r="S180" s="23">
        <v>0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0</v>
      </c>
      <c r="AF180" s="23">
        <v>0</v>
      </c>
      <c r="AG180" s="23">
        <v>0</v>
      </c>
      <c r="AH180" s="23">
        <v>0</v>
      </c>
      <c r="AI180" s="23">
        <v>0</v>
      </c>
      <c r="AJ180" s="23">
        <v>0</v>
      </c>
      <c r="AK180" s="23">
        <v>0</v>
      </c>
      <c r="AL180" s="23">
        <v>0</v>
      </c>
      <c r="AM180" s="23">
        <v>0</v>
      </c>
      <c r="AN180" s="23">
        <v>0</v>
      </c>
      <c r="AO180" s="23">
        <v>0</v>
      </c>
      <c r="AP180" s="23">
        <v>0</v>
      </c>
      <c r="AQ180" s="23">
        <v>0</v>
      </c>
      <c r="AR180" s="23">
        <v>0</v>
      </c>
      <c r="AS180" s="23">
        <v>0</v>
      </c>
      <c r="AT180" s="23">
        <v>0</v>
      </c>
      <c r="AU180" s="23">
        <v>0</v>
      </c>
      <c r="AV180" s="23">
        <v>0</v>
      </c>
      <c r="AW180" s="23">
        <v>0</v>
      </c>
      <c r="AX180" s="23">
        <v>0</v>
      </c>
      <c r="AY180" s="23">
        <v>0</v>
      </c>
      <c r="AZ180" s="23">
        <v>0</v>
      </c>
      <c r="BA180" s="23">
        <v>0</v>
      </c>
      <c r="BB180" s="23">
        <v>0</v>
      </c>
      <c r="BC180" s="23">
        <v>0</v>
      </c>
      <c r="BD180" s="23">
        <v>0</v>
      </c>
      <c r="BE180" s="23">
        <v>0</v>
      </c>
      <c r="BF180" s="23">
        <v>0</v>
      </c>
      <c r="BG180" s="23">
        <v>0</v>
      </c>
      <c r="BH180" s="23">
        <v>0</v>
      </c>
      <c r="BI180" s="23">
        <v>0</v>
      </c>
      <c r="BJ180" s="23">
        <v>0</v>
      </c>
      <c r="BK180" s="23">
        <v>0</v>
      </c>
      <c r="BL180" s="23">
        <v>0</v>
      </c>
      <c r="BM180" s="23">
        <v>0</v>
      </c>
      <c r="BN180" s="23">
        <v>0</v>
      </c>
      <c r="BO180" s="23">
        <v>0</v>
      </c>
      <c r="BP180" s="23">
        <v>0</v>
      </c>
      <c r="BQ180" s="23">
        <v>0</v>
      </c>
      <c r="BR180" s="23">
        <v>0</v>
      </c>
      <c r="BS180" s="23">
        <v>0</v>
      </c>
      <c r="BT180" s="23">
        <v>0</v>
      </c>
      <c r="BU180" s="23">
        <v>0</v>
      </c>
      <c r="BV180" s="23">
        <v>0</v>
      </c>
      <c r="BW180" s="23">
        <v>0</v>
      </c>
      <c r="BX180" s="23">
        <v>0</v>
      </c>
      <c r="BY180" s="23">
        <v>0</v>
      </c>
      <c r="BZ180" s="23">
        <v>0</v>
      </c>
      <c r="CA180" s="23">
        <v>0</v>
      </c>
      <c r="CB180" s="23">
        <v>0</v>
      </c>
      <c r="CC180" s="23">
        <v>0</v>
      </c>
      <c r="CD180" s="23">
        <v>0</v>
      </c>
      <c r="CE180" s="23">
        <v>0</v>
      </c>
      <c r="CF180" s="23">
        <v>0</v>
      </c>
      <c r="CG180" s="23">
        <v>0</v>
      </c>
      <c r="CH180" s="23">
        <v>0</v>
      </c>
      <c r="CI180" s="23">
        <v>0</v>
      </c>
      <c r="CJ180" s="23">
        <v>0</v>
      </c>
      <c r="CK180" s="23">
        <v>0</v>
      </c>
      <c r="CL180" s="23">
        <v>0</v>
      </c>
      <c r="CM180" s="23">
        <v>0</v>
      </c>
      <c r="CN180" s="23">
        <v>0</v>
      </c>
      <c r="CO180" s="23">
        <v>0</v>
      </c>
      <c r="CP180" s="23">
        <v>0</v>
      </c>
      <c r="CQ180" s="23">
        <v>0</v>
      </c>
      <c r="CR180" s="23">
        <v>0</v>
      </c>
      <c r="CS180" s="23">
        <v>0</v>
      </c>
      <c r="CT180" s="23">
        <v>0</v>
      </c>
      <c r="CU180" s="23">
        <v>0</v>
      </c>
      <c r="CV180" s="23">
        <v>0</v>
      </c>
      <c r="CW180" s="23">
        <v>0</v>
      </c>
      <c r="CX180" s="23">
        <v>0</v>
      </c>
      <c r="CY180" s="23">
        <v>0</v>
      </c>
      <c r="CZ180" s="23">
        <v>0</v>
      </c>
      <c r="DA180" s="23">
        <v>0</v>
      </c>
      <c r="DB180" s="23">
        <v>0</v>
      </c>
      <c r="DC180" s="23">
        <v>0</v>
      </c>
      <c r="DD180" s="23">
        <v>0</v>
      </c>
      <c r="DE180" s="23">
        <v>0</v>
      </c>
      <c r="DF180" s="23">
        <v>0</v>
      </c>
      <c r="DG180" s="23">
        <v>0</v>
      </c>
      <c r="DH180" s="23">
        <v>0</v>
      </c>
      <c r="DI180" s="23">
        <v>0</v>
      </c>
      <c r="DJ180" s="23">
        <v>0</v>
      </c>
      <c r="DK180" s="23">
        <v>0</v>
      </c>
      <c r="DL180" s="23">
        <v>0</v>
      </c>
      <c r="DM180" s="23">
        <v>0</v>
      </c>
      <c r="DN180" s="23">
        <v>0</v>
      </c>
      <c r="DO180" s="23">
        <v>0</v>
      </c>
      <c r="DP180" s="23">
        <v>0</v>
      </c>
      <c r="DQ180" s="23">
        <v>0</v>
      </c>
      <c r="DR180" s="23">
        <v>0</v>
      </c>
      <c r="DS180" s="23">
        <v>0</v>
      </c>
      <c r="DT180" s="23">
        <v>0</v>
      </c>
      <c r="DU180" s="23">
        <v>514</v>
      </c>
      <c r="DV180" s="23">
        <v>403</v>
      </c>
      <c r="DW180" s="23">
        <v>0</v>
      </c>
      <c r="DX180" s="23">
        <v>111</v>
      </c>
      <c r="DY180" s="23">
        <v>0</v>
      </c>
      <c r="DZ180" s="23">
        <v>212</v>
      </c>
      <c r="EA180" s="23">
        <v>88</v>
      </c>
      <c r="EB180" s="23">
        <v>0</v>
      </c>
      <c r="EC180" s="23">
        <v>0</v>
      </c>
      <c r="ED180" s="23">
        <v>83</v>
      </c>
      <c r="EE180" s="23">
        <v>0</v>
      </c>
      <c r="EF180" s="23">
        <v>0</v>
      </c>
      <c r="EG180" s="23">
        <v>5</v>
      </c>
      <c r="EH180" s="23">
        <v>124</v>
      </c>
      <c r="EI180" s="23">
        <v>0</v>
      </c>
      <c r="EJ180" s="23">
        <v>0</v>
      </c>
      <c r="EK180" s="23">
        <v>124</v>
      </c>
      <c r="EL180" s="23">
        <v>0</v>
      </c>
      <c r="EM180" s="23">
        <v>0</v>
      </c>
      <c r="EN180" s="23">
        <v>0</v>
      </c>
    </row>
    <row r="181" spans="1:144" ht="13.5" customHeight="1" x14ac:dyDescent="0.55000000000000004">
      <c r="A181" s="21" t="s">
        <v>44</v>
      </c>
      <c r="B181" s="22" t="s">
        <v>393</v>
      </c>
      <c r="C181" s="21" t="s">
        <v>394</v>
      </c>
      <c r="D181" s="23">
        <v>788</v>
      </c>
      <c r="E181" s="23">
        <v>616</v>
      </c>
      <c r="F181" s="23">
        <v>329</v>
      </c>
      <c r="G181" s="23">
        <v>0</v>
      </c>
      <c r="H181" s="23">
        <v>294</v>
      </c>
      <c r="I181" s="23">
        <v>0</v>
      </c>
      <c r="J181" s="23">
        <v>35</v>
      </c>
      <c r="K181" s="23">
        <v>0</v>
      </c>
      <c r="L181" s="23">
        <v>0</v>
      </c>
      <c r="M181" s="23">
        <v>287</v>
      </c>
      <c r="N181" s="23">
        <v>0</v>
      </c>
      <c r="O181" s="23">
        <v>238</v>
      </c>
      <c r="P181" s="23">
        <v>25</v>
      </c>
      <c r="Q181" s="23">
        <v>16</v>
      </c>
      <c r="R181" s="23">
        <v>1</v>
      </c>
      <c r="S181" s="23">
        <v>7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0</v>
      </c>
      <c r="AG181" s="23">
        <v>0</v>
      </c>
      <c r="AH181" s="23">
        <v>0</v>
      </c>
      <c r="AI181" s="23">
        <v>0</v>
      </c>
      <c r="AJ181" s="23">
        <v>0</v>
      </c>
      <c r="AK181" s="23">
        <v>0</v>
      </c>
      <c r="AL181" s="23">
        <v>0</v>
      </c>
      <c r="AM181" s="23">
        <v>0</v>
      </c>
      <c r="AN181" s="23">
        <v>0</v>
      </c>
      <c r="AO181" s="23">
        <v>0</v>
      </c>
      <c r="AP181" s="23">
        <v>0</v>
      </c>
      <c r="AQ181" s="23">
        <v>0</v>
      </c>
      <c r="AR181" s="23">
        <v>0</v>
      </c>
      <c r="AS181" s="23">
        <v>0</v>
      </c>
      <c r="AT181" s="23">
        <v>0</v>
      </c>
      <c r="AU181" s="23">
        <v>0</v>
      </c>
      <c r="AV181" s="23">
        <v>0</v>
      </c>
      <c r="AW181" s="23">
        <v>0</v>
      </c>
      <c r="AX181" s="23">
        <v>0</v>
      </c>
      <c r="AY181" s="23">
        <v>0</v>
      </c>
      <c r="AZ181" s="23">
        <v>0</v>
      </c>
      <c r="BA181" s="23">
        <v>0</v>
      </c>
      <c r="BB181" s="23">
        <v>0</v>
      </c>
      <c r="BC181" s="23">
        <v>0</v>
      </c>
      <c r="BD181" s="23">
        <v>0</v>
      </c>
      <c r="BE181" s="23">
        <v>0</v>
      </c>
      <c r="BF181" s="23">
        <v>0</v>
      </c>
      <c r="BG181" s="23">
        <v>0</v>
      </c>
      <c r="BH181" s="23">
        <v>0</v>
      </c>
      <c r="BI181" s="23">
        <v>0</v>
      </c>
      <c r="BJ181" s="23">
        <v>0</v>
      </c>
      <c r="BK181" s="23">
        <v>0</v>
      </c>
      <c r="BL181" s="23">
        <v>0</v>
      </c>
      <c r="BM181" s="23">
        <v>0</v>
      </c>
      <c r="BN181" s="23">
        <v>0</v>
      </c>
      <c r="BO181" s="23">
        <v>0</v>
      </c>
      <c r="BP181" s="23">
        <v>0</v>
      </c>
      <c r="BQ181" s="23">
        <v>0</v>
      </c>
      <c r="BR181" s="23">
        <v>0</v>
      </c>
      <c r="BS181" s="23">
        <v>0</v>
      </c>
      <c r="BT181" s="23">
        <v>0</v>
      </c>
      <c r="BU181" s="23">
        <v>0</v>
      </c>
      <c r="BV181" s="23">
        <v>0</v>
      </c>
      <c r="BW181" s="23">
        <v>0</v>
      </c>
      <c r="BX181" s="23">
        <v>0</v>
      </c>
      <c r="BY181" s="23">
        <v>0</v>
      </c>
      <c r="BZ181" s="23">
        <v>0</v>
      </c>
      <c r="CA181" s="23">
        <v>0</v>
      </c>
      <c r="CB181" s="23">
        <v>0</v>
      </c>
      <c r="CC181" s="23">
        <v>0</v>
      </c>
      <c r="CD181" s="23">
        <v>0</v>
      </c>
      <c r="CE181" s="23">
        <v>0</v>
      </c>
      <c r="CF181" s="23">
        <v>0</v>
      </c>
      <c r="CG181" s="23">
        <v>0</v>
      </c>
      <c r="CH181" s="23">
        <v>0</v>
      </c>
      <c r="CI181" s="23">
        <v>0</v>
      </c>
      <c r="CJ181" s="23">
        <v>0</v>
      </c>
      <c r="CK181" s="23">
        <v>0</v>
      </c>
      <c r="CL181" s="23">
        <v>0</v>
      </c>
      <c r="CM181" s="23">
        <v>0</v>
      </c>
      <c r="CN181" s="23">
        <v>0</v>
      </c>
      <c r="CO181" s="23">
        <v>0</v>
      </c>
      <c r="CP181" s="23">
        <v>0</v>
      </c>
      <c r="CQ181" s="23">
        <v>0</v>
      </c>
      <c r="CR181" s="23">
        <v>0</v>
      </c>
      <c r="CS181" s="23">
        <v>0</v>
      </c>
      <c r="CT181" s="23">
        <v>0</v>
      </c>
      <c r="CU181" s="23">
        <v>0</v>
      </c>
      <c r="CV181" s="23">
        <v>0</v>
      </c>
      <c r="CW181" s="23">
        <v>0</v>
      </c>
      <c r="CX181" s="23">
        <v>0</v>
      </c>
      <c r="CY181" s="23">
        <v>0</v>
      </c>
      <c r="CZ181" s="23">
        <v>0</v>
      </c>
      <c r="DA181" s="23">
        <v>0</v>
      </c>
      <c r="DB181" s="23">
        <v>0</v>
      </c>
      <c r="DC181" s="23">
        <v>0</v>
      </c>
      <c r="DD181" s="23">
        <v>0</v>
      </c>
      <c r="DE181" s="23">
        <v>0</v>
      </c>
      <c r="DF181" s="23">
        <v>0</v>
      </c>
      <c r="DG181" s="23">
        <v>0</v>
      </c>
      <c r="DH181" s="23">
        <v>0</v>
      </c>
      <c r="DI181" s="23">
        <v>0</v>
      </c>
      <c r="DJ181" s="23">
        <v>0</v>
      </c>
      <c r="DK181" s="23">
        <v>0</v>
      </c>
      <c r="DL181" s="23">
        <v>0</v>
      </c>
      <c r="DM181" s="23">
        <v>0</v>
      </c>
      <c r="DN181" s="23">
        <v>0</v>
      </c>
      <c r="DO181" s="23">
        <v>0</v>
      </c>
      <c r="DP181" s="23">
        <v>0</v>
      </c>
      <c r="DQ181" s="23">
        <v>0</v>
      </c>
      <c r="DR181" s="23">
        <v>0</v>
      </c>
      <c r="DS181" s="23">
        <v>0</v>
      </c>
      <c r="DT181" s="23">
        <v>0</v>
      </c>
      <c r="DU181" s="23">
        <v>163</v>
      </c>
      <c r="DV181" s="23">
        <v>146</v>
      </c>
      <c r="DW181" s="23">
        <v>0</v>
      </c>
      <c r="DX181" s="23">
        <v>17</v>
      </c>
      <c r="DY181" s="23">
        <v>0</v>
      </c>
      <c r="DZ181" s="23">
        <v>9</v>
      </c>
      <c r="EA181" s="23">
        <v>9</v>
      </c>
      <c r="EB181" s="23">
        <v>0</v>
      </c>
      <c r="EC181" s="23">
        <v>0</v>
      </c>
      <c r="ED181" s="23">
        <v>9</v>
      </c>
      <c r="EE181" s="23">
        <v>0</v>
      </c>
      <c r="EF181" s="23">
        <v>0</v>
      </c>
      <c r="EG181" s="23">
        <v>0</v>
      </c>
      <c r="EH181" s="23">
        <v>0</v>
      </c>
      <c r="EI181" s="23">
        <v>0</v>
      </c>
      <c r="EJ181" s="23">
        <v>0</v>
      </c>
      <c r="EK181" s="23">
        <v>0</v>
      </c>
      <c r="EL181" s="23">
        <v>0</v>
      </c>
      <c r="EM181" s="23">
        <v>0</v>
      </c>
      <c r="EN181" s="23">
        <v>0</v>
      </c>
    </row>
    <row r="182" spans="1:144" ht="13.5" customHeight="1" x14ac:dyDescent="0.55000000000000004">
      <c r="A182" s="21" t="s">
        <v>44</v>
      </c>
      <c r="B182" s="22" t="s">
        <v>395</v>
      </c>
      <c r="C182" s="21" t="s">
        <v>396</v>
      </c>
      <c r="D182" s="23">
        <v>2513</v>
      </c>
      <c r="E182" s="23">
        <v>1537</v>
      </c>
      <c r="F182" s="23">
        <v>1375</v>
      </c>
      <c r="G182" s="23">
        <v>0</v>
      </c>
      <c r="H182" s="23">
        <v>1375</v>
      </c>
      <c r="I182" s="23">
        <v>0</v>
      </c>
      <c r="J182" s="23">
        <v>0</v>
      </c>
      <c r="K182" s="23">
        <v>0</v>
      </c>
      <c r="L182" s="23">
        <v>0</v>
      </c>
      <c r="M182" s="23">
        <v>162</v>
      </c>
      <c r="N182" s="23">
        <v>0</v>
      </c>
      <c r="O182" s="23">
        <v>162</v>
      </c>
      <c r="P182" s="23">
        <v>0</v>
      </c>
      <c r="Q182" s="23">
        <v>0</v>
      </c>
      <c r="R182" s="23">
        <v>0</v>
      </c>
      <c r="S182" s="23">
        <v>0</v>
      </c>
      <c r="T182" s="23">
        <v>556</v>
      </c>
      <c r="U182" s="23">
        <v>189</v>
      </c>
      <c r="V182" s="23">
        <v>0</v>
      </c>
      <c r="W182" s="23">
        <v>0</v>
      </c>
      <c r="X182" s="23">
        <v>56</v>
      </c>
      <c r="Y182" s="23">
        <v>79</v>
      </c>
      <c r="Z182" s="23">
        <v>0</v>
      </c>
      <c r="AA182" s="23">
        <v>54</v>
      </c>
      <c r="AB182" s="23">
        <v>367</v>
      </c>
      <c r="AC182" s="23">
        <v>0</v>
      </c>
      <c r="AD182" s="23">
        <v>0</v>
      </c>
      <c r="AE182" s="23">
        <v>187</v>
      </c>
      <c r="AF182" s="23">
        <v>0</v>
      </c>
      <c r="AG182" s="23">
        <v>0</v>
      </c>
      <c r="AH182" s="23">
        <v>180</v>
      </c>
      <c r="AI182" s="23">
        <v>0</v>
      </c>
      <c r="AJ182" s="23">
        <v>0</v>
      </c>
      <c r="AK182" s="23">
        <v>0</v>
      </c>
      <c r="AL182" s="23">
        <v>0</v>
      </c>
      <c r="AM182" s="23">
        <v>0</v>
      </c>
      <c r="AN182" s="23">
        <v>0</v>
      </c>
      <c r="AO182" s="23">
        <v>0</v>
      </c>
      <c r="AP182" s="23">
        <v>0</v>
      </c>
      <c r="AQ182" s="23">
        <v>0</v>
      </c>
      <c r="AR182" s="23">
        <v>0</v>
      </c>
      <c r="AS182" s="23">
        <v>0</v>
      </c>
      <c r="AT182" s="23">
        <v>0</v>
      </c>
      <c r="AU182" s="23">
        <v>0</v>
      </c>
      <c r="AV182" s="23">
        <v>0</v>
      </c>
      <c r="AW182" s="23">
        <v>0</v>
      </c>
      <c r="AX182" s="23">
        <v>0</v>
      </c>
      <c r="AY182" s="23">
        <v>0</v>
      </c>
      <c r="AZ182" s="23">
        <v>0</v>
      </c>
      <c r="BA182" s="23">
        <v>0</v>
      </c>
      <c r="BB182" s="23">
        <v>0</v>
      </c>
      <c r="BC182" s="23">
        <v>0</v>
      </c>
      <c r="BD182" s="23">
        <v>0</v>
      </c>
      <c r="BE182" s="23">
        <v>0</v>
      </c>
      <c r="BF182" s="23">
        <v>0</v>
      </c>
      <c r="BG182" s="23">
        <v>0</v>
      </c>
      <c r="BH182" s="23">
        <v>0</v>
      </c>
      <c r="BI182" s="23">
        <v>0</v>
      </c>
      <c r="BJ182" s="23">
        <v>0</v>
      </c>
      <c r="BK182" s="23">
        <v>0</v>
      </c>
      <c r="BL182" s="23">
        <v>0</v>
      </c>
      <c r="BM182" s="23">
        <v>0</v>
      </c>
      <c r="BN182" s="23">
        <v>0</v>
      </c>
      <c r="BO182" s="23">
        <v>0</v>
      </c>
      <c r="BP182" s="23">
        <v>0</v>
      </c>
      <c r="BQ182" s="23">
        <v>0</v>
      </c>
      <c r="BR182" s="23">
        <v>0</v>
      </c>
      <c r="BS182" s="23">
        <v>0</v>
      </c>
      <c r="BT182" s="23">
        <v>0</v>
      </c>
      <c r="BU182" s="23">
        <v>0</v>
      </c>
      <c r="BV182" s="23">
        <v>0</v>
      </c>
      <c r="BW182" s="23">
        <v>0</v>
      </c>
      <c r="BX182" s="23">
        <v>0</v>
      </c>
      <c r="BY182" s="23">
        <v>0</v>
      </c>
      <c r="BZ182" s="23">
        <v>0</v>
      </c>
      <c r="CA182" s="23">
        <v>0</v>
      </c>
      <c r="CB182" s="23">
        <v>0</v>
      </c>
      <c r="CC182" s="23">
        <v>0</v>
      </c>
      <c r="CD182" s="23">
        <v>0</v>
      </c>
      <c r="CE182" s="23">
        <v>0</v>
      </c>
      <c r="CF182" s="23">
        <v>0</v>
      </c>
      <c r="CG182" s="23">
        <v>0</v>
      </c>
      <c r="CH182" s="23">
        <v>0</v>
      </c>
      <c r="CI182" s="23">
        <v>0</v>
      </c>
      <c r="CJ182" s="23">
        <v>0</v>
      </c>
      <c r="CK182" s="23">
        <v>0</v>
      </c>
      <c r="CL182" s="23">
        <v>0</v>
      </c>
      <c r="CM182" s="23">
        <v>0</v>
      </c>
      <c r="CN182" s="23">
        <v>0</v>
      </c>
      <c r="CO182" s="23">
        <v>0</v>
      </c>
      <c r="CP182" s="23">
        <v>0</v>
      </c>
      <c r="CQ182" s="23">
        <v>132</v>
      </c>
      <c r="CR182" s="23">
        <v>132</v>
      </c>
      <c r="CS182" s="23">
        <v>0</v>
      </c>
      <c r="CT182" s="23">
        <v>0</v>
      </c>
      <c r="CU182" s="23">
        <v>0</v>
      </c>
      <c r="CV182" s="23">
        <v>132</v>
      </c>
      <c r="CW182" s="23">
        <v>0</v>
      </c>
      <c r="CX182" s="23">
        <v>0</v>
      </c>
      <c r="CY182" s="23">
        <v>0</v>
      </c>
      <c r="CZ182" s="23">
        <v>0</v>
      </c>
      <c r="DA182" s="23">
        <v>0</v>
      </c>
      <c r="DB182" s="23">
        <v>0</v>
      </c>
      <c r="DC182" s="23">
        <v>0</v>
      </c>
      <c r="DD182" s="23">
        <v>0</v>
      </c>
      <c r="DE182" s="23">
        <v>0</v>
      </c>
      <c r="DF182" s="23">
        <v>0</v>
      </c>
      <c r="DG182" s="23">
        <v>0</v>
      </c>
      <c r="DH182" s="23">
        <v>0</v>
      </c>
      <c r="DI182" s="23">
        <v>0</v>
      </c>
      <c r="DJ182" s="23">
        <v>0</v>
      </c>
      <c r="DK182" s="23">
        <v>0</v>
      </c>
      <c r="DL182" s="23">
        <v>0</v>
      </c>
      <c r="DM182" s="23">
        <v>0</v>
      </c>
      <c r="DN182" s="23">
        <v>0</v>
      </c>
      <c r="DO182" s="23">
        <v>0</v>
      </c>
      <c r="DP182" s="23">
        <v>0</v>
      </c>
      <c r="DQ182" s="23">
        <v>0</v>
      </c>
      <c r="DR182" s="23">
        <v>0</v>
      </c>
      <c r="DS182" s="23">
        <v>0</v>
      </c>
      <c r="DT182" s="23">
        <v>0</v>
      </c>
      <c r="DU182" s="23">
        <v>288</v>
      </c>
      <c r="DV182" s="23">
        <v>0</v>
      </c>
      <c r="DW182" s="23">
        <v>0</v>
      </c>
      <c r="DX182" s="23">
        <v>288</v>
      </c>
      <c r="DY182" s="23">
        <v>0</v>
      </c>
      <c r="DZ182" s="23">
        <v>0</v>
      </c>
      <c r="EA182" s="23">
        <v>0</v>
      </c>
      <c r="EB182" s="23">
        <v>0</v>
      </c>
      <c r="EC182" s="23">
        <v>0</v>
      </c>
      <c r="ED182" s="23">
        <v>0</v>
      </c>
      <c r="EE182" s="23">
        <v>0</v>
      </c>
      <c r="EF182" s="23">
        <v>0</v>
      </c>
      <c r="EG182" s="23">
        <v>0</v>
      </c>
      <c r="EH182" s="23">
        <v>0</v>
      </c>
      <c r="EI182" s="23">
        <v>0</v>
      </c>
      <c r="EJ182" s="23">
        <v>0</v>
      </c>
      <c r="EK182" s="23">
        <v>0</v>
      </c>
      <c r="EL182" s="23">
        <v>0</v>
      </c>
      <c r="EM182" s="23">
        <v>0</v>
      </c>
      <c r="EN182" s="23">
        <v>0</v>
      </c>
    </row>
    <row r="183" spans="1:144" ht="13.5" customHeight="1" x14ac:dyDescent="0.55000000000000004">
      <c r="A183" s="21" t="s">
        <v>44</v>
      </c>
      <c r="B183" s="22" t="s">
        <v>397</v>
      </c>
      <c r="C183" s="21" t="s">
        <v>398</v>
      </c>
      <c r="D183" s="23">
        <v>4150</v>
      </c>
      <c r="E183" s="23">
        <v>2436</v>
      </c>
      <c r="F183" s="23">
        <v>2277</v>
      </c>
      <c r="G183" s="23">
        <v>0</v>
      </c>
      <c r="H183" s="23">
        <v>2277</v>
      </c>
      <c r="I183" s="23">
        <v>0</v>
      </c>
      <c r="J183" s="23">
        <v>0</v>
      </c>
      <c r="K183" s="23">
        <v>0</v>
      </c>
      <c r="L183" s="23">
        <v>0</v>
      </c>
      <c r="M183" s="23">
        <v>159</v>
      </c>
      <c r="N183" s="23">
        <v>0</v>
      </c>
      <c r="O183" s="23">
        <v>159</v>
      </c>
      <c r="P183" s="23">
        <v>0</v>
      </c>
      <c r="Q183" s="23">
        <v>0</v>
      </c>
      <c r="R183" s="23">
        <v>0</v>
      </c>
      <c r="S183" s="23">
        <v>0</v>
      </c>
      <c r="T183" s="23">
        <v>554</v>
      </c>
      <c r="U183" s="23">
        <v>281</v>
      </c>
      <c r="V183" s="23">
        <v>0</v>
      </c>
      <c r="W183" s="23">
        <v>0</v>
      </c>
      <c r="X183" s="23">
        <v>281</v>
      </c>
      <c r="Y183" s="23">
        <v>0</v>
      </c>
      <c r="Z183" s="23">
        <v>0</v>
      </c>
      <c r="AA183" s="23">
        <v>0</v>
      </c>
      <c r="AB183" s="23">
        <v>273</v>
      </c>
      <c r="AC183" s="23">
        <v>0</v>
      </c>
      <c r="AD183" s="23">
        <v>0</v>
      </c>
      <c r="AE183" s="23">
        <v>273</v>
      </c>
      <c r="AF183" s="23">
        <v>0</v>
      </c>
      <c r="AG183" s="23">
        <v>0</v>
      </c>
      <c r="AH183" s="23">
        <v>0</v>
      </c>
      <c r="AI183" s="23">
        <v>0</v>
      </c>
      <c r="AJ183" s="23">
        <v>0</v>
      </c>
      <c r="AK183" s="23">
        <v>0</v>
      </c>
      <c r="AL183" s="23">
        <v>0</v>
      </c>
      <c r="AM183" s="23">
        <v>0</v>
      </c>
      <c r="AN183" s="23">
        <v>0</v>
      </c>
      <c r="AO183" s="23">
        <v>0</v>
      </c>
      <c r="AP183" s="23">
        <v>0</v>
      </c>
      <c r="AQ183" s="23">
        <v>0</v>
      </c>
      <c r="AR183" s="23">
        <v>0</v>
      </c>
      <c r="AS183" s="23">
        <v>0</v>
      </c>
      <c r="AT183" s="23">
        <v>0</v>
      </c>
      <c r="AU183" s="23">
        <v>0</v>
      </c>
      <c r="AV183" s="23">
        <v>0</v>
      </c>
      <c r="AW183" s="23">
        <v>0</v>
      </c>
      <c r="AX183" s="23">
        <v>0</v>
      </c>
      <c r="AY183" s="23">
        <v>0</v>
      </c>
      <c r="AZ183" s="23">
        <v>0</v>
      </c>
      <c r="BA183" s="23">
        <v>0</v>
      </c>
      <c r="BB183" s="23">
        <v>0</v>
      </c>
      <c r="BC183" s="23">
        <v>0</v>
      </c>
      <c r="BD183" s="23">
        <v>0</v>
      </c>
      <c r="BE183" s="23">
        <v>0</v>
      </c>
      <c r="BF183" s="23">
        <v>0</v>
      </c>
      <c r="BG183" s="23">
        <v>0</v>
      </c>
      <c r="BH183" s="23">
        <v>0</v>
      </c>
      <c r="BI183" s="23">
        <v>0</v>
      </c>
      <c r="BJ183" s="23">
        <v>0</v>
      </c>
      <c r="BK183" s="23">
        <v>0</v>
      </c>
      <c r="BL183" s="23">
        <v>0</v>
      </c>
      <c r="BM183" s="23">
        <v>0</v>
      </c>
      <c r="BN183" s="23">
        <v>0</v>
      </c>
      <c r="BO183" s="23">
        <v>0</v>
      </c>
      <c r="BP183" s="23">
        <v>0</v>
      </c>
      <c r="BQ183" s="23">
        <v>0</v>
      </c>
      <c r="BR183" s="23">
        <v>0</v>
      </c>
      <c r="BS183" s="23">
        <v>0</v>
      </c>
      <c r="BT183" s="23">
        <v>0</v>
      </c>
      <c r="BU183" s="23">
        <v>0</v>
      </c>
      <c r="BV183" s="23">
        <v>0</v>
      </c>
      <c r="BW183" s="23">
        <v>0</v>
      </c>
      <c r="BX183" s="23">
        <v>0</v>
      </c>
      <c r="BY183" s="23">
        <v>0</v>
      </c>
      <c r="BZ183" s="23">
        <v>0</v>
      </c>
      <c r="CA183" s="23">
        <v>0</v>
      </c>
      <c r="CB183" s="23">
        <v>0</v>
      </c>
      <c r="CC183" s="23">
        <v>0</v>
      </c>
      <c r="CD183" s="23">
        <v>0</v>
      </c>
      <c r="CE183" s="23">
        <v>0</v>
      </c>
      <c r="CF183" s="23">
        <v>0</v>
      </c>
      <c r="CG183" s="23">
        <v>0</v>
      </c>
      <c r="CH183" s="23">
        <v>0</v>
      </c>
      <c r="CI183" s="23">
        <v>0</v>
      </c>
      <c r="CJ183" s="23">
        <v>0</v>
      </c>
      <c r="CK183" s="23">
        <v>0</v>
      </c>
      <c r="CL183" s="23">
        <v>0</v>
      </c>
      <c r="CM183" s="23">
        <v>0</v>
      </c>
      <c r="CN183" s="23">
        <v>0</v>
      </c>
      <c r="CO183" s="23">
        <v>0</v>
      </c>
      <c r="CP183" s="23">
        <v>0</v>
      </c>
      <c r="CQ183" s="23">
        <v>496</v>
      </c>
      <c r="CR183" s="23">
        <v>432</v>
      </c>
      <c r="CS183" s="23">
        <v>0</v>
      </c>
      <c r="CT183" s="23">
        <v>0</v>
      </c>
      <c r="CU183" s="23">
        <v>0</v>
      </c>
      <c r="CV183" s="23">
        <v>432</v>
      </c>
      <c r="CW183" s="23">
        <v>0</v>
      </c>
      <c r="CX183" s="23">
        <v>0</v>
      </c>
      <c r="CY183" s="23">
        <v>64</v>
      </c>
      <c r="CZ183" s="23">
        <v>0</v>
      </c>
      <c r="DA183" s="23">
        <v>0</v>
      </c>
      <c r="DB183" s="23">
        <v>0</v>
      </c>
      <c r="DC183" s="23">
        <v>64</v>
      </c>
      <c r="DD183" s="23">
        <v>0</v>
      </c>
      <c r="DE183" s="23">
        <v>0</v>
      </c>
      <c r="DF183" s="23">
        <v>0</v>
      </c>
      <c r="DG183" s="23">
        <v>0</v>
      </c>
      <c r="DH183" s="23">
        <v>0</v>
      </c>
      <c r="DI183" s="23">
        <v>0</v>
      </c>
      <c r="DJ183" s="23">
        <v>0</v>
      </c>
      <c r="DK183" s="23">
        <v>0</v>
      </c>
      <c r="DL183" s="23">
        <v>0</v>
      </c>
      <c r="DM183" s="23">
        <v>0</v>
      </c>
      <c r="DN183" s="23">
        <v>0</v>
      </c>
      <c r="DO183" s="23">
        <v>0</v>
      </c>
      <c r="DP183" s="23">
        <v>0</v>
      </c>
      <c r="DQ183" s="23">
        <v>0</v>
      </c>
      <c r="DR183" s="23">
        <v>0</v>
      </c>
      <c r="DS183" s="23">
        <v>0</v>
      </c>
      <c r="DT183" s="23">
        <v>0</v>
      </c>
      <c r="DU183" s="23">
        <v>664</v>
      </c>
      <c r="DV183" s="23">
        <v>578</v>
      </c>
      <c r="DW183" s="23">
        <v>0</v>
      </c>
      <c r="DX183" s="23">
        <v>86</v>
      </c>
      <c r="DY183" s="23">
        <v>0</v>
      </c>
      <c r="DZ183" s="23">
        <v>0</v>
      </c>
      <c r="EA183" s="23">
        <v>0</v>
      </c>
      <c r="EB183" s="23">
        <v>0</v>
      </c>
      <c r="EC183" s="23">
        <v>0</v>
      </c>
      <c r="ED183" s="23">
        <v>0</v>
      </c>
      <c r="EE183" s="23">
        <v>0</v>
      </c>
      <c r="EF183" s="23">
        <v>0</v>
      </c>
      <c r="EG183" s="23">
        <v>0</v>
      </c>
      <c r="EH183" s="23">
        <v>0</v>
      </c>
      <c r="EI183" s="23">
        <v>0</v>
      </c>
      <c r="EJ183" s="23">
        <v>0</v>
      </c>
      <c r="EK183" s="23">
        <v>0</v>
      </c>
      <c r="EL183" s="23">
        <v>0</v>
      </c>
      <c r="EM183" s="23">
        <v>0</v>
      </c>
      <c r="EN183" s="23">
        <v>0</v>
      </c>
    </row>
    <row r="184" spans="1:144" ht="13.5" customHeight="1" x14ac:dyDescent="0.55000000000000004">
      <c r="A184" s="21" t="s">
        <v>44</v>
      </c>
      <c r="B184" s="22" t="s">
        <v>399</v>
      </c>
      <c r="C184" s="21" t="s">
        <v>400</v>
      </c>
      <c r="D184" s="23">
        <v>7712</v>
      </c>
      <c r="E184" s="23">
        <v>5452</v>
      </c>
      <c r="F184" s="23">
        <v>4653</v>
      </c>
      <c r="G184" s="23">
        <v>0</v>
      </c>
      <c r="H184" s="23">
        <v>4653</v>
      </c>
      <c r="I184" s="23">
        <v>0</v>
      </c>
      <c r="J184" s="23">
        <v>0</v>
      </c>
      <c r="K184" s="23">
        <v>0</v>
      </c>
      <c r="L184" s="23">
        <v>0</v>
      </c>
      <c r="M184" s="23">
        <v>799</v>
      </c>
      <c r="N184" s="23">
        <v>0</v>
      </c>
      <c r="O184" s="23">
        <v>799</v>
      </c>
      <c r="P184" s="23">
        <v>0</v>
      </c>
      <c r="Q184" s="23">
        <v>0</v>
      </c>
      <c r="R184" s="23">
        <v>0</v>
      </c>
      <c r="S184" s="23">
        <v>0</v>
      </c>
      <c r="T184" s="23">
        <v>640</v>
      </c>
      <c r="U184" s="23">
        <v>281</v>
      </c>
      <c r="V184" s="23">
        <v>0</v>
      </c>
      <c r="W184" s="23">
        <v>0</v>
      </c>
      <c r="X184" s="23">
        <v>183</v>
      </c>
      <c r="Y184" s="23">
        <v>0</v>
      </c>
      <c r="Z184" s="23">
        <v>0</v>
      </c>
      <c r="AA184" s="23">
        <v>98</v>
      </c>
      <c r="AB184" s="23">
        <v>359</v>
      </c>
      <c r="AC184" s="23">
        <v>0</v>
      </c>
      <c r="AD184" s="23">
        <v>0</v>
      </c>
      <c r="AE184" s="23">
        <v>359</v>
      </c>
      <c r="AF184" s="23">
        <v>0</v>
      </c>
      <c r="AG184" s="23">
        <v>0</v>
      </c>
      <c r="AH184" s="23">
        <v>0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  <c r="AO184" s="23">
        <v>0</v>
      </c>
      <c r="AP184" s="23">
        <v>0</v>
      </c>
      <c r="AQ184" s="23">
        <v>0</v>
      </c>
      <c r="AR184" s="23">
        <v>0</v>
      </c>
      <c r="AS184" s="23">
        <v>0</v>
      </c>
      <c r="AT184" s="23">
        <v>0</v>
      </c>
      <c r="AU184" s="23">
        <v>0</v>
      </c>
      <c r="AV184" s="23">
        <v>0</v>
      </c>
      <c r="AW184" s="23">
        <v>0</v>
      </c>
      <c r="AX184" s="23">
        <v>0</v>
      </c>
      <c r="AY184" s="23">
        <v>0</v>
      </c>
      <c r="AZ184" s="23">
        <v>0</v>
      </c>
      <c r="BA184" s="23">
        <v>0</v>
      </c>
      <c r="BB184" s="23">
        <v>0</v>
      </c>
      <c r="BC184" s="23">
        <v>0</v>
      </c>
      <c r="BD184" s="23">
        <v>0</v>
      </c>
      <c r="BE184" s="23">
        <v>0</v>
      </c>
      <c r="BF184" s="23">
        <v>0</v>
      </c>
      <c r="BG184" s="23">
        <v>0</v>
      </c>
      <c r="BH184" s="23">
        <v>0</v>
      </c>
      <c r="BI184" s="23">
        <v>0</v>
      </c>
      <c r="BJ184" s="23">
        <v>0</v>
      </c>
      <c r="BK184" s="23">
        <v>0</v>
      </c>
      <c r="BL184" s="23">
        <v>0</v>
      </c>
      <c r="BM184" s="23">
        <v>0</v>
      </c>
      <c r="BN184" s="23">
        <v>0</v>
      </c>
      <c r="BO184" s="23">
        <v>0</v>
      </c>
      <c r="BP184" s="23">
        <v>0</v>
      </c>
      <c r="BQ184" s="23">
        <v>0</v>
      </c>
      <c r="BR184" s="23">
        <v>0</v>
      </c>
      <c r="BS184" s="23">
        <v>0</v>
      </c>
      <c r="BT184" s="23">
        <v>0</v>
      </c>
      <c r="BU184" s="23">
        <v>0</v>
      </c>
      <c r="BV184" s="23">
        <v>0</v>
      </c>
      <c r="BW184" s="23">
        <v>0</v>
      </c>
      <c r="BX184" s="23">
        <v>0</v>
      </c>
      <c r="BY184" s="23">
        <v>0</v>
      </c>
      <c r="BZ184" s="23">
        <v>0</v>
      </c>
      <c r="CA184" s="23">
        <v>0</v>
      </c>
      <c r="CB184" s="23">
        <v>0</v>
      </c>
      <c r="CC184" s="23">
        <v>0</v>
      </c>
      <c r="CD184" s="23">
        <v>0</v>
      </c>
      <c r="CE184" s="23">
        <v>0</v>
      </c>
      <c r="CF184" s="23">
        <v>0</v>
      </c>
      <c r="CG184" s="23">
        <v>0</v>
      </c>
      <c r="CH184" s="23">
        <v>0</v>
      </c>
      <c r="CI184" s="23">
        <v>0</v>
      </c>
      <c r="CJ184" s="23">
        <v>0</v>
      </c>
      <c r="CK184" s="23">
        <v>0</v>
      </c>
      <c r="CL184" s="23">
        <v>0</v>
      </c>
      <c r="CM184" s="23">
        <v>0</v>
      </c>
      <c r="CN184" s="23">
        <v>0</v>
      </c>
      <c r="CO184" s="23">
        <v>0</v>
      </c>
      <c r="CP184" s="23">
        <v>0</v>
      </c>
      <c r="CQ184" s="23">
        <v>1441</v>
      </c>
      <c r="CR184" s="23">
        <v>1375</v>
      </c>
      <c r="CS184" s="23">
        <v>0</v>
      </c>
      <c r="CT184" s="23">
        <v>0</v>
      </c>
      <c r="CU184" s="23">
        <v>0</v>
      </c>
      <c r="CV184" s="23">
        <v>1375</v>
      </c>
      <c r="CW184" s="23">
        <v>0</v>
      </c>
      <c r="CX184" s="23">
        <v>0</v>
      </c>
      <c r="CY184" s="23">
        <v>66</v>
      </c>
      <c r="CZ184" s="23">
        <v>0</v>
      </c>
      <c r="DA184" s="23">
        <v>0</v>
      </c>
      <c r="DB184" s="23">
        <v>0</v>
      </c>
      <c r="DC184" s="23">
        <v>66</v>
      </c>
      <c r="DD184" s="23">
        <v>0</v>
      </c>
      <c r="DE184" s="23">
        <v>0</v>
      </c>
      <c r="DF184" s="23">
        <v>0</v>
      </c>
      <c r="DG184" s="23">
        <v>0</v>
      </c>
      <c r="DH184" s="23">
        <v>0</v>
      </c>
      <c r="DI184" s="23">
        <v>0</v>
      </c>
      <c r="DJ184" s="23">
        <v>0</v>
      </c>
      <c r="DK184" s="23">
        <v>0</v>
      </c>
      <c r="DL184" s="23">
        <v>0</v>
      </c>
      <c r="DM184" s="23">
        <v>0</v>
      </c>
      <c r="DN184" s="23">
        <v>0</v>
      </c>
      <c r="DO184" s="23">
        <v>0</v>
      </c>
      <c r="DP184" s="23">
        <v>0</v>
      </c>
      <c r="DQ184" s="23">
        <v>0</v>
      </c>
      <c r="DR184" s="23">
        <v>0</v>
      </c>
      <c r="DS184" s="23">
        <v>0</v>
      </c>
      <c r="DT184" s="23">
        <v>0</v>
      </c>
      <c r="DU184" s="23">
        <v>119</v>
      </c>
      <c r="DV184" s="23">
        <v>0</v>
      </c>
      <c r="DW184" s="23">
        <v>52</v>
      </c>
      <c r="DX184" s="23">
        <v>0</v>
      </c>
      <c r="DY184" s="23">
        <v>67</v>
      </c>
      <c r="DZ184" s="23">
        <v>60</v>
      </c>
      <c r="EA184" s="23">
        <v>0</v>
      </c>
      <c r="EB184" s="23">
        <v>0</v>
      </c>
      <c r="EC184" s="23">
        <v>0</v>
      </c>
      <c r="ED184" s="23">
        <v>0</v>
      </c>
      <c r="EE184" s="23">
        <v>0</v>
      </c>
      <c r="EF184" s="23">
        <v>0</v>
      </c>
      <c r="EG184" s="23">
        <v>0</v>
      </c>
      <c r="EH184" s="23">
        <v>60</v>
      </c>
      <c r="EI184" s="23">
        <v>0</v>
      </c>
      <c r="EJ184" s="23">
        <v>10</v>
      </c>
      <c r="EK184" s="23">
        <v>50</v>
      </c>
      <c r="EL184" s="23">
        <v>0</v>
      </c>
      <c r="EM184" s="23">
        <v>0</v>
      </c>
      <c r="EN184" s="23">
        <v>0</v>
      </c>
    </row>
    <row r="185" spans="1:144" ht="13.5" customHeight="1" x14ac:dyDescent="0.55000000000000004">
      <c r="A185" s="21" t="s">
        <v>44</v>
      </c>
      <c r="B185" s="22" t="s">
        <v>401</v>
      </c>
      <c r="C185" s="21" t="s">
        <v>402</v>
      </c>
      <c r="D185" s="23">
        <v>1450</v>
      </c>
      <c r="E185" s="23">
        <v>1047</v>
      </c>
      <c r="F185" s="23">
        <v>1047</v>
      </c>
      <c r="G185" s="23">
        <v>0</v>
      </c>
      <c r="H185" s="23">
        <v>1047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191</v>
      </c>
      <c r="U185" s="23">
        <v>191</v>
      </c>
      <c r="V185" s="23">
        <v>0</v>
      </c>
      <c r="W185" s="23">
        <v>0</v>
      </c>
      <c r="X185" s="23">
        <v>191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0</v>
      </c>
      <c r="AG185" s="23">
        <v>0</v>
      </c>
      <c r="AH185" s="23">
        <v>0</v>
      </c>
      <c r="AI185" s="23">
        <v>0</v>
      </c>
      <c r="AJ185" s="23">
        <v>0</v>
      </c>
      <c r="AK185" s="23">
        <v>0</v>
      </c>
      <c r="AL185" s="23">
        <v>0</v>
      </c>
      <c r="AM185" s="23">
        <v>0</v>
      </c>
      <c r="AN185" s="23">
        <v>0</v>
      </c>
      <c r="AO185" s="23">
        <v>0</v>
      </c>
      <c r="AP185" s="23">
        <v>0</v>
      </c>
      <c r="AQ185" s="23">
        <v>0</v>
      </c>
      <c r="AR185" s="23">
        <v>0</v>
      </c>
      <c r="AS185" s="23">
        <v>0</v>
      </c>
      <c r="AT185" s="23">
        <v>0</v>
      </c>
      <c r="AU185" s="23">
        <v>0</v>
      </c>
      <c r="AV185" s="23">
        <v>0</v>
      </c>
      <c r="AW185" s="23">
        <v>0</v>
      </c>
      <c r="AX185" s="23">
        <v>0</v>
      </c>
      <c r="AY185" s="23">
        <v>0</v>
      </c>
      <c r="AZ185" s="23">
        <v>0</v>
      </c>
      <c r="BA185" s="23">
        <v>0</v>
      </c>
      <c r="BB185" s="23">
        <v>0</v>
      </c>
      <c r="BC185" s="23">
        <v>0</v>
      </c>
      <c r="BD185" s="23">
        <v>0</v>
      </c>
      <c r="BE185" s="23">
        <v>0</v>
      </c>
      <c r="BF185" s="23">
        <v>0</v>
      </c>
      <c r="BG185" s="23">
        <v>0</v>
      </c>
      <c r="BH185" s="23">
        <v>0</v>
      </c>
      <c r="BI185" s="23">
        <v>0</v>
      </c>
      <c r="BJ185" s="23">
        <v>0</v>
      </c>
      <c r="BK185" s="23">
        <v>0</v>
      </c>
      <c r="BL185" s="23">
        <v>0</v>
      </c>
      <c r="BM185" s="23">
        <v>0</v>
      </c>
      <c r="BN185" s="23">
        <v>0</v>
      </c>
      <c r="BO185" s="23">
        <v>0</v>
      </c>
      <c r="BP185" s="23">
        <v>0</v>
      </c>
      <c r="BQ185" s="23">
        <v>0</v>
      </c>
      <c r="BR185" s="23">
        <v>0</v>
      </c>
      <c r="BS185" s="23">
        <v>0</v>
      </c>
      <c r="BT185" s="23">
        <v>0</v>
      </c>
      <c r="BU185" s="23">
        <v>0</v>
      </c>
      <c r="BV185" s="23">
        <v>0</v>
      </c>
      <c r="BW185" s="23">
        <v>0</v>
      </c>
      <c r="BX185" s="23">
        <v>0</v>
      </c>
      <c r="BY185" s="23">
        <v>0</v>
      </c>
      <c r="BZ185" s="23">
        <v>0</v>
      </c>
      <c r="CA185" s="23">
        <v>0</v>
      </c>
      <c r="CB185" s="23">
        <v>0</v>
      </c>
      <c r="CC185" s="23">
        <v>0</v>
      </c>
      <c r="CD185" s="23">
        <v>0</v>
      </c>
      <c r="CE185" s="23">
        <v>0</v>
      </c>
      <c r="CF185" s="23">
        <v>0</v>
      </c>
      <c r="CG185" s="23">
        <v>0</v>
      </c>
      <c r="CH185" s="23">
        <v>0</v>
      </c>
      <c r="CI185" s="23">
        <v>0</v>
      </c>
      <c r="CJ185" s="23">
        <v>0</v>
      </c>
      <c r="CK185" s="23">
        <v>0</v>
      </c>
      <c r="CL185" s="23">
        <v>0</v>
      </c>
      <c r="CM185" s="23">
        <v>0</v>
      </c>
      <c r="CN185" s="23">
        <v>0</v>
      </c>
      <c r="CO185" s="23">
        <v>0</v>
      </c>
      <c r="CP185" s="23">
        <v>0</v>
      </c>
      <c r="CQ185" s="23">
        <v>0</v>
      </c>
      <c r="CR185" s="23">
        <v>0</v>
      </c>
      <c r="CS185" s="23">
        <v>0</v>
      </c>
      <c r="CT185" s="23">
        <v>0</v>
      </c>
      <c r="CU185" s="23">
        <v>0</v>
      </c>
      <c r="CV185" s="23">
        <v>0</v>
      </c>
      <c r="CW185" s="23">
        <v>0</v>
      </c>
      <c r="CX185" s="23">
        <v>0</v>
      </c>
      <c r="CY185" s="23">
        <v>0</v>
      </c>
      <c r="CZ185" s="23">
        <v>0</v>
      </c>
      <c r="DA185" s="23">
        <v>0</v>
      </c>
      <c r="DB185" s="23">
        <v>0</v>
      </c>
      <c r="DC185" s="23">
        <v>0</v>
      </c>
      <c r="DD185" s="23">
        <v>0</v>
      </c>
      <c r="DE185" s="23">
        <v>0</v>
      </c>
      <c r="DF185" s="23">
        <v>0</v>
      </c>
      <c r="DG185" s="23">
        <v>0</v>
      </c>
      <c r="DH185" s="23">
        <v>0</v>
      </c>
      <c r="DI185" s="23">
        <v>0</v>
      </c>
      <c r="DJ185" s="23">
        <v>0</v>
      </c>
      <c r="DK185" s="23">
        <v>0</v>
      </c>
      <c r="DL185" s="23">
        <v>0</v>
      </c>
      <c r="DM185" s="23">
        <v>0</v>
      </c>
      <c r="DN185" s="23">
        <v>0</v>
      </c>
      <c r="DO185" s="23">
        <v>0</v>
      </c>
      <c r="DP185" s="23">
        <v>0</v>
      </c>
      <c r="DQ185" s="23">
        <v>0</v>
      </c>
      <c r="DR185" s="23">
        <v>0</v>
      </c>
      <c r="DS185" s="23">
        <v>0</v>
      </c>
      <c r="DT185" s="23">
        <v>0</v>
      </c>
      <c r="DU185" s="23">
        <v>212</v>
      </c>
      <c r="DV185" s="23">
        <v>212</v>
      </c>
      <c r="DW185" s="23">
        <v>0</v>
      </c>
      <c r="DX185" s="23">
        <v>0</v>
      </c>
      <c r="DY185" s="23">
        <v>0</v>
      </c>
      <c r="DZ185" s="23">
        <v>0</v>
      </c>
      <c r="EA185" s="23">
        <v>0</v>
      </c>
      <c r="EB185" s="23">
        <v>0</v>
      </c>
      <c r="EC185" s="23">
        <v>0</v>
      </c>
      <c r="ED185" s="23">
        <v>0</v>
      </c>
      <c r="EE185" s="23">
        <v>0</v>
      </c>
      <c r="EF185" s="23">
        <v>0</v>
      </c>
      <c r="EG185" s="23">
        <v>0</v>
      </c>
      <c r="EH185" s="23">
        <v>0</v>
      </c>
      <c r="EI185" s="23">
        <v>0</v>
      </c>
      <c r="EJ185" s="23">
        <v>0</v>
      </c>
      <c r="EK185" s="23">
        <v>0</v>
      </c>
      <c r="EL185" s="23">
        <v>0</v>
      </c>
      <c r="EM185" s="23">
        <v>0</v>
      </c>
      <c r="EN185" s="23">
        <v>0</v>
      </c>
    </row>
    <row r="186" spans="1:144" ht="13.5" customHeight="1" x14ac:dyDescent="0.55000000000000004">
      <c r="A186" s="21" t="s">
        <v>44</v>
      </c>
      <c r="B186" s="22" t="s">
        <v>403</v>
      </c>
      <c r="C186" s="21" t="s">
        <v>404</v>
      </c>
      <c r="D186" s="23">
        <v>1679</v>
      </c>
      <c r="E186" s="23">
        <v>756</v>
      </c>
      <c r="F186" s="23">
        <v>605</v>
      </c>
      <c r="G186" s="23">
        <v>0</v>
      </c>
      <c r="H186" s="23">
        <v>605</v>
      </c>
      <c r="I186" s="23">
        <v>0</v>
      </c>
      <c r="J186" s="23">
        <v>0</v>
      </c>
      <c r="K186" s="23">
        <v>0</v>
      </c>
      <c r="L186" s="23">
        <v>0</v>
      </c>
      <c r="M186" s="23">
        <v>151</v>
      </c>
      <c r="N186" s="23">
        <v>0</v>
      </c>
      <c r="O186" s="23">
        <v>151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0</v>
      </c>
      <c r="AG186" s="23">
        <v>0</v>
      </c>
      <c r="AH186" s="23">
        <v>0</v>
      </c>
      <c r="AI186" s="23">
        <v>391</v>
      </c>
      <c r="AJ186" s="23">
        <v>313</v>
      </c>
      <c r="AK186" s="23">
        <v>0</v>
      </c>
      <c r="AL186" s="23">
        <v>0</v>
      </c>
      <c r="AM186" s="23">
        <v>0</v>
      </c>
      <c r="AN186" s="23">
        <v>313</v>
      </c>
      <c r="AO186" s="23">
        <v>0</v>
      </c>
      <c r="AP186" s="23">
        <v>0</v>
      </c>
      <c r="AQ186" s="23">
        <v>78</v>
      </c>
      <c r="AR186" s="23">
        <v>0</v>
      </c>
      <c r="AS186" s="23">
        <v>0</v>
      </c>
      <c r="AT186" s="23">
        <v>0</v>
      </c>
      <c r="AU186" s="23">
        <v>78</v>
      </c>
      <c r="AV186" s="23">
        <v>0</v>
      </c>
      <c r="AW186" s="23">
        <v>0</v>
      </c>
      <c r="AX186" s="23">
        <v>0</v>
      </c>
      <c r="AY186" s="23">
        <v>0</v>
      </c>
      <c r="AZ186" s="23">
        <v>0</v>
      </c>
      <c r="BA186" s="23">
        <v>0</v>
      </c>
      <c r="BB186" s="23">
        <v>0</v>
      </c>
      <c r="BC186" s="23">
        <v>0</v>
      </c>
      <c r="BD186" s="23">
        <v>0</v>
      </c>
      <c r="BE186" s="23">
        <v>0</v>
      </c>
      <c r="BF186" s="23">
        <v>0</v>
      </c>
      <c r="BG186" s="23">
        <v>0</v>
      </c>
      <c r="BH186" s="23">
        <v>0</v>
      </c>
      <c r="BI186" s="23">
        <v>0</v>
      </c>
      <c r="BJ186" s="23">
        <v>0</v>
      </c>
      <c r="BK186" s="23">
        <v>0</v>
      </c>
      <c r="BL186" s="23">
        <v>0</v>
      </c>
      <c r="BM186" s="23">
        <v>0</v>
      </c>
      <c r="BN186" s="23">
        <v>0</v>
      </c>
      <c r="BO186" s="23">
        <v>0</v>
      </c>
      <c r="BP186" s="23">
        <v>0</v>
      </c>
      <c r="BQ186" s="23">
        <v>0</v>
      </c>
      <c r="BR186" s="23">
        <v>0</v>
      </c>
      <c r="BS186" s="23">
        <v>0</v>
      </c>
      <c r="BT186" s="23">
        <v>0</v>
      </c>
      <c r="BU186" s="23">
        <v>0</v>
      </c>
      <c r="BV186" s="23">
        <v>0</v>
      </c>
      <c r="BW186" s="23">
        <v>0</v>
      </c>
      <c r="BX186" s="23">
        <v>0</v>
      </c>
      <c r="BY186" s="23">
        <v>0</v>
      </c>
      <c r="BZ186" s="23">
        <v>0</v>
      </c>
      <c r="CA186" s="23">
        <v>0</v>
      </c>
      <c r="CB186" s="23">
        <v>0</v>
      </c>
      <c r="CC186" s="23">
        <v>0</v>
      </c>
      <c r="CD186" s="23">
        <v>0</v>
      </c>
      <c r="CE186" s="23">
        <v>0</v>
      </c>
      <c r="CF186" s="23">
        <v>0</v>
      </c>
      <c r="CG186" s="23">
        <v>0</v>
      </c>
      <c r="CH186" s="23">
        <v>0</v>
      </c>
      <c r="CI186" s="23">
        <v>0</v>
      </c>
      <c r="CJ186" s="23">
        <v>0</v>
      </c>
      <c r="CK186" s="23">
        <v>0</v>
      </c>
      <c r="CL186" s="23">
        <v>0</v>
      </c>
      <c r="CM186" s="23">
        <v>0</v>
      </c>
      <c r="CN186" s="23">
        <v>0</v>
      </c>
      <c r="CO186" s="23">
        <v>0</v>
      </c>
      <c r="CP186" s="23">
        <v>0</v>
      </c>
      <c r="CQ186" s="23">
        <v>424</v>
      </c>
      <c r="CR186" s="23">
        <v>339</v>
      </c>
      <c r="CS186" s="23">
        <v>0</v>
      </c>
      <c r="CT186" s="23">
        <v>0</v>
      </c>
      <c r="CU186" s="23">
        <v>0</v>
      </c>
      <c r="CV186" s="23">
        <v>339</v>
      </c>
      <c r="CW186" s="23">
        <v>0</v>
      </c>
      <c r="CX186" s="23">
        <v>0</v>
      </c>
      <c r="CY186" s="23">
        <v>85</v>
      </c>
      <c r="CZ186" s="23">
        <v>0</v>
      </c>
      <c r="DA186" s="23">
        <v>0</v>
      </c>
      <c r="DB186" s="23">
        <v>0</v>
      </c>
      <c r="DC186" s="23">
        <v>85</v>
      </c>
      <c r="DD186" s="23">
        <v>0</v>
      </c>
      <c r="DE186" s="23">
        <v>0</v>
      </c>
      <c r="DF186" s="23">
        <v>61</v>
      </c>
      <c r="DG186" s="23">
        <v>49</v>
      </c>
      <c r="DH186" s="23">
        <v>0</v>
      </c>
      <c r="DI186" s="23">
        <v>0</v>
      </c>
      <c r="DJ186" s="23">
        <v>0</v>
      </c>
      <c r="DK186" s="23">
        <v>0</v>
      </c>
      <c r="DL186" s="23">
        <v>49</v>
      </c>
      <c r="DM186" s="23">
        <v>0</v>
      </c>
      <c r="DN186" s="23">
        <v>12</v>
      </c>
      <c r="DO186" s="23">
        <v>0</v>
      </c>
      <c r="DP186" s="23">
        <v>0</v>
      </c>
      <c r="DQ186" s="23">
        <v>0</v>
      </c>
      <c r="DR186" s="23">
        <v>0</v>
      </c>
      <c r="DS186" s="23">
        <v>12</v>
      </c>
      <c r="DT186" s="23">
        <v>0</v>
      </c>
      <c r="DU186" s="23">
        <v>0</v>
      </c>
      <c r="DV186" s="23">
        <v>0</v>
      </c>
      <c r="DW186" s="23">
        <v>0</v>
      </c>
      <c r="DX186" s="23">
        <v>0</v>
      </c>
      <c r="DY186" s="23">
        <v>0</v>
      </c>
      <c r="DZ186" s="23">
        <v>47</v>
      </c>
      <c r="EA186" s="23">
        <v>38</v>
      </c>
      <c r="EB186" s="23">
        <v>0</v>
      </c>
      <c r="EC186" s="23">
        <v>0</v>
      </c>
      <c r="ED186" s="23">
        <v>8</v>
      </c>
      <c r="EE186" s="23">
        <v>0</v>
      </c>
      <c r="EF186" s="23">
        <v>0</v>
      </c>
      <c r="EG186" s="23">
        <v>30</v>
      </c>
      <c r="EH186" s="23">
        <v>9</v>
      </c>
      <c r="EI186" s="23">
        <v>0</v>
      </c>
      <c r="EJ186" s="23">
        <v>0</v>
      </c>
      <c r="EK186" s="23">
        <v>1</v>
      </c>
      <c r="EL186" s="23">
        <v>0</v>
      </c>
      <c r="EM186" s="23">
        <v>0</v>
      </c>
      <c r="EN186" s="23">
        <v>8</v>
      </c>
    </row>
  </sheetData>
  <phoneticPr fontId="8"/>
  <pageMargins left="0.70866141732283472" right="0.70866141732283472" top="0.98425196850393704" bottom="0.70866141732283472" header="0.70866141732283472" footer="0.70866141732283472"/>
  <pageSetup paperSize="9" scale="61" orientation="landscape" r:id="rId1"/>
  <headerFooter alignWithMargins="0">
    <oddHeader>&amp;L処理施設別ごみ搬入量の状況（令和2年度実績）</oddHeader>
  </headerFooter>
  <colBreaks count="8" manualBreakCount="8">
    <brk id="19" min="1" max="23" man="1"/>
    <brk id="34" min="1" max="23" man="1"/>
    <brk id="49" min="1" max="23" man="1"/>
    <brk id="64" min="1" max="23" man="1"/>
    <brk id="79" min="1" max="23" man="1"/>
    <brk id="94" min="1" max="23" man="1"/>
    <brk id="109" min="1" max="23" man="1"/>
    <brk id="124" min="1" max="2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B139D-3DAC-43D1-AD91-4FEEC94A3C4B}">
  <dimension ref="A1:AS185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9" customWidth="1"/>
    <col min="2" max="2" width="8.75" style="12" customWidth="1"/>
    <col min="3" max="3" width="12.58203125" style="9" customWidth="1"/>
    <col min="4" max="36" width="10.58203125" style="13" customWidth="1"/>
    <col min="37" max="16384" width="9" style="9"/>
  </cols>
  <sheetData>
    <row r="1" spans="1:45" s="3" customFormat="1" ht="16.5" x14ac:dyDescent="0.55000000000000004">
      <c r="A1" s="1" t="s">
        <v>465</v>
      </c>
      <c r="B1" s="2"/>
      <c r="C1" s="2"/>
      <c r="M1" s="5"/>
      <c r="Y1" s="5"/>
      <c r="AJ1" s="5"/>
    </row>
    <row r="2" spans="1:45" ht="25.5" customHeight="1" x14ac:dyDescent="0.55000000000000004">
      <c r="A2" s="6" t="s">
        <v>0</v>
      </c>
      <c r="B2" s="6" t="s">
        <v>1</v>
      </c>
      <c r="C2" s="7" t="s">
        <v>2</v>
      </c>
      <c r="D2" s="29" t="s">
        <v>458</v>
      </c>
      <c r="E2" s="29" t="s">
        <v>458</v>
      </c>
      <c r="F2" s="29" t="s">
        <v>458</v>
      </c>
      <c r="G2" s="29" t="s">
        <v>458</v>
      </c>
      <c r="H2" s="29" t="s">
        <v>458</v>
      </c>
      <c r="I2" s="29" t="s">
        <v>458</v>
      </c>
      <c r="J2" s="29" t="s">
        <v>458</v>
      </c>
      <c r="K2" s="29" t="s">
        <v>458</v>
      </c>
      <c r="L2" s="29" t="s">
        <v>458</v>
      </c>
      <c r="M2" s="29" t="s">
        <v>458</v>
      </c>
      <c r="N2" s="29" t="s">
        <v>458</v>
      </c>
      <c r="O2" s="29" t="s">
        <v>458</v>
      </c>
      <c r="P2" s="29" t="s">
        <v>459</v>
      </c>
      <c r="Q2" s="29" t="s">
        <v>459</v>
      </c>
      <c r="R2" s="29" t="s">
        <v>459</v>
      </c>
      <c r="S2" s="29" t="s">
        <v>459</v>
      </c>
      <c r="T2" s="29" t="s">
        <v>459</v>
      </c>
      <c r="U2" s="29" t="s">
        <v>459</v>
      </c>
      <c r="V2" s="29" t="s">
        <v>459</v>
      </c>
      <c r="W2" s="29" t="s">
        <v>459</v>
      </c>
      <c r="X2" s="29" t="s">
        <v>459</v>
      </c>
      <c r="Y2" s="29" t="s">
        <v>459</v>
      </c>
      <c r="Z2" s="8" t="s">
        <v>460</v>
      </c>
      <c r="AA2" s="8" t="s">
        <v>460</v>
      </c>
      <c r="AB2" s="8" t="s">
        <v>460</v>
      </c>
      <c r="AC2" s="29" t="s">
        <v>460</v>
      </c>
      <c r="AD2" s="29" t="s">
        <v>460</v>
      </c>
      <c r="AE2" s="29" t="s">
        <v>460</v>
      </c>
      <c r="AF2" s="29" t="s">
        <v>460</v>
      </c>
      <c r="AG2" s="29" t="s">
        <v>460</v>
      </c>
      <c r="AH2" s="29" t="s">
        <v>460</v>
      </c>
      <c r="AI2" s="29" t="s">
        <v>460</v>
      </c>
      <c r="AJ2" s="29" t="s">
        <v>460</v>
      </c>
      <c r="AK2" s="30" t="s">
        <v>461</v>
      </c>
      <c r="AL2" s="30" t="s">
        <v>461</v>
      </c>
      <c r="AM2" s="30" t="s">
        <v>461</v>
      </c>
      <c r="AN2" s="30" t="s">
        <v>461</v>
      </c>
      <c r="AO2" s="30" t="s">
        <v>461</v>
      </c>
      <c r="AP2" s="30" t="s">
        <v>461</v>
      </c>
      <c r="AQ2" s="30" t="s">
        <v>461</v>
      </c>
      <c r="AR2" s="30" t="s">
        <v>461</v>
      </c>
      <c r="AS2" s="30" t="s">
        <v>461</v>
      </c>
    </row>
    <row r="3" spans="1:45" ht="25.5" customHeight="1" x14ac:dyDescent="0.55000000000000004">
      <c r="A3" s="6"/>
      <c r="B3" s="6"/>
      <c r="C3" s="7"/>
      <c r="D3" s="10" t="s">
        <v>20</v>
      </c>
      <c r="E3" s="7" t="s">
        <v>25</v>
      </c>
      <c r="F3" s="7" t="s">
        <v>27</v>
      </c>
      <c r="G3" s="7" t="s">
        <v>27</v>
      </c>
      <c r="H3" s="7" t="s">
        <v>27</v>
      </c>
      <c r="I3" s="7" t="s">
        <v>27</v>
      </c>
      <c r="J3" s="7" t="s">
        <v>27</v>
      </c>
      <c r="K3" s="7" t="s">
        <v>27</v>
      </c>
      <c r="L3" s="7" t="s">
        <v>27</v>
      </c>
      <c r="M3" s="7" t="s">
        <v>27</v>
      </c>
      <c r="N3" s="7" t="s">
        <v>26</v>
      </c>
      <c r="O3" s="7" t="s">
        <v>28</v>
      </c>
      <c r="P3" s="10" t="s">
        <v>20</v>
      </c>
      <c r="Q3" s="7" t="s">
        <v>25</v>
      </c>
      <c r="R3" s="8" t="s">
        <v>462</v>
      </c>
      <c r="S3" s="8" t="s">
        <v>462</v>
      </c>
      <c r="T3" s="8" t="s">
        <v>462</v>
      </c>
      <c r="U3" s="8" t="s">
        <v>462</v>
      </c>
      <c r="V3" s="8" t="s">
        <v>462</v>
      </c>
      <c r="W3" s="8" t="s">
        <v>462</v>
      </c>
      <c r="X3" s="8" t="s">
        <v>462</v>
      </c>
      <c r="Y3" s="8" t="s">
        <v>462</v>
      </c>
      <c r="Z3" s="10" t="s">
        <v>20</v>
      </c>
      <c r="AA3" s="7" t="s">
        <v>26</v>
      </c>
      <c r="AB3" s="7" t="s">
        <v>36</v>
      </c>
      <c r="AC3" s="8" t="s">
        <v>463</v>
      </c>
      <c r="AD3" s="8" t="s">
        <v>463</v>
      </c>
      <c r="AE3" s="8" t="s">
        <v>463</v>
      </c>
      <c r="AF3" s="8" t="s">
        <v>463</v>
      </c>
      <c r="AG3" s="8" t="s">
        <v>463</v>
      </c>
      <c r="AH3" s="8" t="s">
        <v>463</v>
      </c>
      <c r="AI3" s="8" t="s">
        <v>463</v>
      </c>
      <c r="AJ3" s="8" t="s">
        <v>463</v>
      </c>
      <c r="AK3" s="10" t="s">
        <v>20</v>
      </c>
      <c r="AL3" s="6" t="s">
        <v>464</v>
      </c>
      <c r="AM3" s="6" t="s">
        <v>30</v>
      </c>
      <c r="AN3" s="6" t="s">
        <v>31</v>
      </c>
      <c r="AO3" s="6" t="s">
        <v>32</v>
      </c>
      <c r="AP3" s="6" t="s">
        <v>33</v>
      </c>
      <c r="AQ3" s="6" t="s">
        <v>34</v>
      </c>
      <c r="AR3" s="6" t="s">
        <v>35</v>
      </c>
      <c r="AS3" s="6" t="s">
        <v>39</v>
      </c>
    </row>
    <row r="4" spans="1:45" ht="25.5" customHeight="1" x14ac:dyDescent="0.55000000000000004">
      <c r="A4" s="6"/>
      <c r="B4" s="6"/>
      <c r="C4" s="7"/>
      <c r="D4" s="10"/>
      <c r="E4" s="7"/>
      <c r="F4" s="10" t="s">
        <v>20</v>
      </c>
      <c r="G4" s="7" t="s">
        <v>30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7" t="s">
        <v>39</v>
      </c>
      <c r="N4" s="7"/>
      <c r="O4" s="8"/>
      <c r="P4" s="10"/>
      <c r="Q4" s="7"/>
      <c r="R4" s="6" t="s">
        <v>20</v>
      </c>
      <c r="S4" s="7" t="s">
        <v>30</v>
      </c>
      <c r="T4" s="6" t="s">
        <v>31</v>
      </c>
      <c r="U4" s="6" t="s">
        <v>32</v>
      </c>
      <c r="V4" s="6" t="s">
        <v>33</v>
      </c>
      <c r="W4" s="6" t="s">
        <v>34</v>
      </c>
      <c r="X4" s="6" t="s">
        <v>35</v>
      </c>
      <c r="Y4" s="7" t="s">
        <v>39</v>
      </c>
      <c r="Z4" s="10"/>
      <c r="AA4" s="7"/>
      <c r="AB4" s="7"/>
      <c r="AC4" s="10" t="s">
        <v>20</v>
      </c>
      <c r="AD4" s="7" t="s">
        <v>30</v>
      </c>
      <c r="AE4" s="6" t="s">
        <v>31</v>
      </c>
      <c r="AF4" s="6" t="s">
        <v>32</v>
      </c>
      <c r="AG4" s="6" t="s">
        <v>33</v>
      </c>
      <c r="AH4" s="6" t="s">
        <v>34</v>
      </c>
      <c r="AI4" s="6" t="s">
        <v>35</v>
      </c>
      <c r="AJ4" s="7" t="s">
        <v>39</v>
      </c>
      <c r="AK4" s="10"/>
      <c r="AL4" s="6"/>
      <c r="AM4" s="6"/>
      <c r="AN4" s="6"/>
      <c r="AO4" s="6"/>
      <c r="AP4" s="6"/>
      <c r="AQ4" s="6"/>
      <c r="AR4" s="6"/>
      <c r="AS4" s="6"/>
    </row>
    <row r="5" spans="1:45" s="11" customFormat="1" ht="13.5" customHeight="1" x14ac:dyDescent="0.55000000000000004">
      <c r="A5" s="6"/>
      <c r="B5" s="6"/>
      <c r="C5" s="7"/>
      <c r="D5" s="31" t="s">
        <v>41</v>
      </c>
      <c r="E5" s="31" t="s">
        <v>41</v>
      </c>
      <c r="F5" s="31" t="s">
        <v>41</v>
      </c>
      <c r="G5" s="31" t="s">
        <v>41</v>
      </c>
      <c r="H5" s="31" t="s">
        <v>41</v>
      </c>
      <c r="I5" s="31" t="s">
        <v>41</v>
      </c>
      <c r="J5" s="31" t="s">
        <v>41</v>
      </c>
      <c r="K5" s="31" t="s">
        <v>41</v>
      </c>
      <c r="L5" s="31" t="s">
        <v>41</v>
      </c>
      <c r="M5" s="31" t="s">
        <v>41</v>
      </c>
      <c r="N5" s="31" t="s">
        <v>41</v>
      </c>
      <c r="O5" s="31" t="s">
        <v>41</v>
      </c>
      <c r="P5" s="31" t="s">
        <v>41</v>
      </c>
      <c r="Q5" s="31" t="s">
        <v>41</v>
      </c>
      <c r="R5" s="31" t="s">
        <v>41</v>
      </c>
      <c r="S5" s="31" t="s">
        <v>41</v>
      </c>
      <c r="T5" s="31" t="s">
        <v>41</v>
      </c>
      <c r="U5" s="31" t="s">
        <v>41</v>
      </c>
      <c r="V5" s="31" t="s">
        <v>41</v>
      </c>
      <c r="W5" s="31" t="s">
        <v>41</v>
      </c>
      <c r="X5" s="31" t="s">
        <v>41</v>
      </c>
      <c r="Y5" s="31" t="s">
        <v>41</v>
      </c>
      <c r="Z5" s="31" t="s">
        <v>41</v>
      </c>
      <c r="AA5" s="31" t="s">
        <v>41</v>
      </c>
      <c r="AB5" s="31" t="s">
        <v>41</v>
      </c>
      <c r="AC5" s="31" t="s">
        <v>41</v>
      </c>
      <c r="AD5" s="31" t="s">
        <v>41</v>
      </c>
      <c r="AE5" s="31" t="s">
        <v>41</v>
      </c>
      <c r="AF5" s="31" t="s">
        <v>41</v>
      </c>
      <c r="AG5" s="31" t="s">
        <v>41</v>
      </c>
      <c r="AH5" s="31" t="s">
        <v>41</v>
      </c>
      <c r="AI5" s="31" t="s">
        <v>41</v>
      </c>
      <c r="AJ5" s="31" t="s">
        <v>41</v>
      </c>
      <c r="AK5" s="31" t="s">
        <v>41</v>
      </c>
      <c r="AL5" s="31" t="s">
        <v>41</v>
      </c>
      <c r="AM5" s="31" t="s">
        <v>41</v>
      </c>
      <c r="AN5" s="31" t="s">
        <v>41</v>
      </c>
      <c r="AO5" s="31" t="s">
        <v>41</v>
      </c>
      <c r="AP5" s="31" t="s">
        <v>41</v>
      </c>
      <c r="AQ5" s="31" t="s">
        <v>41</v>
      </c>
      <c r="AR5" s="31" t="s">
        <v>41</v>
      </c>
      <c r="AS5" s="31" t="s">
        <v>41</v>
      </c>
    </row>
    <row r="6" spans="1:45" ht="13.5" customHeight="1" x14ac:dyDescent="0.55000000000000004">
      <c r="A6" s="16" t="s">
        <v>44</v>
      </c>
      <c r="B6" s="26" t="s">
        <v>45</v>
      </c>
      <c r="C6" s="18" t="s">
        <v>46</v>
      </c>
      <c r="D6" s="28">
        <v>1576005</v>
      </c>
      <c r="E6" s="28">
        <v>1036023</v>
      </c>
      <c r="F6" s="28">
        <v>404234</v>
      </c>
      <c r="G6" s="28">
        <v>114523</v>
      </c>
      <c r="H6" s="28">
        <v>23305</v>
      </c>
      <c r="I6" s="28">
        <v>0</v>
      </c>
      <c r="J6" s="28">
        <v>13983</v>
      </c>
      <c r="K6" s="28">
        <v>24616</v>
      </c>
      <c r="L6" s="28">
        <v>223656</v>
      </c>
      <c r="M6" s="28">
        <v>4151</v>
      </c>
      <c r="N6" s="28">
        <v>105367</v>
      </c>
      <c r="O6" s="28">
        <v>30381</v>
      </c>
      <c r="P6" s="28">
        <v>1128099</v>
      </c>
      <c r="Q6" s="28">
        <v>1036023</v>
      </c>
      <c r="R6" s="28">
        <v>92076</v>
      </c>
      <c r="S6" s="28">
        <v>68971</v>
      </c>
      <c r="T6" s="28">
        <v>149</v>
      </c>
      <c r="U6" s="28">
        <v>0</v>
      </c>
      <c r="V6" s="28">
        <v>872</v>
      </c>
      <c r="W6" s="28">
        <v>2108</v>
      </c>
      <c r="X6" s="28">
        <v>19909</v>
      </c>
      <c r="Y6" s="28">
        <v>67</v>
      </c>
      <c r="Z6" s="28">
        <v>259964</v>
      </c>
      <c r="AA6" s="28">
        <v>105367</v>
      </c>
      <c r="AB6" s="28">
        <v>114334</v>
      </c>
      <c r="AC6" s="28">
        <v>40263</v>
      </c>
      <c r="AD6" s="28">
        <v>23917</v>
      </c>
      <c r="AE6" s="28">
        <v>669</v>
      </c>
      <c r="AF6" s="28">
        <v>0</v>
      </c>
      <c r="AG6" s="28">
        <v>810</v>
      </c>
      <c r="AH6" s="28">
        <v>197</v>
      </c>
      <c r="AI6" s="28">
        <v>11251</v>
      </c>
      <c r="AJ6" s="28">
        <v>3419</v>
      </c>
      <c r="AK6" s="28">
        <v>125</v>
      </c>
      <c r="AL6" s="28">
        <v>46</v>
      </c>
      <c r="AM6" s="28">
        <v>0</v>
      </c>
      <c r="AN6" s="28">
        <v>0</v>
      </c>
      <c r="AO6" s="28">
        <v>0</v>
      </c>
      <c r="AP6" s="28">
        <v>0</v>
      </c>
      <c r="AQ6" s="28">
        <v>0</v>
      </c>
      <c r="AR6" s="28">
        <v>18</v>
      </c>
      <c r="AS6" s="28">
        <v>61</v>
      </c>
    </row>
    <row r="7" spans="1:45" ht="13.5" customHeight="1" x14ac:dyDescent="0.55000000000000004">
      <c r="A7" s="21" t="s">
        <v>44</v>
      </c>
      <c r="B7" s="22" t="s">
        <v>47</v>
      </c>
      <c r="C7" s="21" t="s">
        <v>48</v>
      </c>
      <c r="D7" s="23">
        <v>543166</v>
      </c>
      <c r="E7" s="23">
        <v>373959</v>
      </c>
      <c r="F7" s="23">
        <v>150765</v>
      </c>
      <c r="G7" s="23">
        <v>40666</v>
      </c>
      <c r="H7" s="23">
        <v>0</v>
      </c>
      <c r="I7" s="23">
        <v>0</v>
      </c>
      <c r="J7" s="23">
        <v>0</v>
      </c>
      <c r="K7" s="23">
        <v>11913</v>
      </c>
      <c r="L7" s="23">
        <v>98186</v>
      </c>
      <c r="M7" s="23">
        <v>0</v>
      </c>
      <c r="N7" s="23">
        <v>18145</v>
      </c>
      <c r="O7" s="23">
        <v>297</v>
      </c>
      <c r="P7" s="23">
        <v>426150</v>
      </c>
      <c r="Q7" s="23">
        <v>373959</v>
      </c>
      <c r="R7" s="23">
        <v>52191</v>
      </c>
      <c r="S7" s="23">
        <v>35222</v>
      </c>
      <c r="T7" s="23">
        <v>0</v>
      </c>
      <c r="U7" s="23">
        <v>0</v>
      </c>
      <c r="V7" s="23">
        <v>0</v>
      </c>
      <c r="W7" s="23">
        <v>1398</v>
      </c>
      <c r="X7" s="23">
        <v>15571</v>
      </c>
      <c r="Y7" s="23">
        <v>0</v>
      </c>
      <c r="Z7" s="23">
        <v>62656</v>
      </c>
      <c r="AA7" s="23">
        <v>18145</v>
      </c>
      <c r="AB7" s="23">
        <v>37817</v>
      </c>
      <c r="AC7" s="23">
        <v>6694</v>
      </c>
      <c r="AD7" s="23">
        <v>3105</v>
      </c>
      <c r="AE7" s="23">
        <v>0</v>
      </c>
      <c r="AF7" s="23">
        <v>0</v>
      </c>
      <c r="AG7" s="23">
        <v>0</v>
      </c>
      <c r="AH7" s="23">
        <v>0</v>
      </c>
      <c r="AI7" s="23">
        <v>3589</v>
      </c>
      <c r="AJ7" s="23">
        <v>0</v>
      </c>
      <c r="AK7" s="21">
        <v>0</v>
      </c>
      <c r="AL7" s="21">
        <v>0</v>
      </c>
      <c r="AM7" s="21">
        <v>0</v>
      </c>
      <c r="AN7" s="21">
        <v>0</v>
      </c>
      <c r="AO7" s="21">
        <v>0</v>
      </c>
      <c r="AP7" s="21">
        <v>0</v>
      </c>
      <c r="AQ7" s="21">
        <v>0</v>
      </c>
      <c r="AR7" s="21">
        <v>0</v>
      </c>
      <c r="AS7" s="21">
        <v>0</v>
      </c>
    </row>
    <row r="8" spans="1:45" ht="13.5" customHeight="1" x14ac:dyDescent="0.55000000000000004">
      <c r="A8" s="21" t="s">
        <v>44</v>
      </c>
      <c r="B8" s="22" t="s">
        <v>49</v>
      </c>
      <c r="C8" s="21" t="s">
        <v>50</v>
      </c>
      <c r="D8" s="23">
        <v>87913</v>
      </c>
      <c r="E8" s="23">
        <v>69472</v>
      </c>
      <c r="F8" s="23">
        <v>8256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8256</v>
      </c>
      <c r="M8" s="23">
        <v>0</v>
      </c>
      <c r="N8" s="23">
        <v>10185</v>
      </c>
      <c r="O8" s="23">
        <v>0</v>
      </c>
      <c r="P8" s="23">
        <v>69914</v>
      </c>
      <c r="Q8" s="23">
        <v>69472</v>
      </c>
      <c r="R8" s="23">
        <v>442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442</v>
      </c>
      <c r="Y8" s="23">
        <v>0</v>
      </c>
      <c r="Z8" s="23">
        <v>17835</v>
      </c>
      <c r="AA8" s="23">
        <v>10185</v>
      </c>
      <c r="AB8" s="23">
        <v>7375</v>
      </c>
      <c r="AC8" s="23">
        <v>275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275</v>
      </c>
      <c r="AJ8" s="23">
        <v>0</v>
      </c>
      <c r="AK8" s="21">
        <v>0</v>
      </c>
      <c r="AL8" s="21">
        <v>0</v>
      </c>
      <c r="AM8" s="21">
        <v>0</v>
      </c>
      <c r="AN8" s="21">
        <v>0</v>
      </c>
      <c r="AO8" s="21">
        <v>0</v>
      </c>
      <c r="AP8" s="21">
        <v>0</v>
      </c>
      <c r="AQ8" s="21">
        <v>0</v>
      </c>
      <c r="AR8" s="21">
        <v>0</v>
      </c>
      <c r="AS8" s="21">
        <v>0</v>
      </c>
    </row>
    <row r="9" spans="1:45" ht="13.5" customHeight="1" x14ac:dyDescent="0.55000000000000004">
      <c r="A9" s="21" t="s">
        <v>44</v>
      </c>
      <c r="B9" s="22" t="s">
        <v>51</v>
      </c>
      <c r="C9" s="21" t="s">
        <v>52</v>
      </c>
      <c r="D9" s="23">
        <v>38609</v>
      </c>
      <c r="E9" s="23">
        <v>26372</v>
      </c>
      <c r="F9" s="23">
        <v>9431</v>
      </c>
      <c r="G9" s="23">
        <v>2216</v>
      </c>
      <c r="H9" s="23">
        <v>0</v>
      </c>
      <c r="I9" s="23">
        <v>0</v>
      </c>
      <c r="J9" s="23">
        <v>0</v>
      </c>
      <c r="K9" s="23">
        <v>0</v>
      </c>
      <c r="L9" s="23">
        <v>4966</v>
      </c>
      <c r="M9" s="23">
        <v>2249</v>
      </c>
      <c r="N9" s="23">
        <v>2806</v>
      </c>
      <c r="O9" s="23">
        <v>0</v>
      </c>
      <c r="P9" s="23">
        <v>26494</v>
      </c>
      <c r="Q9" s="23">
        <v>26372</v>
      </c>
      <c r="R9" s="23">
        <v>122</v>
      </c>
      <c r="S9" s="23">
        <v>17</v>
      </c>
      <c r="T9" s="23">
        <v>0</v>
      </c>
      <c r="U9" s="23">
        <v>0</v>
      </c>
      <c r="V9" s="23">
        <v>0</v>
      </c>
      <c r="W9" s="23">
        <v>0</v>
      </c>
      <c r="X9" s="23">
        <v>105</v>
      </c>
      <c r="Y9" s="23">
        <v>0</v>
      </c>
      <c r="Z9" s="23">
        <v>7916</v>
      </c>
      <c r="AA9" s="23">
        <v>2806</v>
      </c>
      <c r="AB9" s="23">
        <v>2693</v>
      </c>
      <c r="AC9" s="23">
        <v>2417</v>
      </c>
      <c r="AD9" s="23">
        <v>168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2249</v>
      </c>
      <c r="AK9" s="21">
        <v>0</v>
      </c>
      <c r="AL9" s="21">
        <v>0</v>
      </c>
      <c r="AM9" s="21">
        <v>0</v>
      </c>
      <c r="AN9" s="21">
        <v>0</v>
      </c>
      <c r="AO9" s="21">
        <v>0</v>
      </c>
      <c r="AP9" s="21">
        <v>0</v>
      </c>
      <c r="AQ9" s="21">
        <v>0</v>
      </c>
      <c r="AR9" s="21">
        <v>0</v>
      </c>
      <c r="AS9" s="21">
        <v>0</v>
      </c>
    </row>
    <row r="10" spans="1:45" ht="13.5" customHeight="1" x14ac:dyDescent="0.55000000000000004">
      <c r="A10" s="21" t="s">
        <v>44</v>
      </c>
      <c r="B10" s="22" t="s">
        <v>53</v>
      </c>
      <c r="C10" s="21" t="s">
        <v>54</v>
      </c>
      <c r="D10" s="23">
        <v>98826</v>
      </c>
      <c r="E10" s="23">
        <v>69913</v>
      </c>
      <c r="F10" s="23">
        <v>13109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13109</v>
      </c>
      <c r="M10" s="23">
        <v>0</v>
      </c>
      <c r="N10" s="23">
        <v>12553</v>
      </c>
      <c r="O10" s="23">
        <v>3251</v>
      </c>
      <c r="P10" s="23">
        <v>70342</v>
      </c>
      <c r="Q10" s="23">
        <v>69913</v>
      </c>
      <c r="R10" s="23">
        <v>429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429</v>
      </c>
      <c r="Y10" s="23">
        <v>0</v>
      </c>
      <c r="Z10" s="23">
        <v>20190</v>
      </c>
      <c r="AA10" s="23">
        <v>12553</v>
      </c>
      <c r="AB10" s="23">
        <v>6772</v>
      </c>
      <c r="AC10" s="23">
        <v>865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865</v>
      </c>
      <c r="AJ10" s="23">
        <v>0</v>
      </c>
      <c r="AK10" s="21">
        <v>0</v>
      </c>
      <c r="AL10" s="21">
        <v>0</v>
      </c>
      <c r="AM10" s="21">
        <v>0</v>
      </c>
      <c r="AN10" s="21">
        <v>0</v>
      </c>
      <c r="AO10" s="21">
        <v>0</v>
      </c>
      <c r="AP10" s="21">
        <v>0</v>
      </c>
      <c r="AQ10" s="21">
        <v>0</v>
      </c>
      <c r="AR10" s="21">
        <v>0</v>
      </c>
      <c r="AS10" s="21">
        <v>0</v>
      </c>
    </row>
    <row r="11" spans="1:45" ht="13.5" customHeight="1" x14ac:dyDescent="0.55000000000000004">
      <c r="A11" s="21" t="s">
        <v>44</v>
      </c>
      <c r="B11" s="22" t="s">
        <v>55</v>
      </c>
      <c r="C11" s="21" t="s">
        <v>56</v>
      </c>
      <c r="D11" s="23">
        <v>27515</v>
      </c>
      <c r="E11" s="23">
        <v>21659</v>
      </c>
      <c r="F11" s="23">
        <v>4779</v>
      </c>
      <c r="G11" s="23">
        <v>3884</v>
      </c>
      <c r="H11" s="23">
        <v>0</v>
      </c>
      <c r="I11" s="23">
        <v>0</v>
      </c>
      <c r="J11" s="23">
        <v>0</v>
      </c>
      <c r="K11" s="23">
        <v>0</v>
      </c>
      <c r="L11" s="23">
        <v>895</v>
      </c>
      <c r="M11" s="23">
        <v>0</v>
      </c>
      <c r="N11" s="23">
        <v>967</v>
      </c>
      <c r="O11" s="23">
        <v>110</v>
      </c>
      <c r="P11" s="23">
        <v>24941</v>
      </c>
      <c r="Q11" s="23">
        <v>21659</v>
      </c>
      <c r="R11" s="23">
        <v>3282</v>
      </c>
      <c r="S11" s="23">
        <v>3282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1943</v>
      </c>
      <c r="AA11" s="23">
        <v>967</v>
      </c>
      <c r="AB11" s="23">
        <v>942</v>
      </c>
      <c r="AC11" s="23">
        <v>34</v>
      </c>
      <c r="AD11" s="23">
        <v>34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1">
        <v>0</v>
      </c>
      <c r="AL11" s="21">
        <v>0</v>
      </c>
      <c r="AM11" s="21">
        <v>0</v>
      </c>
      <c r="AN11" s="21">
        <v>0</v>
      </c>
      <c r="AO11" s="21">
        <v>0</v>
      </c>
      <c r="AP11" s="21">
        <v>0</v>
      </c>
      <c r="AQ11" s="21">
        <v>0</v>
      </c>
      <c r="AR11" s="21">
        <v>0</v>
      </c>
      <c r="AS11" s="21">
        <v>0</v>
      </c>
    </row>
    <row r="12" spans="1:45" ht="13.5" customHeight="1" x14ac:dyDescent="0.55000000000000004">
      <c r="A12" s="21" t="s">
        <v>44</v>
      </c>
      <c r="B12" s="22" t="s">
        <v>57</v>
      </c>
      <c r="C12" s="21" t="s">
        <v>58</v>
      </c>
      <c r="D12" s="23">
        <v>59572</v>
      </c>
      <c r="E12" s="23">
        <v>43131</v>
      </c>
      <c r="F12" s="23">
        <v>14380</v>
      </c>
      <c r="G12" s="23">
        <v>5066</v>
      </c>
      <c r="H12" s="23">
        <v>891</v>
      </c>
      <c r="I12" s="23">
        <v>0</v>
      </c>
      <c r="J12" s="23">
        <v>0</v>
      </c>
      <c r="K12" s="23">
        <v>2343</v>
      </c>
      <c r="L12" s="23">
        <v>6080</v>
      </c>
      <c r="M12" s="23">
        <v>0</v>
      </c>
      <c r="N12" s="23">
        <v>2009</v>
      </c>
      <c r="O12" s="23">
        <v>52</v>
      </c>
      <c r="P12" s="23">
        <v>46678</v>
      </c>
      <c r="Q12" s="23">
        <v>43131</v>
      </c>
      <c r="R12" s="23">
        <v>3547</v>
      </c>
      <c r="S12" s="23">
        <v>2770</v>
      </c>
      <c r="T12" s="23">
        <v>0</v>
      </c>
      <c r="U12" s="23">
        <v>0</v>
      </c>
      <c r="V12" s="23">
        <v>0</v>
      </c>
      <c r="W12" s="23">
        <v>710</v>
      </c>
      <c r="X12" s="23">
        <v>67</v>
      </c>
      <c r="Y12" s="23">
        <v>0</v>
      </c>
      <c r="Z12" s="23">
        <v>7155</v>
      </c>
      <c r="AA12" s="23">
        <v>2009</v>
      </c>
      <c r="AB12" s="23">
        <v>3611</v>
      </c>
      <c r="AC12" s="23">
        <v>1535</v>
      </c>
      <c r="AD12" s="23">
        <v>1423</v>
      </c>
      <c r="AE12" s="23">
        <v>0</v>
      </c>
      <c r="AF12" s="23">
        <v>0</v>
      </c>
      <c r="AG12" s="23">
        <v>0</v>
      </c>
      <c r="AH12" s="23">
        <v>0</v>
      </c>
      <c r="AI12" s="23">
        <v>112</v>
      </c>
      <c r="AJ12" s="23">
        <v>0</v>
      </c>
      <c r="AK12" s="21">
        <v>0</v>
      </c>
      <c r="AL12" s="21">
        <v>0</v>
      </c>
      <c r="AM12" s="21">
        <v>0</v>
      </c>
      <c r="AN12" s="21">
        <v>0</v>
      </c>
      <c r="AO12" s="21">
        <v>0</v>
      </c>
      <c r="AP12" s="21">
        <v>0</v>
      </c>
      <c r="AQ12" s="21">
        <v>0</v>
      </c>
      <c r="AR12" s="21">
        <v>0</v>
      </c>
      <c r="AS12" s="21">
        <v>0</v>
      </c>
    </row>
    <row r="13" spans="1:45" ht="13.5" customHeight="1" x14ac:dyDescent="0.55000000000000004">
      <c r="A13" s="21" t="s">
        <v>44</v>
      </c>
      <c r="B13" s="22" t="s">
        <v>59</v>
      </c>
      <c r="C13" s="21" t="s">
        <v>60</v>
      </c>
      <c r="D13" s="23">
        <v>46043</v>
      </c>
      <c r="E13" s="23">
        <v>31659</v>
      </c>
      <c r="F13" s="23">
        <v>14344</v>
      </c>
      <c r="G13" s="23">
        <v>6713</v>
      </c>
      <c r="H13" s="23">
        <v>0</v>
      </c>
      <c r="I13" s="23">
        <v>0</v>
      </c>
      <c r="J13" s="23">
        <v>0</v>
      </c>
      <c r="K13" s="23">
        <v>0</v>
      </c>
      <c r="L13" s="23">
        <v>7631</v>
      </c>
      <c r="M13" s="23">
        <v>0</v>
      </c>
      <c r="N13" s="23">
        <v>0</v>
      </c>
      <c r="O13" s="23">
        <v>40</v>
      </c>
      <c r="P13" s="23">
        <v>36666</v>
      </c>
      <c r="Q13" s="23">
        <v>31659</v>
      </c>
      <c r="R13" s="23">
        <v>5007</v>
      </c>
      <c r="S13" s="23">
        <v>5007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7305</v>
      </c>
      <c r="AA13" s="23">
        <v>0</v>
      </c>
      <c r="AB13" s="23">
        <v>5663</v>
      </c>
      <c r="AC13" s="23">
        <v>1642</v>
      </c>
      <c r="AD13" s="23">
        <v>998</v>
      </c>
      <c r="AE13" s="23">
        <v>0</v>
      </c>
      <c r="AF13" s="23">
        <v>0</v>
      </c>
      <c r="AG13" s="23">
        <v>0</v>
      </c>
      <c r="AH13" s="23">
        <v>0</v>
      </c>
      <c r="AI13" s="23">
        <v>644</v>
      </c>
      <c r="AJ13" s="23">
        <v>0</v>
      </c>
      <c r="AK13" s="21">
        <v>0</v>
      </c>
      <c r="AL13" s="21">
        <v>0</v>
      </c>
      <c r="AM13" s="21">
        <v>0</v>
      </c>
      <c r="AN13" s="21">
        <v>0</v>
      </c>
      <c r="AO13" s="21">
        <v>0</v>
      </c>
      <c r="AP13" s="21">
        <v>0</v>
      </c>
      <c r="AQ13" s="21">
        <v>0</v>
      </c>
      <c r="AR13" s="21">
        <v>0</v>
      </c>
      <c r="AS13" s="21">
        <v>0</v>
      </c>
    </row>
    <row r="14" spans="1:45" ht="13.5" customHeight="1" x14ac:dyDescent="0.55000000000000004">
      <c r="A14" s="21" t="s">
        <v>44</v>
      </c>
      <c r="B14" s="22" t="s">
        <v>61</v>
      </c>
      <c r="C14" s="21" t="s">
        <v>62</v>
      </c>
      <c r="D14" s="23">
        <v>38198</v>
      </c>
      <c r="E14" s="23">
        <v>27955</v>
      </c>
      <c r="F14" s="23">
        <v>7132</v>
      </c>
      <c r="G14" s="23">
        <v>2502</v>
      </c>
      <c r="H14" s="23">
        <v>0</v>
      </c>
      <c r="I14" s="23">
        <v>0</v>
      </c>
      <c r="J14" s="23">
        <v>0</v>
      </c>
      <c r="K14" s="23">
        <v>0</v>
      </c>
      <c r="L14" s="23">
        <v>4630</v>
      </c>
      <c r="M14" s="23">
        <v>0</v>
      </c>
      <c r="N14" s="23">
        <v>1403</v>
      </c>
      <c r="O14" s="23">
        <v>1708</v>
      </c>
      <c r="P14" s="23">
        <v>28977</v>
      </c>
      <c r="Q14" s="23">
        <v>27955</v>
      </c>
      <c r="R14" s="23">
        <v>1022</v>
      </c>
      <c r="S14" s="23">
        <v>809</v>
      </c>
      <c r="T14" s="23">
        <v>0</v>
      </c>
      <c r="U14" s="23">
        <v>0</v>
      </c>
      <c r="V14" s="23">
        <v>0</v>
      </c>
      <c r="W14" s="23">
        <v>0</v>
      </c>
      <c r="X14" s="23">
        <v>213</v>
      </c>
      <c r="Y14" s="23">
        <v>0</v>
      </c>
      <c r="Z14" s="23">
        <v>5888</v>
      </c>
      <c r="AA14" s="23">
        <v>1403</v>
      </c>
      <c r="AB14" s="23">
        <v>3191</v>
      </c>
      <c r="AC14" s="23">
        <v>1294</v>
      </c>
      <c r="AD14" s="23">
        <v>1272</v>
      </c>
      <c r="AE14" s="23">
        <v>0</v>
      </c>
      <c r="AF14" s="23">
        <v>0</v>
      </c>
      <c r="AG14" s="23">
        <v>0</v>
      </c>
      <c r="AH14" s="23">
        <v>0</v>
      </c>
      <c r="AI14" s="23">
        <v>22</v>
      </c>
      <c r="AJ14" s="23">
        <v>0</v>
      </c>
      <c r="AK14" s="21">
        <v>0</v>
      </c>
      <c r="AL14" s="21">
        <v>0</v>
      </c>
      <c r="AM14" s="21">
        <v>0</v>
      </c>
      <c r="AN14" s="21">
        <v>0</v>
      </c>
      <c r="AO14" s="21">
        <v>0</v>
      </c>
      <c r="AP14" s="21">
        <v>0</v>
      </c>
      <c r="AQ14" s="21">
        <v>0</v>
      </c>
      <c r="AR14" s="21">
        <v>0</v>
      </c>
      <c r="AS14" s="21">
        <v>0</v>
      </c>
    </row>
    <row r="15" spans="1:45" ht="13.5" customHeight="1" x14ac:dyDescent="0.55000000000000004">
      <c r="A15" s="21" t="s">
        <v>44</v>
      </c>
      <c r="B15" s="22" t="s">
        <v>63</v>
      </c>
      <c r="C15" s="21" t="s">
        <v>64</v>
      </c>
      <c r="D15" s="23">
        <v>4197</v>
      </c>
      <c r="E15" s="23">
        <v>0</v>
      </c>
      <c r="F15" s="23">
        <v>4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4</v>
      </c>
      <c r="M15" s="23">
        <v>0</v>
      </c>
      <c r="N15" s="23">
        <v>4023</v>
      </c>
      <c r="O15" s="23">
        <v>170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4023</v>
      </c>
      <c r="AA15" s="23">
        <v>4023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1">
        <v>0</v>
      </c>
      <c r="AL15" s="21">
        <v>0</v>
      </c>
      <c r="AM15" s="21">
        <v>0</v>
      </c>
      <c r="AN15" s="21">
        <v>0</v>
      </c>
      <c r="AO15" s="21">
        <v>0</v>
      </c>
      <c r="AP15" s="21">
        <v>0</v>
      </c>
      <c r="AQ15" s="21">
        <v>0</v>
      </c>
      <c r="AR15" s="21">
        <v>0</v>
      </c>
      <c r="AS15" s="21">
        <v>0</v>
      </c>
    </row>
    <row r="16" spans="1:45" ht="13.5" customHeight="1" x14ac:dyDescent="0.55000000000000004">
      <c r="A16" s="21" t="s">
        <v>44</v>
      </c>
      <c r="B16" s="22" t="s">
        <v>65</v>
      </c>
      <c r="C16" s="21" t="s">
        <v>66</v>
      </c>
      <c r="D16" s="23">
        <v>21484</v>
      </c>
      <c r="E16" s="23">
        <v>17094</v>
      </c>
      <c r="F16" s="23">
        <v>4390</v>
      </c>
      <c r="G16" s="23">
        <v>1891</v>
      </c>
      <c r="H16" s="23">
        <v>0</v>
      </c>
      <c r="I16" s="23">
        <v>0</v>
      </c>
      <c r="J16" s="23">
        <v>0</v>
      </c>
      <c r="K16" s="23">
        <v>0</v>
      </c>
      <c r="L16" s="23">
        <v>2499</v>
      </c>
      <c r="M16" s="23">
        <v>0</v>
      </c>
      <c r="N16" s="23">
        <v>0</v>
      </c>
      <c r="O16" s="23">
        <v>0</v>
      </c>
      <c r="P16" s="23">
        <v>18561</v>
      </c>
      <c r="Q16" s="23">
        <v>17094</v>
      </c>
      <c r="R16" s="23">
        <v>1467</v>
      </c>
      <c r="S16" s="23">
        <v>1129</v>
      </c>
      <c r="T16" s="23">
        <v>0</v>
      </c>
      <c r="U16" s="23">
        <v>0</v>
      </c>
      <c r="V16" s="23">
        <v>0</v>
      </c>
      <c r="W16" s="23">
        <v>0</v>
      </c>
      <c r="X16" s="23">
        <v>338</v>
      </c>
      <c r="Y16" s="23">
        <v>0</v>
      </c>
      <c r="Z16" s="23">
        <v>2841</v>
      </c>
      <c r="AA16" s="23">
        <v>0</v>
      </c>
      <c r="AB16" s="23">
        <v>2485</v>
      </c>
      <c r="AC16" s="23">
        <v>356</v>
      </c>
      <c r="AD16" s="23">
        <v>356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1">
        <v>0</v>
      </c>
      <c r="AL16" s="21">
        <v>0</v>
      </c>
      <c r="AM16" s="21">
        <v>0</v>
      </c>
      <c r="AN16" s="21">
        <v>0</v>
      </c>
      <c r="AO16" s="21">
        <v>0</v>
      </c>
      <c r="AP16" s="21">
        <v>0</v>
      </c>
      <c r="AQ16" s="21">
        <v>0</v>
      </c>
      <c r="AR16" s="21">
        <v>0</v>
      </c>
      <c r="AS16" s="21">
        <v>0</v>
      </c>
    </row>
    <row r="17" spans="1:45" ht="13.5" customHeight="1" x14ac:dyDescent="0.55000000000000004">
      <c r="A17" s="21" t="s">
        <v>44</v>
      </c>
      <c r="B17" s="22" t="s">
        <v>67</v>
      </c>
      <c r="C17" s="21" t="s">
        <v>68</v>
      </c>
      <c r="D17" s="23">
        <v>9730</v>
      </c>
      <c r="E17" s="23">
        <v>0</v>
      </c>
      <c r="F17" s="23">
        <v>8829</v>
      </c>
      <c r="G17" s="23">
        <v>4003</v>
      </c>
      <c r="H17" s="23">
        <v>2808</v>
      </c>
      <c r="I17" s="23">
        <v>0</v>
      </c>
      <c r="J17" s="23">
        <v>0</v>
      </c>
      <c r="K17" s="23">
        <v>0</v>
      </c>
      <c r="L17" s="23">
        <v>2018</v>
      </c>
      <c r="M17" s="23">
        <v>0</v>
      </c>
      <c r="N17" s="23">
        <v>901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5519</v>
      </c>
      <c r="AA17" s="23">
        <v>901</v>
      </c>
      <c r="AB17" s="23">
        <v>0</v>
      </c>
      <c r="AC17" s="23">
        <v>4618</v>
      </c>
      <c r="AD17" s="23">
        <v>4003</v>
      </c>
      <c r="AE17" s="23">
        <v>615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1">
        <v>0</v>
      </c>
      <c r="AL17" s="21">
        <v>0</v>
      </c>
      <c r="AM17" s="21">
        <v>0</v>
      </c>
      <c r="AN17" s="21">
        <v>0</v>
      </c>
      <c r="AO17" s="21">
        <v>0</v>
      </c>
      <c r="AP17" s="21">
        <v>0</v>
      </c>
      <c r="AQ17" s="21">
        <v>0</v>
      </c>
      <c r="AR17" s="21">
        <v>0</v>
      </c>
      <c r="AS17" s="21">
        <v>0</v>
      </c>
    </row>
    <row r="18" spans="1:45" ht="13.5" customHeight="1" x14ac:dyDescent="0.55000000000000004">
      <c r="A18" s="21" t="s">
        <v>44</v>
      </c>
      <c r="B18" s="22" t="s">
        <v>69</v>
      </c>
      <c r="C18" s="21" t="s">
        <v>70</v>
      </c>
      <c r="D18" s="23">
        <v>5270</v>
      </c>
      <c r="E18" s="23">
        <v>0</v>
      </c>
      <c r="F18" s="23">
        <v>2960</v>
      </c>
      <c r="G18" s="23">
        <v>414</v>
      </c>
      <c r="H18" s="23">
        <v>0</v>
      </c>
      <c r="I18" s="23">
        <v>0</v>
      </c>
      <c r="J18" s="23">
        <v>0</v>
      </c>
      <c r="K18" s="23">
        <v>0</v>
      </c>
      <c r="L18" s="23">
        <v>2546</v>
      </c>
      <c r="M18" s="23">
        <v>0</v>
      </c>
      <c r="N18" s="23">
        <v>2310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2677</v>
      </c>
      <c r="AA18" s="23">
        <v>2310</v>
      </c>
      <c r="AB18" s="23">
        <v>0</v>
      </c>
      <c r="AC18" s="23">
        <v>367</v>
      </c>
      <c r="AD18" s="23">
        <v>276</v>
      </c>
      <c r="AE18" s="23">
        <v>0</v>
      </c>
      <c r="AF18" s="23">
        <v>0</v>
      </c>
      <c r="AG18" s="23">
        <v>0</v>
      </c>
      <c r="AH18" s="23">
        <v>0</v>
      </c>
      <c r="AI18" s="23">
        <v>91</v>
      </c>
      <c r="AJ18" s="23">
        <v>0</v>
      </c>
      <c r="AK18" s="21">
        <v>0</v>
      </c>
      <c r="AL18" s="21">
        <v>0</v>
      </c>
      <c r="AM18" s="21">
        <v>0</v>
      </c>
      <c r="AN18" s="21">
        <v>0</v>
      </c>
      <c r="AO18" s="21">
        <v>0</v>
      </c>
      <c r="AP18" s="21">
        <v>0</v>
      </c>
      <c r="AQ18" s="21">
        <v>0</v>
      </c>
      <c r="AR18" s="21">
        <v>0</v>
      </c>
      <c r="AS18" s="21">
        <v>0</v>
      </c>
    </row>
    <row r="19" spans="1:45" ht="13.5" customHeight="1" x14ac:dyDescent="0.55000000000000004">
      <c r="A19" s="21" t="s">
        <v>44</v>
      </c>
      <c r="B19" s="22" t="s">
        <v>71</v>
      </c>
      <c r="C19" s="21" t="s">
        <v>72</v>
      </c>
      <c r="D19" s="23">
        <v>62670</v>
      </c>
      <c r="E19" s="23">
        <v>40765</v>
      </c>
      <c r="F19" s="23">
        <v>10034</v>
      </c>
      <c r="G19" s="23">
        <v>3493</v>
      </c>
      <c r="H19" s="23">
        <v>0</v>
      </c>
      <c r="I19" s="23">
        <v>0</v>
      </c>
      <c r="J19" s="23">
        <v>0</v>
      </c>
      <c r="K19" s="23">
        <v>1473</v>
      </c>
      <c r="L19" s="23">
        <v>5068</v>
      </c>
      <c r="M19" s="23">
        <v>0</v>
      </c>
      <c r="N19" s="23">
        <v>913</v>
      </c>
      <c r="O19" s="23">
        <v>10958</v>
      </c>
      <c r="P19" s="23">
        <v>42201</v>
      </c>
      <c r="Q19" s="23">
        <v>40765</v>
      </c>
      <c r="R19" s="23">
        <v>1436</v>
      </c>
      <c r="S19" s="23">
        <v>1246</v>
      </c>
      <c r="T19" s="23">
        <v>0</v>
      </c>
      <c r="U19" s="23">
        <v>0</v>
      </c>
      <c r="V19" s="23">
        <v>0</v>
      </c>
      <c r="W19" s="23">
        <v>0</v>
      </c>
      <c r="X19" s="23">
        <v>190</v>
      </c>
      <c r="Y19" s="23">
        <v>0</v>
      </c>
      <c r="Z19" s="23">
        <v>8728</v>
      </c>
      <c r="AA19" s="23">
        <v>913</v>
      </c>
      <c r="AB19" s="23">
        <v>5601</v>
      </c>
      <c r="AC19" s="23">
        <v>2214</v>
      </c>
      <c r="AD19" s="23">
        <v>1484</v>
      </c>
      <c r="AE19" s="23">
        <v>0</v>
      </c>
      <c r="AF19" s="23">
        <v>0</v>
      </c>
      <c r="AG19" s="23">
        <v>0</v>
      </c>
      <c r="AH19" s="23">
        <v>0</v>
      </c>
      <c r="AI19" s="23">
        <v>730</v>
      </c>
      <c r="AJ19" s="23">
        <v>0</v>
      </c>
      <c r="AK19" s="21">
        <v>0</v>
      </c>
      <c r="AL19" s="21">
        <v>0</v>
      </c>
      <c r="AM19" s="21">
        <v>0</v>
      </c>
      <c r="AN19" s="21">
        <v>0</v>
      </c>
      <c r="AO19" s="21">
        <v>0</v>
      </c>
      <c r="AP19" s="21">
        <v>0</v>
      </c>
      <c r="AQ19" s="21">
        <v>0</v>
      </c>
      <c r="AR19" s="21">
        <v>0</v>
      </c>
      <c r="AS19" s="21">
        <v>0</v>
      </c>
    </row>
    <row r="20" spans="1:45" ht="13.5" customHeight="1" x14ac:dyDescent="0.55000000000000004">
      <c r="A20" s="21" t="s">
        <v>44</v>
      </c>
      <c r="B20" s="22" t="s">
        <v>73</v>
      </c>
      <c r="C20" s="21" t="s">
        <v>74</v>
      </c>
      <c r="D20" s="23">
        <v>13383</v>
      </c>
      <c r="E20" s="23">
        <v>0</v>
      </c>
      <c r="F20" s="23">
        <v>3991</v>
      </c>
      <c r="G20" s="23">
        <v>0</v>
      </c>
      <c r="H20" s="23">
        <v>0</v>
      </c>
      <c r="I20" s="23">
        <v>0</v>
      </c>
      <c r="J20" s="23">
        <v>1336</v>
      </c>
      <c r="K20" s="23">
        <v>0</v>
      </c>
      <c r="L20" s="23">
        <v>2655</v>
      </c>
      <c r="M20" s="23">
        <v>0</v>
      </c>
      <c r="N20" s="23">
        <v>9392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9638</v>
      </c>
      <c r="AA20" s="23">
        <v>9392</v>
      </c>
      <c r="AB20" s="23">
        <v>0</v>
      </c>
      <c r="AC20" s="23">
        <v>246</v>
      </c>
      <c r="AD20" s="23">
        <v>0</v>
      </c>
      <c r="AE20" s="23">
        <v>0</v>
      </c>
      <c r="AF20" s="23">
        <v>0</v>
      </c>
      <c r="AG20" s="23">
        <v>246</v>
      </c>
      <c r="AH20" s="23">
        <v>0</v>
      </c>
      <c r="AI20" s="23">
        <v>0</v>
      </c>
      <c r="AJ20" s="23">
        <v>0</v>
      </c>
      <c r="AK20" s="21">
        <v>0</v>
      </c>
      <c r="AL20" s="21">
        <v>0</v>
      </c>
      <c r="AM20" s="21">
        <v>0</v>
      </c>
      <c r="AN20" s="21">
        <v>0</v>
      </c>
      <c r="AO20" s="21">
        <v>0</v>
      </c>
      <c r="AP20" s="21">
        <v>0</v>
      </c>
      <c r="AQ20" s="21">
        <v>0</v>
      </c>
      <c r="AR20" s="21">
        <v>0</v>
      </c>
      <c r="AS20" s="21">
        <v>0</v>
      </c>
    </row>
    <row r="21" spans="1:45" ht="13.5" customHeight="1" x14ac:dyDescent="0.55000000000000004">
      <c r="A21" s="21" t="s">
        <v>44</v>
      </c>
      <c r="B21" s="22" t="s">
        <v>75</v>
      </c>
      <c r="C21" s="21" t="s">
        <v>76</v>
      </c>
      <c r="D21" s="23">
        <v>6238</v>
      </c>
      <c r="E21" s="23">
        <v>3178</v>
      </c>
      <c r="F21" s="23">
        <v>2486</v>
      </c>
      <c r="G21" s="23">
        <v>0</v>
      </c>
      <c r="H21" s="23">
        <v>1265</v>
      </c>
      <c r="I21" s="23">
        <v>0</v>
      </c>
      <c r="J21" s="23">
        <v>0</v>
      </c>
      <c r="K21" s="23">
        <v>0</v>
      </c>
      <c r="L21" s="23">
        <v>1221</v>
      </c>
      <c r="M21" s="23">
        <v>0</v>
      </c>
      <c r="N21" s="23">
        <v>574</v>
      </c>
      <c r="O21" s="23">
        <v>0</v>
      </c>
      <c r="P21" s="23">
        <v>3178</v>
      </c>
      <c r="Q21" s="23">
        <v>3178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828</v>
      </c>
      <c r="AA21" s="23">
        <v>574</v>
      </c>
      <c r="AB21" s="23">
        <v>254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1">
        <v>0</v>
      </c>
      <c r="AL21" s="21">
        <v>0</v>
      </c>
      <c r="AM21" s="21">
        <v>0</v>
      </c>
      <c r="AN21" s="21">
        <v>0</v>
      </c>
      <c r="AO21" s="21">
        <v>0</v>
      </c>
      <c r="AP21" s="21">
        <v>0</v>
      </c>
      <c r="AQ21" s="21">
        <v>0</v>
      </c>
      <c r="AR21" s="21">
        <v>0</v>
      </c>
      <c r="AS21" s="21">
        <v>0</v>
      </c>
    </row>
    <row r="22" spans="1:45" ht="13.5" customHeight="1" x14ac:dyDescent="0.55000000000000004">
      <c r="A22" s="21" t="s">
        <v>44</v>
      </c>
      <c r="B22" s="22" t="s">
        <v>77</v>
      </c>
      <c r="C22" s="21" t="s">
        <v>78</v>
      </c>
      <c r="D22" s="23">
        <v>4625</v>
      </c>
      <c r="E22" s="23">
        <v>0</v>
      </c>
      <c r="F22" s="23">
        <v>1267</v>
      </c>
      <c r="G22" s="23">
        <v>0</v>
      </c>
      <c r="H22" s="23">
        <v>0</v>
      </c>
      <c r="I22" s="23">
        <v>0</v>
      </c>
      <c r="J22" s="23">
        <v>683</v>
      </c>
      <c r="K22" s="23">
        <v>0</v>
      </c>
      <c r="L22" s="23">
        <v>584</v>
      </c>
      <c r="M22" s="23">
        <v>0</v>
      </c>
      <c r="N22" s="23">
        <v>3358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3482</v>
      </c>
      <c r="AA22" s="23">
        <v>3358</v>
      </c>
      <c r="AB22" s="23">
        <v>0</v>
      </c>
      <c r="AC22" s="23">
        <v>124</v>
      </c>
      <c r="AD22" s="23">
        <v>0</v>
      </c>
      <c r="AE22" s="23">
        <v>0</v>
      </c>
      <c r="AF22" s="23">
        <v>0</v>
      </c>
      <c r="AG22" s="23">
        <v>124</v>
      </c>
      <c r="AH22" s="23">
        <v>0</v>
      </c>
      <c r="AI22" s="23">
        <v>0</v>
      </c>
      <c r="AJ22" s="23">
        <v>0</v>
      </c>
      <c r="AK22" s="21">
        <v>0</v>
      </c>
      <c r="AL22" s="21">
        <v>0</v>
      </c>
      <c r="AM22" s="21">
        <v>0</v>
      </c>
      <c r="AN22" s="21">
        <v>0</v>
      </c>
      <c r="AO22" s="21">
        <v>0</v>
      </c>
      <c r="AP22" s="21">
        <v>0</v>
      </c>
      <c r="AQ22" s="21">
        <v>0</v>
      </c>
      <c r="AR22" s="21">
        <v>0</v>
      </c>
      <c r="AS22" s="21">
        <v>0</v>
      </c>
    </row>
    <row r="23" spans="1:45" ht="13.5" customHeight="1" x14ac:dyDescent="0.55000000000000004">
      <c r="A23" s="21" t="s">
        <v>44</v>
      </c>
      <c r="B23" s="22" t="s">
        <v>79</v>
      </c>
      <c r="C23" s="21" t="s">
        <v>80</v>
      </c>
      <c r="D23" s="23">
        <v>31230</v>
      </c>
      <c r="E23" s="23">
        <v>27283</v>
      </c>
      <c r="F23" s="23">
        <v>3787</v>
      </c>
      <c r="G23" s="23">
        <v>2931</v>
      </c>
      <c r="H23" s="23">
        <v>0</v>
      </c>
      <c r="I23" s="23">
        <v>0</v>
      </c>
      <c r="J23" s="23">
        <v>0</v>
      </c>
      <c r="K23" s="23">
        <v>0</v>
      </c>
      <c r="L23" s="23">
        <v>856</v>
      </c>
      <c r="M23" s="23">
        <v>0</v>
      </c>
      <c r="N23" s="23">
        <v>110</v>
      </c>
      <c r="O23" s="23">
        <v>50</v>
      </c>
      <c r="P23" s="23">
        <v>29487</v>
      </c>
      <c r="Q23" s="23">
        <v>27283</v>
      </c>
      <c r="R23" s="23">
        <v>2204</v>
      </c>
      <c r="S23" s="23">
        <v>2072</v>
      </c>
      <c r="T23" s="23">
        <v>0</v>
      </c>
      <c r="U23" s="23">
        <v>0</v>
      </c>
      <c r="V23" s="23">
        <v>0</v>
      </c>
      <c r="W23" s="23">
        <v>0</v>
      </c>
      <c r="X23" s="23">
        <v>132</v>
      </c>
      <c r="Y23" s="23">
        <v>0</v>
      </c>
      <c r="Z23" s="23">
        <v>2086</v>
      </c>
      <c r="AA23" s="23">
        <v>110</v>
      </c>
      <c r="AB23" s="23">
        <v>1412</v>
      </c>
      <c r="AC23" s="23">
        <v>564</v>
      </c>
      <c r="AD23" s="23">
        <v>564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1">
        <v>0</v>
      </c>
      <c r="AL23" s="21">
        <v>0</v>
      </c>
      <c r="AM23" s="21">
        <v>0</v>
      </c>
      <c r="AN23" s="21">
        <v>0</v>
      </c>
      <c r="AO23" s="21">
        <v>0</v>
      </c>
      <c r="AP23" s="21">
        <v>0</v>
      </c>
      <c r="AQ23" s="21">
        <v>0</v>
      </c>
      <c r="AR23" s="21">
        <v>0</v>
      </c>
      <c r="AS23" s="21">
        <v>0</v>
      </c>
    </row>
    <row r="24" spans="1:45" ht="13.5" customHeight="1" x14ac:dyDescent="0.55000000000000004">
      <c r="A24" s="21" t="s">
        <v>44</v>
      </c>
      <c r="B24" s="22" t="s">
        <v>81</v>
      </c>
      <c r="C24" s="21" t="s">
        <v>82</v>
      </c>
      <c r="D24" s="23">
        <v>2779</v>
      </c>
      <c r="E24" s="23">
        <v>1967</v>
      </c>
      <c r="F24" s="23">
        <v>526</v>
      </c>
      <c r="G24" s="23">
        <v>0</v>
      </c>
      <c r="H24" s="23">
        <v>10</v>
      </c>
      <c r="I24" s="23">
        <v>0</v>
      </c>
      <c r="J24" s="23">
        <v>414</v>
      </c>
      <c r="K24" s="23">
        <v>0</v>
      </c>
      <c r="L24" s="23">
        <v>102</v>
      </c>
      <c r="M24" s="23">
        <v>0</v>
      </c>
      <c r="N24" s="23">
        <v>181</v>
      </c>
      <c r="O24" s="23">
        <v>105</v>
      </c>
      <c r="P24" s="23">
        <v>1967</v>
      </c>
      <c r="Q24" s="23">
        <v>1967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731</v>
      </c>
      <c r="AA24" s="23">
        <v>181</v>
      </c>
      <c r="AB24" s="23">
        <v>550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0</v>
      </c>
      <c r="AR24" s="21">
        <v>0</v>
      </c>
      <c r="AS24" s="21">
        <v>0</v>
      </c>
    </row>
    <row r="25" spans="1:45" ht="13.5" customHeight="1" x14ac:dyDescent="0.55000000000000004">
      <c r="A25" s="21" t="s">
        <v>44</v>
      </c>
      <c r="B25" s="22" t="s">
        <v>83</v>
      </c>
      <c r="C25" s="21" t="s">
        <v>84</v>
      </c>
      <c r="D25" s="23">
        <v>6926</v>
      </c>
      <c r="E25" s="23">
        <v>4770</v>
      </c>
      <c r="F25" s="23">
        <v>2141</v>
      </c>
      <c r="G25" s="23">
        <v>520</v>
      </c>
      <c r="H25" s="23">
        <v>0</v>
      </c>
      <c r="I25" s="23">
        <v>0</v>
      </c>
      <c r="J25" s="23">
        <v>0</v>
      </c>
      <c r="K25" s="23">
        <v>0</v>
      </c>
      <c r="L25" s="23">
        <v>1621</v>
      </c>
      <c r="M25" s="23">
        <v>0</v>
      </c>
      <c r="N25" s="23">
        <v>0</v>
      </c>
      <c r="O25" s="23">
        <v>15</v>
      </c>
      <c r="P25" s="23">
        <v>4892</v>
      </c>
      <c r="Q25" s="23">
        <v>4770</v>
      </c>
      <c r="R25" s="23">
        <v>122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122</v>
      </c>
      <c r="Y25" s="23">
        <v>0</v>
      </c>
      <c r="Z25" s="23">
        <v>1036</v>
      </c>
      <c r="AA25" s="23">
        <v>0</v>
      </c>
      <c r="AB25" s="23">
        <v>845</v>
      </c>
      <c r="AC25" s="23">
        <v>191</v>
      </c>
      <c r="AD25" s="23">
        <v>94</v>
      </c>
      <c r="AE25" s="23">
        <v>0</v>
      </c>
      <c r="AF25" s="23">
        <v>0</v>
      </c>
      <c r="AG25" s="23">
        <v>0</v>
      </c>
      <c r="AH25" s="23">
        <v>0</v>
      </c>
      <c r="AI25" s="23">
        <v>97</v>
      </c>
      <c r="AJ25" s="23">
        <v>0</v>
      </c>
      <c r="AK25" s="21">
        <v>0</v>
      </c>
      <c r="AL25" s="21">
        <v>0</v>
      </c>
      <c r="AM25" s="21">
        <v>0</v>
      </c>
      <c r="AN25" s="21">
        <v>0</v>
      </c>
      <c r="AO25" s="21">
        <v>0</v>
      </c>
      <c r="AP25" s="21">
        <v>0</v>
      </c>
      <c r="AQ25" s="21">
        <v>0</v>
      </c>
      <c r="AR25" s="21">
        <v>0</v>
      </c>
      <c r="AS25" s="21">
        <v>0</v>
      </c>
    </row>
    <row r="26" spans="1:45" ht="13.5" customHeight="1" x14ac:dyDescent="0.55000000000000004">
      <c r="A26" s="21" t="s">
        <v>44</v>
      </c>
      <c r="B26" s="22" t="s">
        <v>85</v>
      </c>
      <c r="C26" s="21" t="s">
        <v>86</v>
      </c>
      <c r="D26" s="23">
        <v>5299</v>
      </c>
      <c r="E26" s="23">
        <v>471</v>
      </c>
      <c r="F26" s="23">
        <v>3048</v>
      </c>
      <c r="G26" s="23">
        <v>166</v>
      </c>
      <c r="H26" s="23">
        <v>1668</v>
      </c>
      <c r="I26" s="23">
        <v>0</v>
      </c>
      <c r="J26" s="23">
        <v>0</v>
      </c>
      <c r="K26" s="23">
        <v>0</v>
      </c>
      <c r="L26" s="23">
        <v>1214</v>
      </c>
      <c r="M26" s="23">
        <v>0</v>
      </c>
      <c r="N26" s="23">
        <v>1780</v>
      </c>
      <c r="O26" s="23">
        <v>0</v>
      </c>
      <c r="P26" s="23">
        <v>532</v>
      </c>
      <c r="Q26" s="23">
        <v>471</v>
      </c>
      <c r="R26" s="23">
        <v>61</v>
      </c>
      <c r="S26" s="23">
        <v>61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1875</v>
      </c>
      <c r="AA26" s="23">
        <v>1780</v>
      </c>
      <c r="AB26" s="23">
        <v>67</v>
      </c>
      <c r="AC26" s="23">
        <v>28</v>
      </c>
      <c r="AD26" s="23">
        <v>10</v>
      </c>
      <c r="AE26" s="23">
        <v>18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1">
        <v>0</v>
      </c>
      <c r="AL26" s="21">
        <v>0</v>
      </c>
      <c r="AM26" s="21">
        <v>0</v>
      </c>
      <c r="AN26" s="21">
        <v>0</v>
      </c>
      <c r="AO26" s="21">
        <v>0</v>
      </c>
      <c r="AP26" s="21">
        <v>0</v>
      </c>
      <c r="AQ26" s="21">
        <v>0</v>
      </c>
      <c r="AR26" s="21">
        <v>0</v>
      </c>
      <c r="AS26" s="21">
        <v>0</v>
      </c>
    </row>
    <row r="27" spans="1:45" ht="13.5" customHeight="1" x14ac:dyDescent="0.55000000000000004">
      <c r="A27" s="21" t="s">
        <v>44</v>
      </c>
      <c r="B27" s="22" t="s">
        <v>87</v>
      </c>
      <c r="C27" s="21" t="s">
        <v>88</v>
      </c>
      <c r="D27" s="23">
        <v>7922</v>
      </c>
      <c r="E27" s="23">
        <v>2687</v>
      </c>
      <c r="F27" s="23">
        <v>1310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1310</v>
      </c>
      <c r="M27" s="23">
        <v>0</v>
      </c>
      <c r="N27" s="23">
        <v>3925</v>
      </c>
      <c r="O27" s="23">
        <v>0</v>
      </c>
      <c r="P27" s="23">
        <v>2687</v>
      </c>
      <c r="Q27" s="23">
        <v>2687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3974</v>
      </c>
      <c r="AA27" s="23">
        <v>3925</v>
      </c>
      <c r="AB27" s="23">
        <v>49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1">
        <v>0</v>
      </c>
      <c r="AL27" s="21">
        <v>0</v>
      </c>
      <c r="AM27" s="21">
        <v>0</v>
      </c>
      <c r="AN27" s="21">
        <v>0</v>
      </c>
      <c r="AO27" s="21">
        <v>0</v>
      </c>
      <c r="AP27" s="21">
        <v>0</v>
      </c>
      <c r="AQ27" s="21">
        <v>0</v>
      </c>
      <c r="AR27" s="21">
        <v>0</v>
      </c>
      <c r="AS27" s="21">
        <v>0</v>
      </c>
    </row>
    <row r="28" spans="1:45" ht="13.5" customHeight="1" x14ac:dyDescent="0.55000000000000004">
      <c r="A28" s="21" t="s">
        <v>44</v>
      </c>
      <c r="B28" s="22" t="s">
        <v>89</v>
      </c>
      <c r="C28" s="21" t="s">
        <v>90</v>
      </c>
      <c r="D28" s="23">
        <v>3590</v>
      </c>
      <c r="E28" s="23">
        <v>0</v>
      </c>
      <c r="F28" s="23">
        <v>3590</v>
      </c>
      <c r="G28" s="23">
        <v>2675</v>
      </c>
      <c r="H28" s="23">
        <v>489</v>
      </c>
      <c r="I28" s="23">
        <v>0</v>
      </c>
      <c r="J28" s="23">
        <v>0</v>
      </c>
      <c r="K28" s="23">
        <v>0</v>
      </c>
      <c r="L28" s="23">
        <v>426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3">
        <v>0</v>
      </c>
      <c r="Z28" s="23">
        <v>2675</v>
      </c>
      <c r="AA28" s="23">
        <v>0</v>
      </c>
      <c r="AB28" s="23">
        <v>0</v>
      </c>
      <c r="AC28" s="23">
        <v>2675</v>
      </c>
      <c r="AD28" s="23">
        <v>2675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1">
        <v>0</v>
      </c>
      <c r="AL28" s="21">
        <v>0</v>
      </c>
      <c r="AM28" s="21">
        <v>0</v>
      </c>
      <c r="AN28" s="21">
        <v>0</v>
      </c>
      <c r="AO28" s="21">
        <v>0</v>
      </c>
      <c r="AP28" s="21">
        <v>0</v>
      </c>
      <c r="AQ28" s="21">
        <v>0</v>
      </c>
      <c r="AR28" s="21">
        <v>0</v>
      </c>
      <c r="AS28" s="21">
        <v>0</v>
      </c>
    </row>
    <row r="29" spans="1:45" ht="13.5" customHeight="1" x14ac:dyDescent="0.55000000000000004">
      <c r="A29" s="21" t="s">
        <v>44</v>
      </c>
      <c r="B29" s="22" t="s">
        <v>91</v>
      </c>
      <c r="C29" s="21" t="s">
        <v>92</v>
      </c>
      <c r="D29" s="23">
        <v>12246</v>
      </c>
      <c r="E29" s="23">
        <v>7623</v>
      </c>
      <c r="F29" s="23">
        <v>1774</v>
      </c>
      <c r="G29" s="23">
        <v>494</v>
      </c>
      <c r="H29" s="23">
        <v>0</v>
      </c>
      <c r="I29" s="23">
        <v>0</v>
      </c>
      <c r="J29" s="23">
        <v>0</v>
      </c>
      <c r="K29" s="23">
        <v>0</v>
      </c>
      <c r="L29" s="23">
        <v>1280</v>
      </c>
      <c r="M29" s="23">
        <v>0</v>
      </c>
      <c r="N29" s="23">
        <v>2415</v>
      </c>
      <c r="O29" s="23">
        <v>434</v>
      </c>
      <c r="P29" s="23">
        <v>7821</v>
      </c>
      <c r="Q29" s="23">
        <v>7623</v>
      </c>
      <c r="R29" s="23">
        <v>198</v>
      </c>
      <c r="S29" s="23">
        <v>198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4547</v>
      </c>
      <c r="AA29" s="23">
        <v>2415</v>
      </c>
      <c r="AB29" s="23">
        <v>2132</v>
      </c>
      <c r="AC29" s="23">
        <v>0</v>
      </c>
      <c r="AD29" s="23">
        <v>0</v>
      </c>
      <c r="AE29" s="23">
        <v>0</v>
      </c>
      <c r="AF29" s="23">
        <v>0</v>
      </c>
      <c r="AG29" s="23">
        <v>0</v>
      </c>
      <c r="AH29" s="23">
        <v>0</v>
      </c>
      <c r="AI29" s="23">
        <v>0</v>
      </c>
      <c r="AJ29" s="23">
        <v>0</v>
      </c>
      <c r="AK29" s="21">
        <v>0</v>
      </c>
      <c r="AL29" s="21">
        <v>0</v>
      </c>
      <c r="AM29" s="21">
        <v>0</v>
      </c>
      <c r="AN29" s="21">
        <v>0</v>
      </c>
      <c r="AO29" s="21">
        <v>0</v>
      </c>
      <c r="AP29" s="21">
        <v>0</v>
      </c>
      <c r="AQ29" s="21">
        <v>0</v>
      </c>
      <c r="AR29" s="21">
        <v>0</v>
      </c>
      <c r="AS29" s="21">
        <v>0</v>
      </c>
    </row>
    <row r="30" spans="1:45" ht="13.5" customHeight="1" x14ac:dyDescent="0.55000000000000004">
      <c r="A30" s="21" t="s">
        <v>44</v>
      </c>
      <c r="B30" s="22" t="s">
        <v>93</v>
      </c>
      <c r="C30" s="21" t="s">
        <v>94</v>
      </c>
      <c r="D30" s="23">
        <v>32256</v>
      </c>
      <c r="E30" s="23">
        <v>25559</v>
      </c>
      <c r="F30" s="23">
        <v>6526</v>
      </c>
      <c r="G30" s="23">
        <v>5400</v>
      </c>
      <c r="H30" s="23">
        <v>0</v>
      </c>
      <c r="I30" s="23">
        <v>0</v>
      </c>
      <c r="J30" s="23">
        <v>0</v>
      </c>
      <c r="K30" s="23">
        <v>0</v>
      </c>
      <c r="L30" s="23">
        <v>1126</v>
      </c>
      <c r="M30" s="23">
        <v>0</v>
      </c>
      <c r="N30" s="23">
        <v>96</v>
      </c>
      <c r="O30" s="23">
        <v>75</v>
      </c>
      <c r="P30" s="23">
        <v>28903</v>
      </c>
      <c r="Q30" s="23">
        <v>25559</v>
      </c>
      <c r="R30" s="23">
        <v>3344</v>
      </c>
      <c r="S30" s="23">
        <v>3344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5759</v>
      </c>
      <c r="AA30" s="23">
        <v>96</v>
      </c>
      <c r="AB30" s="23">
        <v>4016</v>
      </c>
      <c r="AC30" s="23">
        <v>1647</v>
      </c>
      <c r="AD30" s="23">
        <v>1304</v>
      </c>
      <c r="AE30" s="23">
        <v>0</v>
      </c>
      <c r="AF30" s="23">
        <v>0</v>
      </c>
      <c r="AG30" s="23">
        <v>0</v>
      </c>
      <c r="AH30" s="23">
        <v>0</v>
      </c>
      <c r="AI30" s="23">
        <v>343</v>
      </c>
      <c r="AJ30" s="23">
        <v>0</v>
      </c>
      <c r="AK30" s="21">
        <v>0</v>
      </c>
      <c r="AL30" s="21">
        <v>0</v>
      </c>
      <c r="AM30" s="21">
        <v>0</v>
      </c>
      <c r="AN30" s="21">
        <v>0</v>
      </c>
      <c r="AO30" s="21">
        <v>0</v>
      </c>
      <c r="AP30" s="21">
        <v>0</v>
      </c>
      <c r="AQ30" s="21">
        <v>0</v>
      </c>
      <c r="AR30" s="21">
        <v>0</v>
      </c>
      <c r="AS30" s="21">
        <v>0</v>
      </c>
    </row>
    <row r="31" spans="1:45" ht="13.5" customHeight="1" x14ac:dyDescent="0.55000000000000004">
      <c r="A31" s="21" t="s">
        <v>44</v>
      </c>
      <c r="B31" s="22" t="s">
        <v>95</v>
      </c>
      <c r="C31" s="21" t="s">
        <v>96</v>
      </c>
      <c r="D31" s="23">
        <v>11213</v>
      </c>
      <c r="E31" s="23">
        <v>6833</v>
      </c>
      <c r="F31" s="23">
        <v>4241</v>
      </c>
      <c r="G31" s="23">
        <v>0</v>
      </c>
      <c r="H31" s="23">
        <v>0</v>
      </c>
      <c r="I31" s="23">
        <v>0</v>
      </c>
      <c r="J31" s="23">
        <v>2408</v>
      </c>
      <c r="K31" s="23">
        <v>0</v>
      </c>
      <c r="L31" s="23">
        <v>1833</v>
      </c>
      <c r="M31" s="23">
        <v>0</v>
      </c>
      <c r="N31" s="23">
        <v>126</v>
      </c>
      <c r="O31" s="23">
        <v>13</v>
      </c>
      <c r="P31" s="23">
        <v>7502</v>
      </c>
      <c r="Q31" s="23">
        <v>6833</v>
      </c>
      <c r="R31" s="23">
        <v>669</v>
      </c>
      <c r="S31" s="23">
        <v>0</v>
      </c>
      <c r="T31" s="23">
        <v>0</v>
      </c>
      <c r="U31" s="23">
        <v>0</v>
      </c>
      <c r="V31" s="23">
        <v>411</v>
      </c>
      <c r="W31" s="23">
        <v>0</v>
      </c>
      <c r="X31" s="23">
        <v>258</v>
      </c>
      <c r="Y31" s="23">
        <v>0</v>
      </c>
      <c r="Z31" s="23">
        <v>1798</v>
      </c>
      <c r="AA31" s="23">
        <v>126</v>
      </c>
      <c r="AB31" s="23">
        <v>1036</v>
      </c>
      <c r="AC31" s="23">
        <v>636</v>
      </c>
      <c r="AD31" s="23">
        <v>0</v>
      </c>
      <c r="AE31" s="23">
        <v>0</v>
      </c>
      <c r="AF31" s="23">
        <v>0</v>
      </c>
      <c r="AG31" s="23">
        <v>58</v>
      </c>
      <c r="AH31" s="23">
        <v>0</v>
      </c>
      <c r="AI31" s="23">
        <v>578</v>
      </c>
      <c r="AJ31" s="23">
        <v>0</v>
      </c>
      <c r="AK31" s="21">
        <v>0</v>
      </c>
      <c r="AL31" s="21">
        <v>0</v>
      </c>
      <c r="AM31" s="21">
        <v>0</v>
      </c>
      <c r="AN31" s="21">
        <v>0</v>
      </c>
      <c r="AO31" s="21">
        <v>0</v>
      </c>
      <c r="AP31" s="21">
        <v>0</v>
      </c>
      <c r="AQ31" s="21">
        <v>0</v>
      </c>
      <c r="AR31" s="21">
        <v>0</v>
      </c>
      <c r="AS31" s="21">
        <v>0</v>
      </c>
    </row>
    <row r="32" spans="1:45" ht="13.5" customHeight="1" x14ac:dyDescent="0.55000000000000004">
      <c r="A32" s="21" t="s">
        <v>44</v>
      </c>
      <c r="B32" s="22" t="s">
        <v>97</v>
      </c>
      <c r="C32" s="21" t="s">
        <v>98</v>
      </c>
      <c r="D32" s="23">
        <v>5983</v>
      </c>
      <c r="E32" s="23">
        <v>3049</v>
      </c>
      <c r="F32" s="23">
        <v>2320</v>
      </c>
      <c r="G32" s="23">
        <v>0</v>
      </c>
      <c r="H32" s="23">
        <v>0</v>
      </c>
      <c r="I32" s="23">
        <v>0</v>
      </c>
      <c r="J32" s="23">
        <v>1197</v>
      </c>
      <c r="K32" s="23">
        <v>0</v>
      </c>
      <c r="L32" s="23">
        <v>1123</v>
      </c>
      <c r="M32" s="23">
        <v>0</v>
      </c>
      <c r="N32" s="23">
        <v>614</v>
      </c>
      <c r="O32" s="23">
        <v>0</v>
      </c>
      <c r="P32" s="23">
        <v>3049</v>
      </c>
      <c r="Q32" s="23">
        <v>3049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1276</v>
      </c>
      <c r="AA32" s="23">
        <v>614</v>
      </c>
      <c r="AB32" s="23">
        <v>460</v>
      </c>
      <c r="AC32" s="23">
        <v>202</v>
      </c>
      <c r="AD32" s="23">
        <v>0</v>
      </c>
      <c r="AE32" s="23">
        <v>0</v>
      </c>
      <c r="AF32" s="23">
        <v>0</v>
      </c>
      <c r="AG32" s="23">
        <v>93</v>
      </c>
      <c r="AH32" s="23">
        <v>0</v>
      </c>
      <c r="AI32" s="23">
        <v>109</v>
      </c>
      <c r="AJ32" s="23">
        <v>0</v>
      </c>
      <c r="AK32" s="21">
        <v>0</v>
      </c>
      <c r="AL32" s="21">
        <v>0</v>
      </c>
      <c r="AM32" s="21">
        <v>0</v>
      </c>
      <c r="AN32" s="21">
        <v>0</v>
      </c>
      <c r="AO32" s="21">
        <v>0</v>
      </c>
      <c r="AP32" s="21">
        <v>0</v>
      </c>
      <c r="AQ32" s="21">
        <v>0</v>
      </c>
      <c r="AR32" s="21">
        <v>0</v>
      </c>
      <c r="AS32" s="21">
        <v>0</v>
      </c>
    </row>
    <row r="33" spans="1:45" ht="13.5" customHeight="1" x14ac:dyDescent="0.55000000000000004">
      <c r="A33" s="21" t="s">
        <v>44</v>
      </c>
      <c r="B33" s="22" t="s">
        <v>99</v>
      </c>
      <c r="C33" s="21" t="s">
        <v>100</v>
      </c>
      <c r="D33" s="23">
        <v>754</v>
      </c>
      <c r="E33" s="23">
        <v>474</v>
      </c>
      <c r="F33" s="23">
        <v>253</v>
      </c>
      <c r="G33" s="23">
        <v>49</v>
      </c>
      <c r="H33" s="23">
        <v>0</v>
      </c>
      <c r="I33" s="23">
        <v>0</v>
      </c>
      <c r="J33" s="23">
        <v>129</v>
      </c>
      <c r="K33" s="23">
        <v>0</v>
      </c>
      <c r="L33" s="23">
        <v>75</v>
      </c>
      <c r="M33" s="23">
        <v>0</v>
      </c>
      <c r="N33" s="23">
        <v>0</v>
      </c>
      <c r="O33" s="23">
        <v>27</v>
      </c>
      <c r="P33" s="23">
        <v>527</v>
      </c>
      <c r="Q33" s="23">
        <v>474</v>
      </c>
      <c r="R33" s="23">
        <v>53</v>
      </c>
      <c r="S33" s="23">
        <v>26</v>
      </c>
      <c r="T33" s="23">
        <v>0</v>
      </c>
      <c r="U33" s="23">
        <v>0</v>
      </c>
      <c r="V33" s="23">
        <v>14</v>
      </c>
      <c r="W33" s="23">
        <v>0</v>
      </c>
      <c r="X33" s="23">
        <v>13</v>
      </c>
      <c r="Y33" s="23">
        <v>0</v>
      </c>
      <c r="Z33" s="23">
        <v>75</v>
      </c>
      <c r="AA33" s="23">
        <v>0</v>
      </c>
      <c r="AB33" s="23">
        <v>52</v>
      </c>
      <c r="AC33" s="23">
        <v>23</v>
      </c>
      <c r="AD33" s="23">
        <v>23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1">
        <v>0</v>
      </c>
      <c r="AL33" s="21">
        <v>0</v>
      </c>
      <c r="AM33" s="21">
        <v>0</v>
      </c>
      <c r="AN33" s="21">
        <v>0</v>
      </c>
      <c r="AO33" s="21">
        <v>0</v>
      </c>
      <c r="AP33" s="21">
        <v>0</v>
      </c>
      <c r="AQ33" s="21">
        <v>0</v>
      </c>
      <c r="AR33" s="21">
        <v>0</v>
      </c>
      <c r="AS33" s="21">
        <v>0</v>
      </c>
    </row>
    <row r="34" spans="1:45" ht="13.5" customHeight="1" x14ac:dyDescent="0.55000000000000004">
      <c r="A34" s="21" t="s">
        <v>44</v>
      </c>
      <c r="B34" s="22" t="s">
        <v>101</v>
      </c>
      <c r="C34" s="21" t="s">
        <v>102</v>
      </c>
      <c r="D34" s="23">
        <v>5956</v>
      </c>
      <c r="E34" s="23">
        <v>3348</v>
      </c>
      <c r="F34" s="23">
        <v>1894</v>
      </c>
      <c r="G34" s="23">
        <v>56</v>
      </c>
      <c r="H34" s="23">
        <v>0</v>
      </c>
      <c r="I34" s="23">
        <v>0</v>
      </c>
      <c r="J34" s="23">
        <v>1187</v>
      </c>
      <c r="K34" s="23">
        <v>0</v>
      </c>
      <c r="L34" s="23">
        <v>651</v>
      </c>
      <c r="M34" s="23">
        <v>0</v>
      </c>
      <c r="N34" s="23">
        <v>0</v>
      </c>
      <c r="O34" s="23">
        <v>714</v>
      </c>
      <c r="P34" s="23">
        <v>3769</v>
      </c>
      <c r="Q34" s="23">
        <v>3348</v>
      </c>
      <c r="R34" s="23">
        <v>421</v>
      </c>
      <c r="S34" s="23">
        <v>22</v>
      </c>
      <c r="T34" s="23">
        <v>0</v>
      </c>
      <c r="U34" s="23">
        <v>0</v>
      </c>
      <c r="V34" s="23">
        <v>81</v>
      </c>
      <c r="W34" s="23">
        <v>0</v>
      </c>
      <c r="X34" s="23">
        <v>318</v>
      </c>
      <c r="Y34" s="23">
        <v>0</v>
      </c>
      <c r="Z34" s="23">
        <v>855</v>
      </c>
      <c r="AA34" s="23">
        <v>0</v>
      </c>
      <c r="AB34" s="23">
        <v>503</v>
      </c>
      <c r="AC34" s="23">
        <v>352</v>
      </c>
      <c r="AD34" s="23">
        <v>23</v>
      </c>
      <c r="AE34" s="23">
        <v>0</v>
      </c>
      <c r="AF34" s="23">
        <v>0</v>
      </c>
      <c r="AG34" s="23">
        <v>125</v>
      </c>
      <c r="AH34" s="23">
        <v>0</v>
      </c>
      <c r="AI34" s="23">
        <v>204</v>
      </c>
      <c r="AJ34" s="23">
        <v>0</v>
      </c>
      <c r="AK34" s="21">
        <v>0</v>
      </c>
      <c r="AL34" s="21">
        <v>0</v>
      </c>
      <c r="AM34" s="21">
        <v>0</v>
      </c>
      <c r="AN34" s="21">
        <v>0</v>
      </c>
      <c r="AO34" s="21">
        <v>0</v>
      </c>
      <c r="AP34" s="21">
        <v>0</v>
      </c>
      <c r="AQ34" s="21">
        <v>0</v>
      </c>
      <c r="AR34" s="21">
        <v>0</v>
      </c>
      <c r="AS34" s="21">
        <v>0</v>
      </c>
    </row>
    <row r="35" spans="1:45" ht="13.5" customHeight="1" x14ac:dyDescent="0.55000000000000004">
      <c r="A35" s="21" t="s">
        <v>44</v>
      </c>
      <c r="B35" s="22" t="s">
        <v>103</v>
      </c>
      <c r="C35" s="21" t="s">
        <v>104</v>
      </c>
      <c r="D35" s="23">
        <v>6442</v>
      </c>
      <c r="E35" s="23">
        <v>479</v>
      </c>
      <c r="F35" s="23">
        <v>5830</v>
      </c>
      <c r="G35" s="23">
        <v>0</v>
      </c>
      <c r="H35" s="23">
        <v>0</v>
      </c>
      <c r="I35" s="23">
        <v>0</v>
      </c>
      <c r="J35" s="23">
        <v>0</v>
      </c>
      <c r="K35" s="23">
        <v>2387</v>
      </c>
      <c r="L35" s="23">
        <v>3443</v>
      </c>
      <c r="M35" s="23">
        <v>0</v>
      </c>
      <c r="N35" s="23">
        <v>133</v>
      </c>
      <c r="O35" s="23">
        <v>0</v>
      </c>
      <c r="P35" s="23">
        <v>479</v>
      </c>
      <c r="Q35" s="23">
        <v>479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283</v>
      </c>
      <c r="AA35" s="23">
        <v>133</v>
      </c>
      <c r="AB35" s="23">
        <v>71</v>
      </c>
      <c r="AC35" s="23">
        <v>79</v>
      </c>
      <c r="AD35" s="23">
        <v>0</v>
      </c>
      <c r="AE35" s="23">
        <v>0</v>
      </c>
      <c r="AF35" s="23">
        <v>0</v>
      </c>
      <c r="AG35" s="23">
        <v>0</v>
      </c>
      <c r="AH35" s="23">
        <v>24</v>
      </c>
      <c r="AI35" s="23">
        <v>55</v>
      </c>
      <c r="AJ35" s="23">
        <v>0</v>
      </c>
      <c r="AK35" s="21">
        <v>0</v>
      </c>
      <c r="AL35" s="21">
        <v>0</v>
      </c>
      <c r="AM35" s="21">
        <v>0</v>
      </c>
      <c r="AN35" s="21">
        <v>0</v>
      </c>
      <c r="AO35" s="21">
        <v>0</v>
      </c>
      <c r="AP35" s="21">
        <v>0</v>
      </c>
      <c r="AQ35" s="21">
        <v>0</v>
      </c>
      <c r="AR35" s="21">
        <v>0</v>
      </c>
      <c r="AS35" s="21">
        <v>0</v>
      </c>
    </row>
    <row r="36" spans="1:45" ht="13.5" customHeight="1" x14ac:dyDescent="0.55000000000000004">
      <c r="A36" s="21" t="s">
        <v>44</v>
      </c>
      <c r="B36" s="22" t="s">
        <v>105</v>
      </c>
      <c r="C36" s="21" t="s">
        <v>106</v>
      </c>
      <c r="D36" s="23">
        <v>15146</v>
      </c>
      <c r="E36" s="23">
        <v>13183</v>
      </c>
      <c r="F36" s="23">
        <v>1963</v>
      </c>
      <c r="G36" s="23">
        <v>1171</v>
      </c>
      <c r="H36" s="23">
        <v>0</v>
      </c>
      <c r="I36" s="23">
        <v>0</v>
      </c>
      <c r="J36" s="23">
        <v>0</v>
      </c>
      <c r="K36" s="23">
        <v>0</v>
      </c>
      <c r="L36" s="23">
        <v>792</v>
      </c>
      <c r="M36" s="23">
        <v>0</v>
      </c>
      <c r="N36" s="23">
        <v>0</v>
      </c>
      <c r="O36" s="23">
        <v>0</v>
      </c>
      <c r="P36" s="23">
        <v>13965</v>
      </c>
      <c r="Q36" s="23">
        <v>13183</v>
      </c>
      <c r="R36" s="23">
        <v>782</v>
      </c>
      <c r="S36" s="23">
        <v>782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1705</v>
      </c>
      <c r="AA36" s="23">
        <v>0</v>
      </c>
      <c r="AB36" s="23">
        <v>1430</v>
      </c>
      <c r="AC36" s="23">
        <v>275</v>
      </c>
      <c r="AD36" s="23">
        <v>223</v>
      </c>
      <c r="AE36" s="23">
        <v>0</v>
      </c>
      <c r="AF36" s="23">
        <v>0</v>
      </c>
      <c r="AG36" s="23">
        <v>0</v>
      </c>
      <c r="AH36" s="23">
        <v>0</v>
      </c>
      <c r="AI36" s="23">
        <v>52</v>
      </c>
      <c r="AJ36" s="23">
        <v>0</v>
      </c>
      <c r="AK36" s="21">
        <v>0</v>
      </c>
      <c r="AL36" s="21">
        <v>0</v>
      </c>
      <c r="AM36" s="21">
        <v>0</v>
      </c>
      <c r="AN36" s="21">
        <v>0</v>
      </c>
      <c r="AO36" s="21">
        <v>0</v>
      </c>
      <c r="AP36" s="21">
        <v>0</v>
      </c>
      <c r="AQ36" s="21">
        <v>0</v>
      </c>
      <c r="AR36" s="21">
        <v>0</v>
      </c>
      <c r="AS36" s="21">
        <v>0</v>
      </c>
    </row>
    <row r="37" spans="1:45" ht="13.5" customHeight="1" x14ac:dyDescent="0.55000000000000004">
      <c r="A37" s="21" t="s">
        <v>44</v>
      </c>
      <c r="B37" s="22" t="s">
        <v>107</v>
      </c>
      <c r="C37" s="21" t="s">
        <v>108</v>
      </c>
      <c r="D37" s="23">
        <v>16203</v>
      </c>
      <c r="E37" s="23">
        <v>9527</v>
      </c>
      <c r="F37" s="23">
        <v>5654</v>
      </c>
      <c r="G37" s="23">
        <v>0</v>
      </c>
      <c r="H37" s="23">
        <v>0</v>
      </c>
      <c r="I37" s="23">
        <v>0</v>
      </c>
      <c r="J37" s="23">
        <v>2930</v>
      </c>
      <c r="K37" s="23">
        <v>0</v>
      </c>
      <c r="L37" s="23">
        <v>2724</v>
      </c>
      <c r="M37" s="23">
        <v>0</v>
      </c>
      <c r="N37" s="23">
        <v>1007</v>
      </c>
      <c r="O37" s="23">
        <v>15</v>
      </c>
      <c r="P37" s="23">
        <v>9907</v>
      </c>
      <c r="Q37" s="23">
        <v>9527</v>
      </c>
      <c r="R37" s="23">
        <v>380</v>
      </c>
      <c r="S37" s="23">
        <v>0</v>
      </c>
      <c r="T37" s="23">
        <v>0</v>
      </c>
      <c r="U37" s="23">
        <v>0</v>
      </c>
      <c r="V37" s="23">
        <v>366</v>
      </c>
      <c r="W37" s="23">
        <v>0</v>
      </c>
      <c r="X37" s="23">
        <v>14</v>
      </c>
      <c r="Y37" s="23">
        <v>0</v>
      </c>
      <c r="Z37" s="23">
        <v>2811</v>
      </c>
      <c r="AA37" s="23">
        <v>1007</v>
      </c>
      <c r="AB37" s="23">
        <v>1678</v>
      </c>
      <c r="AC37" s="23">
        <v>126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126</v>
      </c>
      <c r="AJ37" s="23">
        <v>0</v>
      </c>
      <c r="AK37" s="21">
        <v>0</v>
      </c>
      <c r="AL37" s="21">
        <v>0</v>
      </c>
      <c r="AM37" s="21">
        <v>0</v>
      </c>
      <c r="AN37" s="21">
        <v>0</v>
      </c>
      <c r="AO37" s="21">
        <v>0</v>
      </c>
      <c r="AP37" s="21">
        <v>0</v>
      </c>
      <c r="AQ37" s="21">
        <v>0</v>
      </c>
      <c r="AR37" s="21">
        <v>0</v>
      </c>
      <c r="AS37" s="21">
        <v>0</v>
      </c>
    </row>
    <row r="38" spans="1:45" ht="13.5" customHeight="1" x14ac:dyDescent="0.55000000000000004">
      <c r="A38" s="21" t="s">
        <v>44</v>
      </c>
      <c r="B38" s="22" t="s">
        <v>109</v>
      </c>
      <c r="C38" s="21" t="s">
        <v>110</v>
      </c>
      <c r="D38" s="23">
        <v>10926</v>
      </c>
      <c r="E38" s="23">
        <v>7992</v>
      </c>
      <c r="F38" s="23">
        <v>2778</v>
      </c>
      <c r="G38" s="23">
        <v>1439</v>
      </c>
      <c r="H38" s="23">
        <v>969</v>
      </c>
      <c r="I38" s="23">
        <v>0</v>
      </c>
      <c r="J38" s="23">
        <v>0</v>
      </c>
      <c r="K38" s="23">
        <v>0</v>
      </c>
      <c r="L38" s="23">
        <v>370</v>
      </c>
      <c r="M38" s="23">
        <v>0</v>
      </c>
      <c r="N38" s="23">
        <v>156</v>
      </c>
      <c r="O38" s="23">
        <v>0</v>
      </c>
      <c r="P38" s="23">
        <v>9208</v>
      </c>
      <c r="Q38" s="23">
        <v>7992</v>
      </c>
      <c r="R38" s="23">
        <v>1216</v>
      </c>
      <c r="S38" s="23">
        <v>1216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508</v>
      </c>
      <c r="AA38" s="23">
        <v>156</v>
      </c>
      <c r="AB38" s="23">
        <v>340</v>
      </c>
      <c r="AC38" s="23">
        <v>12</v>
      </c>
      <c r="AD38" s="23">
        <v>12</v>
      </c>
      <c r="AE38" s="23">
        <v>0</v>
      </c>
      <c r="AF38" s="23">
        <v>0</v>
      </c>
      <c r="AG38" s="23">
        <v>0</v>
      </c>
      <c r="AH38" s="23">
        <v>0</v>
      </c>
      <c r="AI38" s="23">
        <v>0</v>
      </c>
      <c r="AJ38" s="23">
        <v>0</v>
      </c>
      <c r="AK38" s="21">
        <v>0</v>
      </c>
      <c r="AL38" s="21">
        <v>0</v>
      </c>
      <c r="AM38" s="21">
        <v>0</v>
      </c>
      <c r="AN38" s="21">
        <v>0</v>
      </c>
      <c r="AO38" s="21">
        <v>0</v>
      </c>
      <c r="AP38" s="21">
        <v>0</v>
      </c>
      <c r="AQ38" s="21">
        <v>0</v>
      </c>
      <c r="AR38" s="21">
        <v>0</v>
      </c>
      <c r="AS38" s="21">
        <v>0</v>
      </c>
    </row>
    <row r="39" spans="1:45" ht="13.5" customHeight="1" x14ac:dyDescent="0.55000000000000004">
      <c r="A39" s="21" t="s">
        <v>44</v>
      </c>
      <c r="B39" s="22" t="s">
        <v>111</v>
      </c>
      <c r="C39" s="21" t="s">
        <v>112</v>
      </c>
      <c r="D39" s="23">
        <v>15409</v>
      </c>
      <c r="E39" s="23">
        <v>9004</v>
      </c>
      <c r="F39" s="23">
        <v>4264</v>
      </c>
      <c r="G39" s="23">
        <v>223</v>
      </c>
      <c r="H39" s="23">
        <v>0</v>
      </c>
      <c r="I39" s="23">
        <v>0</v>
      </c>
      <c r="J39" s="23">
        <v>2281</v>
      </c>
      <c r="K39" s="23">
        <v>0</v>
      </c>
      <c r="L39" s="23">
        <v>1760</v>
      </c>
      <c r="M39" s="23">
        <v>0</v>
      </c>
      <c r="N39" s="23">
        <v>1252</v>
      </c>
      <c r="O39" s="23">
        <v>889</v>
      </c>
      <c r="P39" s="23">
        <v>9004</v>
      </c>
      <c r="Q39" s="23">
        <v>9004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2845</v>
      </c>
      <c r="AA39" s="23">
        <v>1252</v>
      </c>
      <c r="AB39" s="23">
        <v>1318</v>
      </c>
      <c r="AC39" s="23">
        <v>275</v>
      </c>
      <c r="AD39" s="23">
        <v>32</v>
      </c>
      <c r="AE39" s="23">
        <v>0</v>
      </c>
      <c r="AF39" s="23">
        <v>0</v>
      </c>
      <c r="AG39" s="23">
        <v>0</v>
      </c>
      <c r="AH39" s="23">
        <v>0</v>
      </c>
      <c r="AI39" s="23">
        <v>243</v>
      </c>
      <c r="AJ39" s="23">
        <v>0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0</v>
      </c>
      <c r="AR39" s="21">
        <v>0</v>
      </c>
      <c r="AS39" s="21">
        <v>0</v>
      </c>
    </row>
    <row r="40" spans="1:45" ht="13.5" customHeight="1" x14ac:dyDescent="0.55000000000000004">
      <c r="A40" s="21" t="s">
        <v>44</v>
      </c>
      <c r="B40" s="22" t="s">
        <v>113</v>
      </c>
      <c r="C40" s="21" t="s">
        <v>114</v>
      </c>
      <c r="D40" s="23">
        <v>17448</v>
      </c>
      <c r="E40" s="23">
        <v>12978</v>
      </c>
      <c r="F40" s="23">
        <v>3158</v>
      </c>
      <c r="G40" s="23">
        <v>2272</v>
      </c>
      <c r="H40" s="23">
        <v>0</v>
      </c>
      <c r="I40" s="23">
        <v>0</v>
      </c>
      <c r="J40" s="23">
        <v>0</v>
      </c>
      <c r="K40" s="23">
        <v>0</v>
      </c>
      <c r="L40" s="23">
        <v>886</v>
      </c>
      <c r="M40" s="23">
        <v>0</v>
      </c>
      <c r="N40" s="23">
        <v>164</v>
      </c>
      <c r="O40" s="23">
        <v>1148</v>
      </c>
      <c r="P40" s="23">
        <v>14331</v>
      </c>
      <c r="Q40" s="23">
        <v>12978</v>
      </c>
      <c r="R40" s="23">
        <v>1353</v>
      </c>
      <c r="S40" s="23">
        <v>1353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2440</v>
      </c>
      <c r="AA40" s="23">
        <v>164</v>
      </c>
      <c r="AB40" s="23">
        <v>1684</v>
      </c>
      <c r="AC40" s="23">
        <v>592</v>
      </c>
      <c r="AD40" s="23">
        <v>592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1">
        <v>0</v>
      </c>
      <c r="AL40" s="21">
        <v>0</v>
      </c>
      <c r="AM40" s="21">
        <v>0</v>
      </c>
      <c r="AN40" s="21">
        <v>0</v>
      </c>
      <c r="AO40" s="21">
        <v>0</v>
      </c>
      <c r="AP40" s="21">
        <v>0</v>
      </c>
      <c r="AQ40" s="21">
        <v>0</v>
      </c>
      <c r="AR40" s="21">
        <v>0</v>
      </c>
      <c r="AS40" s="21">
        <v>0</v>
      </c>
    </row>
    <row r="41" spans="1:45" ht="13.5" customHeight="1" x14ac:dyDescent="0.55000000000000004">
      <c r="A41" s="21" t="s">
        <v>44</v>
      </c>
      <c r="B41" s="22" t="s">
        <v>115</v>
      </c>
      <c r="C41" s="21" t="s">
        <v>116</v>
      </c>
      <c r="D41" s="23">
        <v>12974</v>
      </c>
      <c r="E41" s="23">
        <v>7387</v>
      </c>
      <c r="F41" s="23">
        <v>5208</v>
      </c>
      <c r="G41" s="23">
        <v>1302</v>
      </c>
      <c r="H41" s="23">
        <v>3027</v>
      </c>
      <c r="I41" s="23">
        <v>0</v>
      </c>
      <c r="J41" s="23">
        <v>0</v>
      </c>
      <c r="K41" s="23">
        <v>0</v>
      </c>
      <c r="L41" s="23">
        <v>879</v>
      </c>
      <c r="M41" s="23">
        <v>0</v>
      </c>
      <c r="N41" s="23">
        <v>0</v>
      </c>
      <c r="O41" s="23">
        <v>379</v>
      </c>
      <c r="P41" s="23">
        <v>7745</v>
      </c>
      <c r="Q41" s="23">
        <v>7387</v>
      </c>
      <c r="R41" s="23">
        <v>358</v>
      </c>
      <c r="S41" s="23">
        <v>19</v>
      </c>
      <c r="T41" s="23">
        <v>0</v>
      </c>
      <c r="U41" s="23">
        <v>0</v>
      </c>
      <c r="V41" s="23">
        <v>0</v>
      </c>
      <c r="W41" s="23">
        <v>0</v>
      </c>
      <c r="X41" s="23">
        <v>339</v>
      </c>
      <c r="Y41" s="23">
        <v>0</v>
      </c>
      <c r="Z41" s="23">
        <v>277</v>
      </c>
      <c r="AA41" s="23">
        <v>0</v>
      </c>
      <c r="AB41" s="23">
        <v>258</v>
      </c>
      <c r="AC41" s="23">
        <v>19</v>
      </c>
      <c r="AD41" s="23">
        <v>19</v>
      </c>
      <c r="AE41" s="23">
        <v>0</v>
      </c>
      <c r="AF41" s="23">
        <v>0</v>
      </c>
      <c r="AG41" s="23">
        <v>0</v>
      </c>
      <c r="AH41" s="23">
        <v>0</v>
      </c>
      <c r="AI41" s="23">
        <v>0</v>
      </c>
      <c r="AJ41" s="23">
        <v>0</v>
      </c>
      <c r="AK41" s="21">
        <v>0</v>
      </c>
      <c r="AL41" s="21">
        <v>0</v>
      </c>
      <c r="AM41" s="21">
        <v>0</v>
      </c>
      <c r="AN41" s="21">
        <v>0</v>
      </c>
      <c r="AO41" s="21">
        <v>0</v>
      </c>
      <c r="AP41" s="21">
        <v>0</v>
      </c>
      <c r="AQ41" s="21">
        <v>0</v>
      </c>
      <c r="AR41" s="21">
        <v>0</v>
      </c>
      <c r="AS41" s="21">
        <v>0</v>
      </c>
    </row>
    <row r="42" spans="1:45" ht="13.5" customHeight="1" x14ac:dyDescent="0.55000000000000004">
      <c r="A42" s="21" t="s">
        <v>44</v>
      </c>
      <c r="B42" s="22" t="s">
        <v>117</v>
      </c>
      <c r="C42" s="21" t="s">
        <v>118</v>
      </c>
      <c r="D42" s="23">
        <v>3864</v>
      </c>
      <c r="E42" s="23">
        <v>2858</v>
      </c>
      <c r="F42" s="23">
        <v>675</v>
      </c>
      <c r="G42" s="23">
        <v>675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331</v>
      </c>
      <c r="P42" s="23">
        <v>3292</v>
      </c>
      <c r="Q42" s="23">
        <v>2858</v>
      </c>
      <c r="R42" s="23">
        <v>434</v>
      </c>
      <c r="S42" s="23">
        <v>434</v>
      </c>
      <c r="T42" s="23">
        <v>0</v>
      </c>
      <c r="U42" s="23">
        <v>0</v>
      </c>
      <c r="V42" s="23">
        <v>0</v>
      </c>
      <c r="W42" s="23">
        <v>0</v>
      </c>
      <c r="X42" s="23">
        <v>0</v>
      </c>
      <c r="Y42" s="23">
        <v>0</v>
      </c>
      <c r="Z42" s="23">
        <v>558</v>
      </c>
      <c r="AA42" s="23">
        <v>0</v>
      </c>
      <c r="AB42" s="23">
        <v>382</v>
      </c>
      <c r="AC42" s="23">
        <v>176</v>
      </c>
      <c r="AD42" s="23">
        <v>176</v>
      </c>
      <c r="AE42" s="23">
        <v>0</v>
      </c>
      <c r="AF42" s="23">
        <v>0</v>
      </c>
      <c r="AG42" s="23">
        <v>0</v>
      </c>
      <c r="AH42" s="23">
        <v>0</v>
      </c>
      <c r="AI42" s="23">
        <v>0</v>
      </c>
      <c r="AJ42" s="23">
        <v>0</v>
      </c>
      <c r="AK42" s="21">
        <v>0</v>
      </c>
      <c r="AL42" s="21">
        <v>0</v>
      </c>
      <c r="AM42" s="21">
        <v>0</v>
      </c>
      <c r="AN42" s="21">
        <v>0</v>
      </c>
      <c r="AO42" s="21">
        <v>0</v>
      </c>
      <c r="AP42" s="21">
        <v>0</v>
      </c>
      <c r="AQ42" s="21">
        <v>0</v>
      </c>
      <c r="AR42" s="21">
        <v>0</v>
      </c>
      <c r="AS42" s="21">
        <v>0</v>
      </c>
    </row>
    <row r="43" spans="1:45" ht="13.5" customHeight="1" x14ac:dyDescent="0.55000000000000004">
      <c r="A43" s="21" t="s">
        <v>44</v>
      </c>
      <c r="B43" s="22" t="s">
        <v>119</v>
      </c>
      <c r="C43" s="21" t="s">
        <v>120</v>
      </c>
      <c r="D43" s="23">
        <v>657</v>
      </c>
      <c r="E43" s="23">
        <v>582</v>
      </c>
      <c r="F43" s="23">
        <v>75</v>
      </c>
      <c r="G43" s="23">
        <v>72</v>
      </c>
      <c r="H43" s="23">
        <v>0</v>
      </c>
      <c r="I43" s="23">
        <v>0</v>
      </c>
      <c r="J43" s="23">
        <v>0</v>
      </c>
      <c r="K43" s="23">
        <v>0</v>
      </c>
      <c r="L43" s="23">
        <v>3</v>
      </c>
      <c r="M43" s="23">
        <v>0</v>
      </c>
      <c r="N43" s="23">
        <v>0</v>
      </c>
      <c r="O43" s="23">
        <v>0</v>
      </c>
      <c r="P43" s="23">
        <v>636</v>
      </c>
      <c r="Q43" s="23">
        <v>582</v>
      </c>
      <c r="R43" s="23">
        <v>54</v>
      </c>
      <c r="S43" s="23">
        <v>54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42</v>
      </c>
      <c r="AA43" s="23">
        <v>0</v>
      </c>
      <c r="AB43" s="23">
        <v>30</v>
      </c>
      <c r="AC43" s="23">
        <v>12</v>
      </c>
      <c r="AD43" s="23">
        <v>12</v>
      </c>
      <c r="AE43" s="23">
        <v>0</v>
      </c>
      <c r="AF43" s="23">
        <v>0</v>
      </c>
      <c r="AG43" s="23">
        <v>0</v>
      </c>
      <c r="AH43" s="23">
        <v>0</v>
      </c>
      <c r="AI43" s="23">
        <v>0</v>
      </c>
      <c r="AJ43" s="23">
        <v>0</v>
      </c>
      <c r="AK43" s="21">
        <v>0</v>
      </c>
      <c r="AL43" s="21">
        <v>0</v>
      </c>
      <c r="AM43" s="21">
        <v>0</v>
      </c>
      <c r="AN43" s="21">
        <v>0</v>
      </c>
      <c r="AO43" s="21">
        <v>0</v>
      </c>
      <c r="AP43" s="21">
        <v>0</v>
      </c>
      <c r="AQ43" s="21">
        <v>0</v>
      </c>
      <c r="AR43" s="21">
        <v>0</v>
      </c>
      <c r="AS43" s="21">
        <v>0</v>
      </c>
    </row>
    <row r="44" spans="1:45" ht="13.5" customHeight="1" x14ac:dyDescent="0.55000000000000004">
      <c r="A44" s="21" t="s">
        <v>44</v>
      </c>
      <c r="B44" s="22" t="s">
        <v>121</v>
      </c>
      <c r="C44" s="21" t="s">
        <v>122</v>
      </c>
      <c r="D44" s="23">
        <v>1875</v>
      </c>
      <c r="E44" s="23">
        <v>1582</v>
      </c>
      <c r="F44" s="23">
        <v>293</v>
      </c>
      <c r="G44" s="23">
        <v>160</v>
      </c>
      <c r="H44" s="23">
        <v>0</v>
      </c>
      <c r="I44" s="23">
        <v>0</v>
      </c>
      <c r="J44" s="23">
        <v>0</v>
      </c>
      <c r="K44" s="23">
        <v>0</v>
      </c>
      <c r="L44" s="23">
        <v>133</v>
      </c>
      <c r="M44" s="23">
        <v>0</v>
      </c>
      <c r="N44" s="23">
        <v>0</v>
      </c>
      <c r="O44" s="23">
        <v>0</v>
      </c>
      <c r="P44" s="23">
        <v>1638</v>
      </c>
      <c r="Q44" s="23">
        <v>1582</v>
      </c>
      <c r="R44" s="23">
        <v>56</v>
      </c>
      <c r="S44" s="23">
        <v>56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230</v>
      </c>
      <c r="AA44" s="23">
        <v>0</v>
      </c>
      <c r="AB44" s="23">
        <v>182</v>
      </c>
      <c r="AC44" s="23">
        <v>48</v>
      </c>
      <c r="AD44" s="23">
        <v>40</v>
      </c>
      <c r="AE44" s="23">
        <v>0</v>
      </c>
      <c r="AF44" s="23">
        <v>0</v>
      </c>
      <c r="AG44" s="23">
        <v>0</v>
      </c>
      <c r="AH44" s="23">
        <v>0</v>
      </c>
      <c r="AI44" s="23">
        <v>8</v>
      </c>
      <c r="AJ44" s="23">
        <v>0</v>
      </c>
      <c r="AK44" s="21">
        <v>0</v>
      </c>
      <c r="AL44" s="21">
        <v>0</v>
      </c>
      <c r="AM44" s="21">
        <v>0</v>
      </c>
      <c r="AN44" s="21">
        <v>0</v>
      </c>
      <c r="AO44" s="21">
        <v>0</v>
      </c>
      <c r="AP44" s="21">
        <v>0</v>
      </c>
      <c r="AQ44" s="21">
        <v>0</v>
      </c>
      <c r="AR44" s="21">
        <v>0</v>
      </c>
      <c r="AS44" s="21">
        <v>0</v>
      </c>
    </row>
    <row r="45" spans="1:45" ht="13.5" customHeight="1" x14ac:dyDescent="0.55000000000000004">
      <c r="A45" s="21" t="s">
        <v>44</v>
      </c>
      <c r="B45" s="22" t="s">
        <v>123</v>
      </c>
      <c r="C45" s="21" t="s">
        <v>124</v>
      </c>
      <c r="D45" s="23">
        <v>1232</v>
      </c>
      <c r="E45" s="23">
        <v>1032</v>
      </c>
      <c r="F45" s="23">
        <v>200</v>
      </c>
      <c r="G45" s="23">
        <v>136</v>
      </c>
      <c r="H45" s="23">
        <v>0</v>
      </c>
      <c r="I45" s="23">
        <v>0</v>
      </c>
      <c r="J45" s="23">
        <v>0</v>
      </c>
      <c r="K45" s="23">
        <v>0</v>
      </c>
      <c r="L45" s="23">
        <v>64</v>
      </c>
      <c r="M45" s="23">
        <v>0</v>
      </c>
      <c r="N45" s="23">
        <v>0</v>
      </c>
      <c r="O45" s="23">
        <v>0</v>
      </c>
      <c r="P45" s="23">
        <v>1065</v>
      </c>
      <c r="Q45" s="23">
        <v>1032</v>
      </c>
      <c r="R45" s="23">
        <v>33</v>
      </c>
      <c r="S45" s="23">
        <v>33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172</v>
      </c>
      <c r="AA45" s="23">
        <v>0</v>
      </c>
      <c r="AB45" s="23">
        <v>119</v>
      </c>
      <c r="AC45" s="23">
        <v>53</v>
      </c>
      <c r="AD45" s="23">
        <v>50</v>
      </c>
      <c r="AE45" s="23">
        <v>0</v>
      </c>
      <c r="AF45" s="23">
        <v>0</v>
      </c>
      <c r="AG45" s="23">
        <v>0</v>
      </c>
      <c r="AH45" s="23">
        <v>0</v>
      </c>
      <c r="AI45" s="23">
        <v>3</v>
      </c>
      <c r="AJ45" s="23">
        <v>0</v>
      </c>
      <c r="AK45" s="21">
        <v>0</v>
      </c>
      <c r="AL45" s="21">
        <v>0</v>
      </c>
      <c r="AM45" s="21">
        <v>0</v>
      </c>
      <c r="AN45" s="21">
        <v>0</v>
      </c>
      <c r="AO45" s="21">
        <v>0</v>
      </c>
      <c r="AP45" s="21">
        <v>0</v>
      </c>
      <c r="AQ45" s="21">
        <v>0</v>
      </c>
      <c r="AR45" s="21">
        <v>0</v>
      </c>
      <c r="AS45" s="21">
        <v>0</v>
      </c>
    </row>
    <row r="46" spans="1:45" ht="13.5" customHeight="1" x14ac:dyDescent="0.55000000000000004">
      <c r="A46" s="21" t="s">
        <v>44</v>
      </c>
      <c r="B46" s="22" t="s">
        <v>125</v>
      </c>
      <c r="C46" s="21" t="s">
        <v>126</v>
      </c>
      <c r="D46" s="23">
        <v>1161</v>
      </c>
      <c r="E46" s="23">
        <v>944</v>
      </c>
      <c r="F46" s="23">
        <v>217</v>
      </c>
      <c r="G46" s="23">
        <v>124</v>
      </c>
      <c r="H46" s="23">
        <v>0</v>
      </c>
      <c r="I46" s="23">
        <v>0</v>
      </c>
      <c r="J46" s="23">
        <v>0</v>
      </c>
      <c r="K46" s="23">
        <v>0</v>
      </c>
      <c r="L46" s="23">
        <v>93</v>
      </c>
      <c r="M46" s="23">
        <v>0</v>
      </c>
      <c r="N46" s="23">
        <v>0</v>
      </c>
      <c r="O46" s="23">
        <v>0</v>
      </c>
      <c r="P46" s="23">
        <v>983</v>
      </c>
      <c r="Q46" s="23">
        <v>944</v>
      </c>
      <c r="R46" s="23">
        <v>39</v>
      </c>
      <c r="S46" s="23">
        <v>39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149</v>
      </c>
      <c r="AA46" s="23">
        <v>0</v>
      </c>
      <c r="AB46" s="23">
        <v>109</v>
      </c>
      <c r="AC46" s="23">
        <v>40</v>
      </c>
      <c r="AD46" s="23">
        <v>34</v>
      </c>
      <c r="AE46" s="23">
        <v>0</v>
      </c>
      <c r="AF46" s="23">
        <v>0</v>
      </c>
      <c r="AG46" s="23">
        <v>0</v>
      </c>
      <c r="AH46" s="23">
        <v>0</v>
      </c>
      <c r="AI46" s="23">
        <v>6</v>
      </c>
      <c r="AJ46" s="23">
        <v>0</v>
      </c>
      <c r="AK46" s="21">
        <v>0</v>
      </c>
      <c r="AL46" s="21">
        <v>0</v>
      </c>
      <c r="AM46" s="21">
        <v>0</v>
      </c>
      <c r="AN46" s="21">
        <v>0</v>
      </c>
      <c r="AO46" s="21">
        <v>0</v>
      </c>
      <c r="AP46" s="21">
        <v>0</v>
      </c>
      <c r="AQ46" s="21">
        <v>0</v>
      </c>
      <c r="AR46" s="21">
        <v>0</v>
      </c>
      <c r="AS46" s="21">
        <v>0</v>
      </c>
    </row>
    <row r="47" spans="1:45" ht="13.5" customHeight="1" x14ac:dyDescent="0.55000000000000004">
      <c r="A47" s="21" t="s">
        <v>44</v>
      </c>
      <c r="B47" s="22" t="s">
        <v>127</v>
      </c>
      <c r="C47" s="21" t="s">
        <v>128</v>
      </c>
      <c r="D47" s="23">
        <v>1150</v>
      </c>
      <c r="E47" s="23">
        <v>1006</v>
      </c>
      <c r="F47" s="23">
        <v>144</v>
      </c>
      <c r="G47" s="23">
        <v>92</v>
      </c>
      <c r="H47" s="23">
        <v>0</v>
      </c>
      <c r="I47" s="23">
        <v>0</v>
      </c>
      <c r="J47" s="23">
        <v>0</v>
      </c>
      <c r="K47" s="23">
        <v>0</v>
      </c>
      <c r="L47" s="23">
        <v>52</v>
      </c>
      <c r="M47" s="23">
        <v>0</v>
      </c>
      <c r="N47" s="23">
        <v>0</v>
      </c>
      <c r="O47" s="23">
        <v>0</v>
      </c>
      <c r="P47" s="23">
        <v>1033</v>
      </c>
      <c r="Q47" s="23">
        <v>1006</v>
      </c>
      <c r="R47" s="23">
        <v>27</v>
      </c>
      <c r="S47" s="23">
        <v>27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144</v>
      </c>
      <c r="AA47" s="23">
        <v>0</v>
      </c>
      <c r="AB47" s="23">
        <v>115</v>
      </c>
      <c r="AC47" s="23">
        <v>29</v>
      </c>
      <c r="AD47" s="23">
        <v>27</v>
      </c>
      <c r="AE47" s="23">
        <v>0</v>
      </c>
      <c r="AF47" s="23">
        <v>0</v>
      </c>
      <c r="AG47" s="23">
        <v>0</v>
      </c>
      <c r="AH47" s="23">
        <v>0</v>
      </c>
      <c r="AI47" s="23">
        <v>2</v>
      </c>
      <c r="AJ47" s="23">
        <v>0</v>
      </c>
      <c r="AK47" s="21">
        <v>0</v>
      </c>
      <c r="AL47" s="21">
        <v>0</v>
      </c>
      <c r="AM47" s="21">
        <v>0</v>
      </c>
      <c r="AN47" s="21">
        <v>0</v>
      </c>
      <c r="AO47" s="21">
        <v>0</v>
      </c>
      <c r="AP47" s="21">
        <v>0</v>
      </c>
      <c r="AQ47" s="21">
        <v>0</v>
      </c>
      <c r="AR47" s="21">
        <v>0</v>
      </c>
      <c r="AS47" s="21">
        <v>0</v>
      </c>
    </row>
    <row r="48" spans="1:45" ht="13.5" customHeight="1" x14ac:dyDescent="0.55000000000000004">
      <c r="A48" s="21" t="s">
        <v>44</v>
      </c>
      <c r="B48" s="22" t="s">
        <v>129</v>
      </c>
      <c r="C48" s="21" t="s">
        <v>130</v>
      </c>
      <c r="D48" s="23">
        <v>7973</v>
      </c>
      <c r="E48" s="23">
        <v>6760</v>
      </c>
      <c r="F48" s="23">
        <v>597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597</v>
      </c>
      <c r="M48" s="23">
        <v>0</v>
      </c>
      <c r="N48" s="23">
        <v>476</v>
      </c>
      <c r="O48" s="23">
        <v>140</v>
      </c>
      <c r="P48" s="23">
        <v>6850</v>
      </c>
      <c r="Q48" s="23">
        <v>6760</v>
      </c>
      <c r="R48" s="23">
        <v>90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90</v>
      </c>
      <c r="Y48" s="23">
        <v>0</v>
      </c>
      <c r="Z48" s="23">
        <v>735</v>
      </c>
      <c r="AA48" s="23">
        <v>476</v>
      </c>
      <c r="AB48" s="23">
        <v>249</v>
      </c>
      <c r="AC48" s="23">
        <v>10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10</v>
      </c>
      <c r="AJ48" s="23">
        <v>0</v>
      </c>
      <c r="AK48" s="21">
        <v>0</v>
      </c>
      <c r="AL48" s="21">
        <v>0</v>
      </c>
      <c r="AM48" s="21">
        <v>0</v>
      </c>
      <c r="AN48" s="21">
        <v>0</v>
      </c>
      <c r="AO48" s="21">
        <v>0</v>
      </c>
      <c r="AP48" s="21">
        <v>0</v>
      </c>
      <c r="AQ48" s="21">
        <v>0</v>
      </c>
      <c r="AR48" s="21">
        <v>0</v>
      </c>
      <c r="AS48" s="21">
        <v>0</v>
      </c>
    </row>
    <row r="49" spans="1:45" ht="13.5" customHeight="1" x14ac:dyDescent="0.55000000000000004">
      <c r="A49" s="21" t="s">
        <v>44</v>
      </c>
      <c r="B49" s="22" t="s">
        <v>131</v>
      </c>
      <c r="C49" s="21" t="s">
        <v>132</v>
      </c>
      <c r="D49" s="23">
        <v>1060</v>
      </c>
      <c r="E49" s="23">
        <v>827</v>
      </c>
      <c r="F49" s="23">
        <v>187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187</v>
      </c>
      <c r="M49" s="23">
        <v>0</v>
      </c>
      <c r="N49" s="23">
        <v>46</v>
      </c>
      <c r="O49" s="23">
        <v>0</v>
      </c>
      <c r="P49" s="23">
        <v>827</v>
      </c>
      <c r="Q49" s="23">
        <v>827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139</v>
      </c>
      <c r="AA49" s="23">
        <v>46</v>
      </c>
      <c r="AB49" s="23">
        <v>85</v>
      </c>
      <c r="AC49" s="23">
        <v>8</v>
      </c>
      <c r="AD49" s="23">
        <v>0</v>
      </c>
      <c r="AE49" s="23">
        <v>0</v>
      </c>
      <c r="AF49" s="23">
        <v>0</v>
      </c>
      <c r="AG49" s="23">
        <v>0</v>
      </c>
      <c r="AH49" s="23">
        <v>0</v>
      </c>
      <c r="AI49" s="23">
        <v>8</v>
      </c>
      <c r="AJ49" s="23">
        <v>0</v>
      </c>
      <c r="AK49" s="21">
        <v>0</v>
      </c>
      <c r="AL49" s="21">
        <v>0</v>
      </c>
      <c r="AM49" s="21">
        <v>0</v>
      </c>
      <c r="AN49" s="21">
        <v>0</v>
      </c>
      <c r="AO49" s="21">
        <v>0</v>
      </c>
      <c r="AP49" s="21">
        <v>0</v>
      </c>
      <c r="AQ49" s="21">
        <v>0</v>
      </c>
      <c r="AR49" s="21">
        <v>0</v>
      </c>
      <c r="AS49" s="21">
        <v>0</v>
      </c>
    </row>
    <row r="50" spans="1:45" ht="13.5" customHeight="1" x14ac:dyDescent="0.55000000000000004">
      <c r="A50" s="21" t="s">
        <v>44</v>
      </c>
      <c r="B50" s="22" t="s">
        <v>133</v>
      </c>
      <c r="C50" s="21" t="s">
        <v>134</v>
      </c>
      <c r="D50" s="23">
        <v>4146</v>
      </c>
      <c r="E50" s="23">
        <v>2865</v>
      </c>
      <c r="F50" s="23">
        <v>1281</v>
      </c>
      <c r="G50" s="23">
        <v>543</v>
      </c>
      <c r="H50" s="23">
        <v>0</v>
      </c>
      <c r="I50" s="23">
        <v>0</v>
      </c>
      <c r="J50" s="23">
        <v>0</v>
      </c>
      <c r="K50" s="23">
        <v>0</v>
      </c>
      <c r="L50" s="23">
        <v>738</v>
      </c>
      <c r="M50" s="23">
        <v>0</v>
      </c>
      <c r="N50" s="23">
        <v>0</v>
      </c>
      <c r="O50" s="23">
        <v>0</v>
      </c>
      <c r="P50" s="23">
        <v>3195</v>
      </c>
      <c r="Q50" s="23">
        <v>2865</v>
      </c>
      <c r="R50" s="23">
        <v>330</v>
      </c>
      <c r="S50" s="23">
        <v>302</v>
      </c>
      <c r="T50" s="23">
        <v>0</v>
      </c>
      <c r="U50" s="23">
        <v>0</v>
      </c>
      <c r="V50" s="23">
        <v>0</v>
      </c>
      <c r="W50" s="23">
        <v>0</v>
      </c>
      <c r="X50" s="23">
        <v>28</v>
      </c>
      <c r="Y50" s="23">
        <v>0</v>
      </c>
      <c r="Z50" s="23">
        <v>251</v>
      </c>
      <c r="AA50" s="23">
        <v>0</v>
      </c>
      <c r="AB50" s="23">
        <v>114</v>
      </c>
      <c r="AC50" s="23">
        <v>137</v>
      </c>
      <c r="AD50" s="23">
        <v>132</v>
      </c>
      <c r="AE50" s="23">
        <v>0</v>
      </c>
      <c r="AF50" s="23">
        <v>0</v>
      </c>
      <c r="AG50" s="23">
        <v>0</v>
      </c>
      <c r="AH50" s="23">
        <v>0</v>
      </c>
      <c r="AI50" s="23">
        <v>5</v>
      </c>
      <c r="AJ50" s="23">
        <v>0</v>
      </c>
      <c r="AK50" s="21">
        <v>18</v>
      </c>
      <c r="AL50" s="21">
        <v>0</v>
      </c>
      <c r="AM50" s="21">
        <v>0</v>
      </c>
      <c r="AN50" s="21">
        <v>0</v>
      </c>
      <c r="AO50" s="21">
        <v>0</v>
      </c>
      <c r="AP50" s="21">
        <v>0</v>
      </c>
      <c r="AQ50" s="21">
        <v>0</v>
      </c>
      <c r="AR50" s="21">
        <v>18</v>
      </c>
      <c r="AS50" s="21">
        <v>0</v>
      </c>
    </row>
    <row r="51" spans="1:45" ht="13.5" customHeight="1" x14ac:dyDescent="0.55000000000000004">
      <c r="A51" s="21" t="s">
        <v>44</v>
      </c>
      <c r="B51" s="22" t="s">
        <v>135</v>
      </c>
      <c r="C51" s="21" t="s">
        <v>136</v>
      </c>
      <c r="D51" s="23">
        <v>5814</v>
      </c>
      <c r="E51" s="23">
        <v>3331</v>
      </c>
      <c r="F51" s="23">
        <v>2466</v>
      </c>
      <c r="G51" s="23">
        <v>1386</v>
      </c>
      <c r="H51" s="23">
        <v>151</v>
      </c>
      <c r="I51" s="23">
        <v>0</v>
      </c>
      <c r="J51" s="23">
        <v>0</v>
      </c>
      <c r="K51" s="23">
        <v>0</v>
      </c>
      <c r="L51" s="23">
        <v>929</v>
      </c>
      <c r="M51" s="23">
        <v>0</v>
      </c>
      <c r="N51" s="23">
        <v>11</v>
      </c>
      <c r="O51" s="23">
        <v>6</v>
      </c>
      <c r="P51" s="23">
        <v>3891</v>
      </c>
      <c r="Q51" s="23">
        <v>3331</v>
      </c>
      <c r="R51" s="23">
        <v>560</v>
      </c>
      <c r="S51" s="23">
        <v>560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471</v>
      </c>
      <c r="AA51" s="23">
        <v>11</v>
      </c>
      <c r="AB51" s="23">
        <v>434</v>
      </c>
      <c r="AC51" s="23">
        <v>26</v>
      </c>
      <c r="AD51" s="23">
        <v>26</v>
      </c>
      <c r="AE51" s="23">
        <v>0</v>
      </c>
      <c r="AF51" s="23">
        <v>0</v>
      </c>
      <c r="AG51" s="23">
        <v>0</v>
      </c>
      <c r="AH51" s="23">
        <v>0</v>
      </c>
      <c r="AI51" s="23">
        <v>0</v>
      </c>
      <c r="AJ51" s="23">
        <v>0</v>
      </c>
      <c r="AK51" s="21">
        <v>0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0</v>
      </c>
      <c r="AR51" s="21">
        <v>0</v>
      </c>
      <c r="AS51" s="21">
        <v>0</v>
      </c>
    </row>
    <row r="52" spans="1:45" ht="13.5" customHeight="1" x14ac:dyDescent="0.55000000000000004">
      <c r="A52" s="21" t="s">
        <v>44</v>
      </c>
      <c r="B52" s="22" t="s">
        <v>137</v>
      </c>
      <c r="C52" s="21" t="s">
        <v>138</v>
      </c>
      <c r="D52" s="23">
        <v>1868</v>
      </c>
      <c r="E52" s="23">
        <v>1543</v>
      </c>
      <c r="F52" s="23">
        <v>325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325</v>
      </c>
      <c r="M52" s="23">
        <v>0</v>
      </c>
      <c r="N52" s="23">
        <v>0</v>
      </c>
      <c r="O52" s="23">
        <v>0</v>
      </c>
      <c r="P52" s="23">
        <v>1543</v>
      </c>
      <c r="Q52" s="23">
        <v>1543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59</v>
      </c>
      <c r="AA52" s="23">
        <v>0</v>
      </c>
      <c r="AB52" s="23">
        <v>0</v>
      </c>
      <c r="AC52" s="23">
        <v>59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59</v>
      </c>
      <c r="AJ52" s="23">
        <v>0</v>
      </c>
      <c r="AK52" s="21">
        <v>0</v>
      </c>
      <c r="AL52" s="21">
        <v>0</v>
      </c>
      <c r="AM52" s="21">
        <v>0</v>
      </c>
      <c r="AN52" s="21">
        <v>0</v>
      </c>
      <c r="AO52" s="21">
        <v>0</v>
      </c>
      <c r="AP52" s="21">
        <v>0</v>
      </c>
      <c r="AQ52" s="21">
        <v>0</v>
      </c>
      <c r="AR52" s="21">
        <v>0</v>
      </c>
      <c r="AS52" s="21">
        <v>0</v>
      </c>
    </row>
    <row r="53" spans="1:45" ht="13.5" customHeight="1" x14ac:dyDescent="0.55000000000000004">
      <c r="A53" s="21" t="s">
        <v>44</v>
      </c>
      <c r="B53" s="22" t="s">
        <v>139</v>
      </c>
      <c r="C53" s="21" t="s">
        <v>140</v>
      </c>
      <c r="D53" s="23">
        <v>2523</v>
      </c>
      <c r="E53" s="23">
        <v>1659</v>
      </c>
      <c r="F53" s="23">
        <v>725</v>
      </c>
      <c r="G53" s="23">
        <v>725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139</v>
      </c>
      <c r="O53" s="23">
        <v>0</v>
      </c>
      <c r="P53" s="23">
        <v>1659</v>
      </c>
      <c r="Q53" s="23">
        <v>1659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494</v>
      </c>
      <c r="AA53" s="23">
        <v>139</v>
      </c>
      <c r="AB53" s="23">
        <v>334</v>
      </c>
      <c r="AC53" s="23">
        <v>21</v>
      </c>
      <c r="AD53" s="23">
        <v>21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1">
        <v>0</v>
      </c>
      <c r="AL53" s="21">
        <v>0</v>
      </c>
      <c r="AM53" s="21">
        <v>0</v>
      </c>
      <c r="AN53" s="21">
        <v>0</v>
      </c>
      <c r="AO53" s="21">
        <v>0</v>
      </c>
      <c r="AP53" s="21">
        <v>0</v>
      </c>
      <c r="AQ53" s="21">
        <v>0</v>
      </c>
      <c r="AR53" s="21">
        <v>0</v>
      </c>
      <c r="AS53" s="21">
        <v>0</v>
      </c>
    </row>
    <row r="54" spans="1:45" ht="13.5" customHeight="1" x14ac:dyDescent="0.55000000000000004">
      <c r="A54" s="21" t="s">
        <v>44</v>
      </c>
      <c r="B54" s="22" t="s">
        <v>141</v>
      </c>
      <c r="C54" s="21" t="s">
        <v>142</v>
      </c>
      <c r="D54" s="23">
        <v>1247</v>
      </c>
      <c r="E54" s="23">
        <v>776</v>
      </c>
      <c r="F54" s="23">
        <v>373</v>
      </c>
      <c r="G54" s="23">
        <v>373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98</v>
      </c>
      <c r="O54" s="23">
        <v>0</v>
      </c>
      <c r="P54" s="23">
        <v>776</v>
      </c>
      <c r="Q54" s="23">
        <v>776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265</v>
      </c>
      <c r="AA54" s="23">
        <v>98</v>
      </c>
      <c r="AB54" s="23">
        <v>156</v>
      </c>
      <c r="AC54" s="23">
        <v>11</v>
      </c>
      <c r="AD54" s="23">
        <v>11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</row>
    <row r="55" spans="1:45" ht="13.5" customHeight="1" x14ac:dyDescent="0.55000000000000004">
      <c r="A55" s="21" t="s">
        <v>44</v>
      </c>
      <c r="B55" s="22" t="s">
        <v>143</v>
      </c>
      <c r="C55" s="21" t="s">
        <v>144</v>
      </c>
      <c r="D55" s="23">
        <v>1174</v>
      </c>
      <c r="E55" s="23">
        <v>843</v>
      </c>
      <c r="F55" s="23">
        <v>320</v>
      </c>
      <c r="G55" s="23">
        <v>320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11</v>
      </c>
      <c r="O55" s="23">
        <v>0</v>
      </c>
      <c r="P55" s="23">
        <v>843</v>
      </c>
      <c r="Q55" s="23">
        <v>843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190</v>
      </c>
      <c r="AA55" s="23">
        <v>11</v>
      </c>
      <c r="AB55" s="23">
        <v>170</v>
      </c>
      <c r="AC55" s="23">
        <v>9</v>
      </c>
      <c r="AD55" s="23">
        <v>9</v>
      </c>
      <c r="AE55" s="23">
        <v>0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</row>
    <row r="56" spans="1:45" ht="13.5" customHeight="1" x14ac:dyDescent="0.55000000000000004">
      <c r="A56" s="21" t="s">
        <v>44</v>
      </c>
      <c r="B56" s="22" t="s">
        <v>145</v>
      </c>
      <c r="C56" s="21" t="s">
        <v>146</v>
      </c>
      <c r="D56" s="23">
        <v>1010</v>
      </c>
      <c r="E56" s="23">
        <v>702</v>
      </c>
      <c r="F56" s="23">
        <v>292</v>
      </c>
      <c r="G56" s="23">
        <v>292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16</v>
      </c>
      <c r="O56" s="23">
        <v>0</v>
      </c>
      <c r="P56" s="23">
        <v>702</v>
      </c>
      <c r="Q56" s="23">
        <v>702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166</v>
      </c>
      <c r="AA56" s="23">
        <v>16</v>
      </c>
      <c r="AB56" s="23">
        <v>141</v>
      </c>
      <c r="AC56" s="23">
        <v>9</v>
      </c>
      <c r="AD56" s="23">
        <v>9</v>
      </c>
      <c r="AE56" s="23">
        <v>0</v>
      </c>
      <c r="AF56" s="23">
        <v>0</v>
      </c>
      <c r="AG56" s="23">
        <v>0</v>
      </c>
      <c r="AH56" s="23">
        <v>0</v>
      </c>
      <c r="AI56" s="23">
        <v>0</v>
      </c>
      <c r="AJ56" s="23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</row>
    <row r="57" spans="1:45" ht="13.5" customHeight="1" x14ac:dyDescent="0.55000000000000004">
      <c r="A57" s="21" t="s">
        <v>44</v>
      </c>
      <c r="B57" s="22" t="s">
        <v>147</v>
      </c>
      <c r="C57" s="21" t="s">
        <v>148</v>
      </c>
      <c r="D57" s="23">
        <v>1190</v>
      </c>
      <c r="E57" s="23">
        <v>941</v>
      </c>
      <c r="F57" s="23">
        <v>34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34</v>
      </c>
      <c r="M57" s="23">
        <v>0</v>
      </c>
      <c r="N57" s="23">
        <v>215</v>
      </c>
      <c r="O57" s="23">
        <v>0</v>
      </c>
      <c r="P57" s="23">
        <v>941</v>
      </c>
      <c r="Q57" s="23">
        <v>941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324</v>
      </c>
      <c r="AA57" s="23">
        <v>215</v>
      </c>
      <c r="AB57" s="23">
        <v>109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</row>
    <row r="58" spans="1:45" ht="13.5" customHeight="1" x14ac:dyDescent="0.55000000000000004">
      <c r="A58" s="21" t="s">
        <v>44</v>
      </c>
      <c r="B58" s="22" t="s">
        <v>149</v>
      </c>
      <c r="C58" s="21" t="s">
        <v>150</v>
      </c>
      <c r="D58" s="23">
        <v>1898</v>
      </c>
      <c r="E58" s="23">
        <v>1079</v>
      </c>
      <c r="F58" s="23">
        <v>743</v>
      </c>
      <c r="G58" s="23">
        <v>637</v>
      </c>
      <c r="H58" s="23">
        <v>0</v>
      </c>
      <c r="I58" s="23">
        <v>0</v>
      </c>
      <c r="J58" s="23">
        <v>0</v>
      </c>
      <c r="K58" s="23">
        <v>0</v>
      </c>
      <c r="L58" s="23">
        <v>106</v>
      </c>
      <c r="M58" s="23">
        <v>0</v>
      </c>
      <c r="N58" s="23">
        <v>76</v>
      </c>
      <c r="O58" s="23">
        <v>0</v>
      </c>
      <c r="P58" s="23">
        <v>1129</v>
      </c>
      <c r="Q58" s="23">
        <v>1079</v>
      </c>
      <c r="R58" s="23">
        <v>50</v>
      </c>
      <c r="S58" s="23">
        <v>50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387</v>
      </c>
      <c r="AA58" s="23">
        <v>76</v>
      </c>
      <c r="AB58" s="23">
        <v>80</v>
      </c>
      <c r="AC58" s="23">
        <v>231</v>
      </c>
      <c r="AD58" s="23">
        <v>231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</row>
    <row r="59" spans="1:45" ht="13.5" customHeight="1" x14ac:dyDescent="0.55000000000000004">
      <c r="A59" s="21" t="s">
        <v>44</v>
      </c>
      <c r="B59" s="22" t="s">
        <v>151</v>
      </c>
      <c r="C59" s="21" t="s">
        <v>152</v>
      </c>
      <c r="D59" s="23">
        <v>3207</v>
      </c>
      <c r="E59" s="23">
        <v>1799</v>
      </c>
      <c r="F59" s="23">
        <v>1337</v>
      </c>
      <c r="G59" s="23">
        <v>1213</v>
      </c>
      <c r="H59" s="23">
        <v>0</v>
      </c>
      <c r="I59" s="23">
        <v>0</v>
      </c>
      <c r="J59" s="23">
        <v>0</v>
      </c>
      <c r="K59" s="23">
        <v>0</v>
      </c>
      <c r="L59" s="23">
        <v>124</v>
      </c>
      <c r="M59" s="23">
        <v>0</v>
      </c>
      <c r="N59" s="23">
        <v>71</v>
      </c>
      <c r="O59" s="23">
        <v>0</v>
      </c>
      <c r="P59" s="23">
        <v>1881</v>
      </c>
      <c r="Q59" s="23">
        <v>1799</v>
      </c>
      <c r="R59" s="23">
        <v>82</v>
      </c>
      <c r="S59" s="23">
        <v>82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575</v>
      </c>
      <c r="AA59" s="23">
        <v>71</v>
      </c>
      <c r="AB59" s="23">
        <v>80</v>
      </c>
      <c r="AC59" s="23">
        <v>424</v>
      </c>
      <c r="AD59" s="23">
        <v>424</v>
      </c>
      <c r="AE59" s="23">
        <v>0</v>
      </c>
      <c r="AF59" s="23">
        <v>0</v>
      </c>
      <c r="AG59" s="23">
        <v>0</v>
      </c>
      <c r="AH59" s="23">
        <v>0</v>
      </c>
      <c r="AI59" s="23">
        <v>0</v>
      </c>
      <c r="AJ59" s="23">
        <v>0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</row>
    <row r="60" spans="1:45" ht="13.5" customHeight="1" x14ac:dyDescent="0.55000000000000004">
      <c r="A60" s="21" t="s">
        <v>44</v>
      </c>
      <c r="B60" s="22" t="s">
        <v>153</v>
      </c>
      <c r="C60" s="21" t="s">
        <v>154</v>
      </c>
      <c r="D60" s="23">
        <v>364</v>
      </c>
      <c r="E60" s="23">
        <v>274</v>
      </c>
      <c r="F60" s="23">
        <v>90</v>
      </c>
      <c r="G60" s="23">
        <v>73</v>
      </c>
      <c r="H60" s="23">
        <v>0</v>
      </c>
      <c r="I60" s="23">
        <v>0</v>
      </c>
      <c r="J60" s="23">
        <v>0</v>
      </c>
      <c r="K60" s="23">
        <v>0</v>
      </c>
      <c r="L60" s="23">
        <v>17</v>
      </c>
      <c r="M60" s="23">
        <v>0</v>
      </c>
      <c r="N60" s="23">
        <v>0</v>
      </c>
      <c r="O60" s="23">
        <v>0</v>
      </c>
      <c r="P60" s="23">
        <v>296</v>
      </c>
      <c r="Q60" s="23">
        <v>274</v>
      </c>
      <c r="R60" s="23">
        <v>22</v>
      </c>
      <c r="S60" s="23">
        <v>20</v>
      </c>
      <c r="T60" s="23">
        <v>0</v>
      </c>
      <c r="U60" s="23">
        <v>0</v>
      </c>
      <c r="V60" s="23">
        <v>0</v>
      </c>
      <c r="W60" s="23">
        <v>0</v>
      </c>
      <c r="X60" s="23">
        <v>2</v>
      </c>
      <c r="Y60" s="23">
        <v>0</v>
      </c>
      <c r="Z60" s="23">
        <v>63</v>
      </c>
      <c r="AA60" s="23">
        <v>0</v>
      </c>
      <c r="AB60" s="23">
        <v>49</v>
      </c>
      <c r="AC60" s="23">
        <v>14</v>
      </c>
      <c r="AD60" s="23">
        <v>14</v>
      </c>
      <c r="AE60" s="23">
        <v>0</v>
      </c>
      <c r="AF60" s="23">
        <v>0</v>
      </c>
      <c r="AG60" s="23">
        <v>0</v>
      </c>
      <c r="AH60" s="23">
        <v>0</v>
      </c>
      <c r="AI60" s="23">
        <v>0</v>
      </c>
      <c r="AJ60" s="23">
        <v>0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</row>
    <row r="61" spans="1:45" ht="13.5" customHeight="1" x14ac:dyDescent="0.55000000000000004">
      <c r="A61" s="21" t="s">
        <v>44</v>
      </c>
      <c r="B61" s="22" t="s">
        <v>155</v>
      </c>
      <c r="C61" s="21" t="s">
        <v>156</v>
      </c>
      <c r="D61" s="23">
        <v>1021</v>
      </c>
      <c r="E61" s="23">
        <v>783</v>
      </c>
      <c r="F61" s="23">
        <v>238</v>
      </c>
      <c r="G61" s="23">
        <v>198</v>
      </c>
      <c r="H61" s="23">
        <v>0</v>
      </c>
      <c r="I61" s="23">
        <v>0</v>
      </c>
      <c r="J61" s="23">
        <v>0</v>
      </c>
      <c r="K61" s="23">
        <v>0</v>
      </c>
      <c r="L61" s="23">
        <v>40</v>
      </c>
      <c r="M61" s="23">
        <v>0</v>
      </c>
      <c r="N61" s="23">
        <v>0</v>
      </c>
      <c r="O61" s="23">
        <v>0</v>
      </c>
      <c r="P61" s="23">
        <v>840</v>
      </c>
      <c r="Q61" s="23">
        <v>783</v>
      </c>
      <c r="R61" s="23">
        <v>57</v>
      </c>
      <c r="S61" s="23">
        <v>53</v>
      </c>
      <c r="T61" s="23">
        <v>0</v>
      </c>
      <c r="U61" s="23">
        <v>0</v>
      </c>
      <c r="V61" s="23">
        <v>0</v>
      </c>
      <c r="W61" s="23">
        <v>0</v>
      </c>
      <c r="X61" s="23">
        <v>4</v>
      </c>
      <c r="Y61" s="23">
        <v>0</v>
      </c>
      <c r="Z61" s="23">
        <v>179</v>
      </c>
      <c r="AA61" s="23">
        <v>0</v>
      </c>
      <c r="AB61" s="23">
        <v>138</v>
      </c>
      <c r="AC61" s="23">
        <v>41</v>
      </c>
      <c r="AD61" s="23">
        <v>41</v>
      </c>
      <c r="AE61" s="23">
        <v>0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</row>
    <row r="62" spans="1:45" ht="13.5" customHeight="1" x14ac:dyDescent="0.55000000000000004">
      <c r="A62" s="21" t="s">
        <v>44</v>
      </c>
      <c r="B62" s="22" t="s">
        <v>157</v>
      </c>
      <c r="C62" s="21" t="s">
        <v>158</v>
      </c>
      <c r="D62" s="23">
        <v>700</v>
      </c>
      <c r="E62" s="23">
        <v>526</v>
      </c>
      <c r="F62" s="23">
        <v>157</v>
      </c>
      <c r="G62" s="23">
        <v>116</v>
      </c>
      <c r="H62" s="23">
        <v>0</v>
      </c>
      <c r="I62" s="23">
        <v>0</v>
      </c>
      <c r="J62" s="23">
        <v>0</v>
      </c>
      <c r="K62" s="23">
        <v>0</v>
      </c>
      <c r="L62" s="23">
        <v>41</v>
      </c>
      <c r="M62" s="23">
        <v>0</v>
      </c>
      <c r="N62" s="23">
        <v>0</v>
      </c>
      <c r="O62" s="23">
        <v>17</v>
      </c>
      <c r="P62" s="23">
        <v>564</v>
      </c>
      <c r="Q62" s="23">
        <v>526</v>
      </c>
      <c r="R62" s="23">
        <v>38</v>
      </c>
      <c r="S62" s="23">
        <v>31</v>
      </c>
      <c r="T62" s="23">
        <v>0</v>
      </c>
      <c r="U62" s="23">
        <v>0</v>
      </c>
      <c r="V62" s="23">
        <v>0</v>
      </c>
      <c r="W62" s="23">
        <v>0</v>
      </c>
      <c r="X62" s="23">
        <v>7</v>
      </c>
      <c r="Y62" s="23">
        <v>0</v>
      </c>
      <c r="Z62" s="23">
        <v>117</v>
      </c>
      <c r="AA62" s="23">
        <v>0</v>
      </c>
      <c r="AB62" s="23">
        <v>92</v>
      </c>
      <c r="AC62" s="23">
        <v>25</v>
      </c>
      <c r="AD62" s="23">
        <v>25</v>
      </c>
      <c r="AE62" s="23">
        <v>0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</row>
    <row r="63" spans="1:45" ht="13.5" customHeight="1" x14ac:dyDescent="0.55000000000000004">
      <c r="A63" s="21" t="s">
        <v>44</v>
      </c>
      <c r="B63" s="22" t="s">
        <v>159</v>
      </c>
      <c r="C63" s="21" t="s">
        <v>160</v>
      </c>
      <c r="D63" s="23">
        <v>1331</v>
      </c>
      <c r="E63" s="23">
        <v>0</v>
      </c>
      <c r="F63" s="23">
        <v>779</v>
      </c>
      <c r="G63" s="23">
        <v>157</v>
      </c>
      <c r="H63" s="23">
        <v>249</v>
      </c>
      <c r="I63" s="23">
        <v>0</v>
      </c>
      <c r="J63" s="23">
        <v>0</v>
      </c>
      <c r="K63" s="23">
        <v>373</v>
      </c>
      <c r="L63" s="23">
        <v>0</v>
      </c>
      <c r="M63" s="23">
        <v>0</v>
      </c>
      <c r="N63" s="23">
        <v>262</v>
      </c>
      <c r="O63" s="23">
        <v>290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262</v>
      </c>
      <c r="AA63" s="23">
        <v>262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</row>
    <row r="64" spans="1:45" ht="13.5" customHeight="1" x14ac:dyDescent="0.55000000000000004">
      <c r="A64" s="21" t="s">
        <v>44</v>
      </c>
      <c r="B64" s="22" t="s">
        <v>161</v>
      </c>
      <c r="C64" s="21" t="s">
        <v>162</v>
      </c>
      <c r="D64" s="23">
        <v>2040</v>
      </c>
      <c r="E64" s="23">
        <v>0</v>
      </c>
      <c r="F64" s="23">
        <v>2040</v>
      </c>
      <c r="G64" s="23">
        <v>199</v>
      </c>
      <c r="H64" s="23">
        <v>444</v>
      </c>
      <c r="I64" s="23">
        <v>0</v>
      </c>
      <c r="J64" s="23">
        <v>0</v>
      </c>
      <c r="K64" s="23">
        <v>889</v>
      </c>
      <c r="L64" s="23">
        <v>508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199</v>
      </c>
      <c r="AA64" s="23">
        <v>0</v>
      </c>
      <c r="AB64" s="23">
        <v>0</v>
      </c>
      <c r="AC64" s="23">
        <v>199</v>
      </c>
      <c r="AD64" s="23">
        <v>199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</row>
    <row r="65" spans="1:45" ht="13.5" customHeight="1" x14ac:dyDescent="0.55000000000000004">
      <c r="A65" s="21" t="s">
        <v>44</v>
      </c>
      <c r="B65" s="22" t="s">
        <v>163</v>
      </c>
      <c r="C65" s="21" t="s">
        <v>164</v>
      </c>
      <c r="D65" s="23">
        <v>503</v>
      </c>
      <c r="E65" s="23">
        <v>0</v>
      </c>
      <c r="F65" s="23">
        <v>503</v>
      </c>
      <c r="G65" s="23">
        <v>0</v>
      </c>
      <c r="H65" s="23">
        <v>80</v>
      </c>
      <c r="I65" s="23">
        <v>0</v>
      </c>
      <c r="J65" s="23">
        <v>0</v>
      </c>
      <c r="K65" s="23">
        <v>191</v>
      </c>
      <c r="L65" s="23">
        <v>131</v>
      </c>
      <c r="M65" s="23">
        <v>101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101</v>
      </c>
      <c r="AA65" s="23">
        <v>0</v>
      </c>
      <c r="AB65" s="23">
        <v>0</v>
      </c>
      <c r="AC65" s="23">
        <v>101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101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0</v>
      </c>
      <c r="AS65" s="21">
        <v>0</v>
      </c>
    </row>
    <row r="66" spans="1:45" ht="13.5" customHeight="1" x14ac:dyDescent="0.55000000000000004">
      <c r="A66" s="21" t="s">
        <v>44</v>
      </c>
      <c r="B66" s="22" t="s">
        <v>165</v>
      </c>
      <c r="C66" s="21" t="s">
        <v>166</v>
      </c>
      <c r="D66" s="23">
        <v>790</v>
      </c>
      <c r="E66" s="23">
        <v>0</v>
      </c>
      <c r="F66" s="23">
        <v>707</v>
      </c>
      <c r="G66" s="23">
        <v>0</v>
      </c>
      <c r="H66" s="23">
        <v>91</v>
      </c>
      <c r="I66" s="23">
        <v>0</v>
      </c>
      <c r="J66" s="23">
        <v>0</v>
      </c>
      <c r="K66" s="23">
        <v>405</v>
      </c>
      <c r="L66" s="23">
        <v>126</v>
      </c>
      <c r="M66" s="23">
        <v>85</v>
      </c>
      <c r="N66" s="23">
        <v>0</v>
      </c>
      <c r="O66" s="23">
        <v>83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85</v>
      </c>
      <c r="AA66" s="23">
        <v>0</v>
      </c>
      <c r="AB66" s="23">
        <v>0</v>
      </c>
      <c r="AC66" s="23">
        <v>85</v>
      </c>
      <c r="AD66" s="23">
        <v>0</v>
      </c>
      <c r="AE66" s="23">
        <v>0</v>
      </c>
      <c r="AF66" s="23">
        <v>0</v>
      </c>
      <c r="AG66" s="23">
        <v>0</v>
      </c>
      <c r="AH66" s="23">
        <v>0</v>
      </c>
      <c r="AI66" s="23">
        <v>0</v>
      </c>
      <c r="AJ66" s="23">
        <v>85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</row>
    <row r="67" spans="1:45" ht="13.5" customHeight="1" x14ac:dyDescent="0.55000000000000004">
      <c r="A67" s="21" t="s">
        <v>44</v>
      </c>
      <c r="B67" s="22" t="s">
        <v>167</v>
      </c>
      <c r="C67" s="21" t="s">
        <v>168</v>
      </c>
      <c r="D67" s="23">
        <v>600</v>
      </c>
      <c r="E67" s="23">
        <v>0</v>
      </c>
      <c r="F67" s="23">
        <v>600</v>
      </c>
      <c r="G67" s="23">
        <v>91</v>
      </c>
      <c r="H67" s="23">
        <v>141</v>
      </c>
      <c r="I67" s="23">
        <v>0</v>
      </c>
      <c r="J67" s="23">
        <v>0</v>
      </c>
      <c r="K67" s="23">
        <v>248</v>
      </c>
      <c r="L67" s="23">
        <v>120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91</v>
      </c>
      <c r="AA67" s="23">
        <v>0</v>
      </c>
      <c r="AB67" s="23">
        <v>0</v>
      </c>
      <c r="AC67" s="23">
        <v>91</v>
      </c>
      <c r="AD67" s="23">
        <v>91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1">
        <v>0</v>
      </c>
      <c r="AL67" s="21">
        <v>0</v>
      </c>
      <c r="AM67" s="21">
        <v>0</v>
      </c>
      <c r="AN67" s="21">
        <v>0</v>
      </c>
      <c r="AO67" s="21">
        <v>0</v>
      </c>
      <c r="AP67" s="21">
        <v>0</v>
      </c>
      <c r="AQ67" s="21">
        <v>0</v>
      </c>
      <c r="AR67" s="21">
        <v>0</v>
      </c>
      <c r="AS67" s="21">
        <v>0</v>
      </c>
    </row>
    <row r="68" spans="1:45" ht="13.5" customHeight="1" x14ac:dyDescent="0.55000000000000004">
      <c r="A68" s="21" t="s">
        <v>44</v>
      </c>
      <c r="B68" s="22" t="s">
        <v>169</v>
      </c>
      <c r="C68" s="21" t="s">
        <v>170</v>
      </c>
      <c r="D68" s="23">
        <v>753</v>
      </c>
      <c r="E68" s="23">
        <v>0</v>
      </c>
      <c r="F68" s="23">
        <v>753</v>
      </c>
      <c r="G68" s="23">
        <v>78</v>
      </c>
      <c r="H68" s="23">
        <v>144</v>
      </c>
      <c r="I68" s="23">
        <v>0</v>
      </c>
      <c r="J68" s="23">
        <v>0</v>
      </c>
      <c r="K68" s="23">
        <v>313</v>
      </c>
      <c r="L68" s="23">
        <v>218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1">
        <v>0</v>
      </c>
      <c r="AL68" s="21">
        <v>0</v>
      </c>
      <c r="AM68" s="21">
        <v>0</v>
      </c>
      <c r="AN68" s="21">
        <v>0</v>
      </c>
      <c r="AO68" s="21">
        <v>0</v>
      </c>
      <c r="AP68" s="21">
        <v>0</v>
      </c>
      <c r="AQ68" s="21">
        <v>0</v>
      </c>
      <c r="AR68" s="21">
        <v>0</v>
      </c>
      <c r="AS68" s="21">
        <v>0</v>
      </c>
    </row>
    <row r="69" spans="1:45" ht="13.5" customHeight="1" x14ac:dyDescent="0.55000000000000004">
      <c r="A69" s="21" t="s">
        <v>44</v>
      </c>
      <c r="B69" s="22" t="s">
        <v>171</v>
      </c>
      <c r="C69" s="21" t="s">
        <v>172</v>
      </c>
      <c r="D69" s="23">
        <v>4758</v>
      </c>
      <c r="E69" s="23">
        <v>0</v>
      </c>
      <c r="F69" s="23">
        <v>4301</v>
      </c>
      <c r="G69" s="23">
        <v>268</v>
      </c>
      <c r="H69" s="23">
        <v>1151</v>
      </c>
      <c r="I69" s="23">
        <v>0</v>
      </c>
      <c r="J69" s="23">
        <v>0</v>
      </c>
      <c r="K69" s="23">
        <v>1837</v>
      </c>
      <c r="L69" s="23">
        <v>1045</v>
      </c>
      <c r="M69" s="23">
        <v>0</v>
      </c>
      <c r="N69" s="23">
        <v>457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457</v>
      </c>
      <c r="AA69" s="23">
        <v>457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1">
        <v>0</v>
      </c>
      <c r="AL69" s="21">
        <v>0</v>
      </c>
      <c r="AM69" s="21">
        <v>0</v>
      </c>
      <c r="AN69" s="21">
        <v>0</v>
      </c>
      <c r="AO69" s="21">
        <v>0</v>
      </c>
      <c r="AP69" s="21">
        <v>0</v>
      </c>
      <c r="AQ69" s="21">
        <v>0</v>
      </c>
      <c r="AR69" s="21">
        <v>0</v>
      </c>
      <c r="AS69" s="21">
        <v>0</v>
      </c>
    </row>
    <row r="70" spans="1:45" ht="13.5" customHeight="1" x14ac:dyDescent="0.55000000000000004">
      <c r="A70" s="21" t="s">
        <v>44</v>
      </c>
      <c r="B70" s="22" t="s">
        <v>173</v>
      </c>
      <c r="C70" s="21" t="s">
        <v>174</v>
      </c>
      <c r="D70" s="23">
        <v>1542</v>
      </c>
      <c r="E70" s="23">
        <v>1076</v>
      </c>
      <c r="F70" s="23">
        <v>372</v>
      </c>
      <c r="G70" s="23">
        <v>293</v>
      </c>
      <c r="H70" s="23">
        <v>0</v>
      </c>
      <c r="I70" s="23">
        <v>0</v>
      </c>
      <c r="J70" s="23">
        <v>0</v>
      </c>
      <c r="K70" s="23">
        <v>0</v>
      </c>
      <c r="L70" s="23">
        <v>79</v>
      </c>
      <c r="M70" s="23">
        <v>0</v>
      </c>
      <c r="N70" s="23">
        <v>0</v>
      </c>
      <c r="O70" s="23">
        <v>94</v>
      </c>
      <c r="P70" s="23">
        <v>1251</v>
      </c>
      <c r="Q70" s="23">
        <v>1076</v>
      </c>
      <c r="R70" s="23">
        <v>175</v>
      </c>
      <c r="S70" s="23">
        <v>175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239</v>
      </c>
      <c r="AA70" s="23">
        <v>0</v>
      </c>
      <c r="AB70" s="23">
        <v>172</v>
      </c>
      <c r="AC70" s="23">
        <v>67</v>
      </c>
      <c r="AD70" s="23">
        <v>67</v>
      </c>
      <c r="AE70" s="23">
        <v>0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1">
        <v>0</v>
      </c>
      <c r="AL70" s="21">
        <v>0</v>
      </c>
      <c r="AM70" s="21">
        <v>0</v>
      </c>
      <c r="AN70" s="21">
        <v>0</v>
      </c>
      <c r="AO70" s="21">
        <v>0</v>
      </c>
      <c r="AP70" s="21">
        <v>0</v>
      </c>
      <c r="AQ70" s="21">
        <v>0</v>
      </c>
      <c r="AR70" s="21">
        <v>0</v>
      </c>
      <c r="AS70" s="21">
        <v>0</v>
      </c>
    </row>
    <row r="71" spans="1:45" ht="13.5" customHeight="1" x14ac:dyDescent="0.55000000000000004">
      <c r="A71" s="21" t="s">
        <v>44</v>
      </c>
      <c r="B71" s="22" t="s">
        <v>175</v>
      </c>
      <c r="C71" s="21" t="s">
        <v>176</v>
      </c>
      <c r="D71" s="23">
        <v>4167</v>
      </c>
      <c r="E71" s="23">
        <v>2966</v>
      </c>
      <c r="F71" s="23">
        <v>989</v>
      </c>
      <c r="G71" s="23">
        <v>810</v>
      </c>
      <c r="H71" s="23">
        <v>0</v>
      </c>
      <c r="I71" s="23">
        <v>0</v>
      </c>
      <c r="J71" s="23">
        <v>0</v>
      </c>
      <c r="K71" s="23">
        <v>0</v>
      </c>
      <c r="L71" s="23">
        <v>179</v>
      </c>
      <c r="M71" s="23">
        <v>0</v>
      </c>
      <c r="N71" s="23">
        <v>0</v>
      </c>
      <c r="O71" s="23">
        <v>212</v>
      </c>
      <c r="P71" s="23">
        <v>3449</v>
      </c>
      <c r="Q71" s="23">
        <v>2966</v>
      </c>
      <c r="R71" s="23">
        <v>483</v>
      </c>
      <c r="S71" s="23">
        <v>483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689</v>
      </c>
      <c r="AA71" s="23">
        <v>0</v>
      </c>
      <c r="AB71" s="23">
        <v>504</v>
      </c>
      <c r="AC71" s="23">
        <v>185</v>
      </c>
      <c r="AD71" s="23">
        <v>185</v>
      </c>
      <c r="AE71" s="23">
        <v>0</v>
      </c>
      <c r="AF71" s="23">
        <v>0</v>
      </c>
      <c r="AG71" s="23">
        <v>0</v>
      </c>
      <c r="AH71" s="23">
        <v>0</v>
      </c>
      <c r="AI71" s="23">
        <v>0</v>
      </c>
      <c r="AJ71" s="23">
        <v>0</v>
      </c>
      <c r="AK71" s="21">
        <v>0</v>
      </c>
      <c r="AL71" s="21">
        <v>0</v>
      </c>
      <c r="AM71" s="21">
        <v>0</v>
      </c>
      <c r="AN71" s="21">
        <v>0</v>
      </c>
      <c r="AO71" s="21">
        <v>0</v>
      </c>
      <c r="AP71" s="21">
        <v>0</v>
      </c>
      <c r="AQ71" s="21">
        <v>0</v>
      </c>
      <c r="AR71" s="21">
        <v>0</v>
      </c>
      <c r="AS71" s="21">
        <v>0</v>
      </c>
    </row>
    <row r="72" spans="1:45" ht="13.5" customHeight="1" x14ac:dyDescent="0.55000000000000004">
      <c r="A72" s="21" t="s">
        <v>44</v>
      </c>
      <c r="B72" s="22" t="s">
        <v>177</v>
      </c>
      <c r="C72" s="21" t="s">
        <v>178</v>
      </c>
      <c r="D72" s="23">
        <v>635</v>
      </c>
      <c r="E72" s="23">
        <v>521</v>
      </c>
      <c r="F72" s="23">
        <v>114</v>
      </c>
      <c r="G72" s="23">
        <v>93</v>
      </c>
      <c r="H72" s="23">
        <v>0</v>
      </c>
      <c r="I72" s="23">
        <v>0</v>
      </c>
      <c r="J72" s="23">
        <v>0</v>
      </c>
      <c r="K72" s="23">
        <v>0</v>
      </c>
      <c r="L72" s="23">
        <v>21</v>
      </c>
      <c r="M72" s="23">
        <v>0</v>
      </c>
      <c r="N72" s="23">
        <v>0</v>
      </c>
      <c r="O72" s="23">
        <v>0</v>
      </c>
      <c r="P72" s="23">
        <v>576</v>
      </c>
      <c r="Q72" s="23">
        <v>521</v>
      </c>
      <c r="R72" s="23">
        <v>55</v>
      </c>
      <c r="S72" s="23">
        <v>55</v>
      </c>
      <c r="T72" s="23">
        <v>0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99</v>
      </c>
      <c r="AA72" s="23">
        <v>0</v>
      </c>
      <c r="AB72" s="23">
        <v>78</v>
      </c>
      <c r="AC72" s="23">
        <v>21</v>
      </c>
      <c r="AD72" s="23">
        <v>21</v>
      </c>
      <c r="AE72" s="23">
        <v>0</v>
      </c>
      <c r="AF72" s="23">
        <v>0</v>
      </c>
      <c r="AG72" s="23">
        <v>0</v>
      </c>
      <c r="AH72" s="23">
        <v>0</v>
      </c>
      <c r="AI72" s="23">
        <v>0</v>
      </c>
      <c r="AJ72" s="23">
        <v>0</v>
      </c>
      <c r="AK72" s="21">
        <v>0</v>
      </c>
      <c r="AL72" s="21">
        <v>0</v>
      </c>
      <c r="AM72" s="21">
        <v>0</v>
      </c>
      <c r="AN72" s="21">
        <v>0</v>
      </c>
      <c r="AO72" s="21">
        <v>0</v>
      </c>
      <c r="AP72" s="21">
        <v>0</v>
      </c>
      <c r="AQ72" s="21">
        <v>0</v>
      </c>
      <c r="AR72" s="21">
        <v>0</v>
      </c>
      <c r="AS72" s="21">
        <v>0</v>
      </c>
    </row>
    <row r="73" spans="1:45" ht="13.5" customHeight="1" x14ac:dyDescent="0.55000000000000004">
      <c r="A73" s="21" t="s">
        <v>44</v>
      </c>
      <c r="B73" s="22" t="s">
        <v>179</v>
      </c>
      <c r="C73" s="21" t="s">
        <v>180</v>
      </c>
      <c r="D73" s="23">
        <v>280</v>
      </c>
      <c r="E73" s="23">
        <v>237</v>
      </c>
      <c r="F73" s="23">
        <v>43</v>
      </c>
      <c r="G73" s="23">
        <v>31</v>
      </c>
      <c r="H73" s="23">
        <v>0</v>
      </c>
      <c r="I73" s="23">
        <v>0</v>
      </c>
      <c r="J73" s="23">
        <v>0</v>
      </c>
      <c r="K73" s="23">
        <v>0</v>
      </c>
      <c r="L73" s="23">
        <v>12</v>
      </c>
      <c r="M73" s="23">
        <v>0</v>
      </c>
      <c r="N73" s="23">
        <v>0</v>
      </c>
      <c r="O73" s="23">
        <v>0</v>
      </c>
      <c r="P73" s="23">
        <v>256</v>
      </c>
      <c r="Q73" s="23">
        <v>237</v>
      </c>
      <c r="R73" s="23">
        <v>19</v>
      </c>
      <c r="S73" s="23">
        <v>19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44</v>
      </c>
      <c r="AA73" s="23">
        <v>0</v>
      </c>
      <c r="AB73" s="23">
        <v>37</v>
      </c>
      <c r="AC73" s="23">
        <v>7</v>
      </c>
      <c r="AD73" s="23">
        <v>7</v>
      </c>
      <c r="AE73" s="23">
        <v>0</v>
      </c>
      <c r="AF73" s="23">
        <v>0</v>
      </c>
      <c r="AG73" s="23">
        <v>0</v>
      </c>
      <c r="AH73" s="23">
        <v>0</v>
      </c>
      <c r="AI73" s="23">
        <v>0</v>
      </c>
      <c r="AJ73" s="23">
        <v>0</v>
      </c>
      <c r="AK73" s="21">
        <v>0</v>
      </c>
      <c r="AL73" s="21">
        <v>0</v>
      </c>
      <c r="AM73" s="21">
        <v>0</v>
      </c>
      <c r="AN73" s="21">
        <v>0</v>
      </c>
      <c r="AO73" s="21">
        <v>0</v>
      </c>
      <c r="AP73" s="21">
        <v>0</v>
      </c>
      <c r="AQ73" s="21">
        <v>0</v>
      </c>
      <c r="AR73" s="21">
        <v>0</v>
      </c>
      <c r="AS73" s="21">
        <v>0</v>
      </c>
    </row>
    <row r="74" spans="1:45" ht="13.5" customHeight="1" x14ac:dyDescent="0.55000000000000004">
      <c r="A74" s="21" t="s">
        <v>44</v>
      </c>
      <c r="B74" s="22" t="s">
        <v>181</v>
      </c>
      <c r="C74" s="21" t="s">
        <v>182</v>
      </c>
      <c r="D74" s="23">
        <v>498</v>
      </c>
      <c r="E74" s="23">
        <v>350</v>
      </c>
      <c r="F74" s="23">
        <v>148</v>
      </c>
      <c r="G74" s="23">
        <v>42</v>
      </c>
      <c r="H74" s="23">
        <v>0</v>
      </c>
      <c r="I74" s="23">
        <v>0</v>
      </c>
      <c r="J74" s="23">
        <v>0</v>
      </c>
      <c r="K74" s="23">
        <v>39</v>
      </c>
      <c r="L74" s="23">
        <v>67</v>
      </c>
      <c r="M74" s="23">
        <v>0</v>
      </c>
      <c r="N74" s="23">
        <v>0</v>
      </c>
      <c r="O74" s="23">
        <v>0</v>
      </c>
      <c r="P74" s="23">
        <v>350</v>
      </c>
      <c r="Q74" s="23">
        <v>350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81</v>
      </c>
      <c r="AA74" s="23">
        <v>0</v>
      </c>
      <c r="AB74" s="23">
        <v>39</v>
      </c>
      <c r="AC74" s="23">
        <v>42</v>
      </c>
      <c r="AD74" s="23">
        <v>42</v>
      </c>
      <c r="AE74" s="23">
        <v>0</v>
      </c>
      <c r="AF74" s="23">
        <v>0</v>
      </c>
      <c r="AG74" s="23">
        <v>0</v>
      </c>
      <c r="AH74" s="23">
        <v>0</v>
      </c>
      <c r="AI74" s="23">
        <v>0</v>
      </c>
      <c r="AJ74" s="23">
        <v>0</v>
      </c>
      <c r="AK74" s="21">
        <v>0</v>
      </c>
      <c r="AL74" s="21">
        <v>0</v>
      </c>
      <c r="AM74" s="21">
        <v>0</v>
      </c>
      <c r="AN74" s="21">
        <v>0</v>
      </c>
      <c r="AO74" s="21">
        <v>0</v>
      </c>
      <c r="AP74" s="21">
        <v>0</v>
      </c>
      <c r="AQ74" s="21">
        <v>0</v>
      </c>
      <c r="AR74" s="21">
        <v>0</v>
      </c>
      <c r="AS74" s="21">
        <v>0</v>
      </c>
    </row>
    <row r="75" spans="1:45" ht="13.5" customHeight="1" x14ac:dyDescent="0.55000000000000004">
      <c r="A75" s="21" t="s">
        <v>44</v>
      </c>
      <c r="B75" s="22" t="s">
        <v>183</v>
      </c>
      <c r="C75" s="21" t="s">
        <v>184</v>
      </c>
      <c r="D75" s="23">
        <v>915</v>
      </c>
      <c r="E75" s="23">
        <v>503</v>
      </c>
      <c r="F75" s="23">
        <v>362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183</v>
      </c>
      <c r="M75" s="23">
        <v>179</v>
      </c>
      <c r="N75" s="23">
        <v>50</v>
      </c>
      <c r="O75" s="23">
        <v>0</v>
      </c>
      <c r="P75" s="23">
        <v>503</v>
      </c>
      <c r="Q75" s="23">
        <v>503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164</v>
      </c>
      <c r="AA75" s="23">
        <v>50</v>
      </c>
      <c r="AB75" s="23">
        <v>113</v>
      </c>
      <c r="AC75" s="23">
        <v>1</v>
      </c>
      <c r="AD75" s="23">
        <v>0</v>
      </c>
      <c r="AE75" s="23">
        <v>0</v>
      </c>
      <c r="AF75" s="23">
        <v>0</v>
      </c>
      <c r="AG75" s="23">
        <v>0</v>
      </c>
      <c r="AH75" s="23">
        <v>0</v>
      </c>
      <c r="AI75" s="23">
        <v>0</v>
      </c>
      <c r="AJ75" s="23">
        <v>1</v>
      </c>
      <c r="AK75" s="21">
        <v>0</v>
      </c>
      <c r="AL75" s="21">
        <v>0</v>
      </c>
      <c r="AM75" s="21">
        <v>0</v>
      </c>
      <c r="AN75" s="21">
        <v>0</v>
      </c>
      <c r="AO75" s="21">
        <v>0</v>
      </c>
      <c r="AP75" s="21">
        <v>0</v>
      </c>
      <c r="AQ75" s="21">
        <v>0</v>
      </c>
      <c r="AR75" s="21">
        <v>0</v>
      </c>
      <c r="AS75" s="21">
        <v>0</v>
      </c>
    </row>
    <row r="76" spans="1:45" ht="13.5" customHeight="1" x14ac:dyDescent="0.55000000000000004">
      <c r="A76" s="21" t="s">
        <v>44</v>
      </c>
      <c r="B76" s="22" t="s">
        <v>185</v>
      </c>
      <c r="C76" s="21" t="s">
        <v>186</v>
      </c>
      <c r="D76" s="23">
        <v>790</v>
      </c>
      <c r="E76" s="23">
        <v>571</v>
      </c>
      <c r="F76" s="23">
        <v>150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150</v>
      </c>
      <c r="M76" s="23">
        <v>0</v>
      </c>
      <c r="N76" s="23">
        <v>69</v>
      </c>
      <c r="O76" s="23">
        <v>0</v>
      </c>
      <c r="P76" s="23">
        <v>571</v>
      </c>
      <c r="Q76" s="23">
        <v>571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125</v>
      </c>
      <c r="AA76" s="23">
        <v>69</v>
      </c>
      <c r="AB76" s="23">
        <v>56</v>
      </c>
      <c r="AC76" s="23">
        <v>0</v>
      </c>
      <c r="AD76" s="23">
        <v>0</v>
      </c>
      <c r="AE76" s="23">
        <v>0</v>
      </c>
      <c r="AF76" s="23">
        <v>0</v>
      </c>
      <c r="AG76" s="23">
        <v>0</v>
      </c>
      <c r="AH76" s="23">
        <v>0</v>
      </c>
      <c r="AI76" s="23">
        <v>0</v>
      </c>
      <c r="AJ76" s="23">
        <v>0</v>
      </c>
      <c r="AK76" s="21">
        <v>0</v>
      </c>
      <c r="AL76" s="21">
        <v>0</v>
      </c>
      <c r="AM76" s="21">
        <v>0</v>
      </c>
      <c r="AN76" s="21">
        <v>0</v>
      </c>
      <c r="AO76" s="21">
        <v>0</v>
      </c>
      <c r="AP76" s="21">
        <v>0</v>
      </c>
      <c r="AQ76" s="21">
        <v>0</v>
      </c>
      <c r="AR76" s="21">
        <v>0</v>
      </c>
      <c r="AS76" s="21">
        <v>0</v>
      </c>
    </row>
    <row r="77" spans="1:45" ht="13.5" customHeight="1" x14ac:dyDescent="0.55000000000000004">
      <c r="A77" s="21" t="s">
        <v>44</v>
      </c>
      <c r="B77" s="22" t="s">
        <v>187</v>
      </c>
      <c r="C77" s="21" t="s">
        <v>188</v>
      </c>
      <c r="D77" s="23">
        <v>5646</v>
      </c>
      <c r="E77" s="23">
        <v>3780</v>
      </c>
      <c r="F77" s="23">
        <v>1252</v>
      </c>
      <c r="G77" s="23">
        <v>248</v>
      </c>
      <c r="H77" s="23">
        <v>0</v>
      </c>
      <c r="I77" s="23">
        <v>0</v>
      </c>
      <c r="J77" s="23">
        <v>0</v>
      </c>
      <c r="K77" s="23">
        <v>0</v>
      </c>
      <c r="L77" s="23">
        <v>1004</v>
      </c>
      <c r="M77" s="23">
        <v>0</v>
      </c>
      <c r="N77" s="23">
        <v>614</v>
      </c>
      <c r="O77" s="23">
        <v>0</v>
      </c>
      <c r="P77" s="23">
        <v>3941</v>
      </c>
      <c r="Q77" s="23">
        <v>3780</v>
      </c>
      <c r="R77" s="23">
        <v>161</v>
      </c>
      <c r="S77" s="23">
        <v>161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1070</v>
      </c>
      <c r="AA77" s="23">
        <v>614</v>
      </c>
      <c r="AB77" s="23">
        <v>404</v>
      </c>
      <c r="AC77" s="23">
        <v>52</v>
      </c>
      <c r="AD77" s="23">
        <v>52</v>
      </c>
      <c r="AE77" s="23">
        <v>0</v>
      </c>
      <c r="AF77" s="23">
        <v>0</v>
      </c>
      <c r="AG77" s="23">
        <v>0</v>
      </c>
      <c r="AH77" s="23">
        <v>0</v>
      </c>
      <c r="AI77" s="23">
        <v>0</v>
      </c>
      <c r="AJ77" s="23">
        <v>0</v>
      </c>
      <c r="AK77" s="21">
        <v>0</v>
      </c>
      <c r="AL77" s="21">
        <v>0</v>
      </c>
      <c r="AM77" s="21">
        <v>0</v>
      </c>
      <c r="AN77" s="21">
        <v>0</v>
      </c>
      <c r="AO77" s="21">
        <v>0</v>
      </c>
      <c r="AP77" s="21">
        <v>0</v>
      </c>
      <c r="AQ77" s="21">
        <v>0</v>
      </c>
      <c r="AR77" s="21">
        <v>0</v>
      </c>
      <c r="AS77" s="21">
        <v>0</v>
      </c>
    </row>
    <row r="78" spans="1:45" ht="13.5" customHeight="1" x14ac:dyDescent="0.55000000000000004">
      <c r="A78" s="21" t="s">
        <v>44</v>
      </c>
      <c r="B78" s="22" t="s">
        <v>189</v>
      </c>
      <c r="C78" s="21" t="s">
        <v>190</v>
      </c>
      <c r="D78" s="23">
        <v>277</v>
      </c>
      <c r="E78" s="23">
        <v>153</v>
      </c>
      <c r="F78" s="23">
        <v>50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50</v>
      </c>
      <c r="M78" s="23">
        <v>0</v>
      </c>
      <c r="N78" s="23">
        <v>74</v>
      </c>
      <c r="O78" s="23">
        <v>0</v>
      </c>
      <c r="P78" s="23">
        <v>153</v>
      </c>
      <c r="Q78" s="23">
        <v>153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90</v>
      </c>
      <c r="AA78" s="23">
        <v>74</v>
      </c>
      <c r="AB78" s="23">
        <v>16</v>
      </c>
      <c r="AC78" s="23">
        <v>0</v>
      </c>
      <c r="AD78" s="23">
        <v>0</v>
      </c>
      <c r="AE78" s="23">
        <v>0</v>
      </c>
      <c r="AF78" s="23">
        <v>0</v>
      </c>
      <c r="AG78" s="23">
        <v>0</v>
      </c>
      <c r="AH78" s="23">
        <v>0</v>
      </c>
      <c r="AI78" s="23">
        <v>0</v>
      </c>
      <c r="AJ78" s="23">
        <v>0</v>
      </c>
      <c r="AK78" s="21">
        <v>0</v>
      </c>
      <c r="AL78" s="21">
        <v>0</v>
      </c>
      <c r="AM78" s="21">
        <v>0</v>
      </c>
      <c r="AN78" s="21">
        <v>0</v>
      </c>
      <c r="AO78" s="21">
        <v>0</v>
      </c>
      <c r="AP78" s="21">
        <v>0</v>
      </c>
      <c r="AQ78" s="21">
        <v>0</v>
      </c>
      <c r="AR78" s="21">
        <v>0</v>
      </c>
      <c r="AS78" s="21">
        <v>0</v>
      </c>
    </row>
    <row r="79" spans="1:45" ht="13.5" customHeight="1" x14ac:dyDescent="0.55000000000000004">
      <c r="A79" s="21" t="s">
        <v>44</v>
      </c>
      <c r="B79" s="22" t="s">
        <v>191</v>
      </c>
      <c r="C79" s="21" t="s">
        <v>192</v>
      </c>
      <c r="D79" s="23">
        <v>1800</v>
      </c>
      <c r="E79" s="23">
        <v>559</v>
      </c>
      <c r="F79" s="23">
        <v>1134</v>
      </c>
      <c r="G79" s="23">
        <v>488</v>
      </c>
      <c r="H79" s="23">
        <v>390</v>
      </c>
      <c r="I79" s="23">
        <v>0</v>
      </c>
      <c r="J79" s="23">
        <v>0</v>
      </c>
      <c r="K79" s="23">
        <v>0</v>
      </c>
      <c r="L79" s="23">
        <v>256</v>
      </c>
      <c r="M79" s="23">
        <v>0</v>
      </c>
      <c r="N79" s="23">
        <v>74</v>
      </c>
      <c r="O79" s="23">
        <v>33</v>
      </c>
      <c r="P79" s="23">
        <v>846</v>
      </c>
      <c r="Q79" s="23">
        <v>559</v>
      </c>
      <c r="R79" s="23">
        <v>287</v>
      </c>
      <c r="S79" s="23">
        <v>240</v>
      </c>
      <c r="T79" s="23">
        <v>47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354</v>
      </c>
      <c r="AA79" s="23">
        <v>74</v>
      </c>
      <c r="AB79" s="23">
        <v>115</v>
      </c>
      <c r="AC79" s="23">
        <v>165</v>
      </c>
      <c r="AD79" s="23">
        <v>155</v>
      </c>
      <c r="AE79" s="23">
        <v>0</v>
      </c>
      <c r="AF79" s="23">
        <v>0</v>
      </c>
      <c r="AG79" s="23">
        <v>0</v>
      </c>
      <c r="AH79" s="23">
        <v>0</v>
      </c>
      <c r="AI79" s="23">
        <v>10</v>
      </c>
      <c r="AJ79" s="23">
        <v>0</v>
      </c>
      <c r="AK79" s="21">
        <v>0</v>
      </c>
      <c r="AL79" s="21">
        <v>0</v>
      </c>
      <c r="AM79" s="21">
        <v>0</v>
      </c>
      <c r="AN79" s="21">
        <v>0</v>
      </c>
      <c r="AO79" s="21">
        <v>0</v>
      </c>
      <c r="AP79" s="21">
        <v>0</v>
      </c>
      <c r="AQ79" s="21">
        <v>0</v>
      </c>
      <c r="AR79" s="21">
        <v>0</v>
      </c>
      <c r="AS79" s="21">
        <v>0</v>
      </c>
    </row>
    <row r="80" spans="1:45" ht="13.5" customHeight="1" x14ac:dyDescent="0.55000000000000004">
      <c r="A80" s="21" t="s">
        <v>44</v>
      </c>
      <c r="B80" s="22" t="s">
        <v>193</v>
      </c>
      <c r="C80" s="21" t="s">
        <v>194</v>
      </c>
      <c r="D80" s="23">
        <v>1344</v>
      </c>
      <c r="E80" s="23">
        <v>809</v>
      </c>
      <c r="F80" s="23">
        <v>507</v>
      </c>
      <c r="G80" s="23">
        <v>110</v>
      </c>
      <c r="H80" s="23">
        <v>0</v>
      </c>
      <c r="I80" s="23">
        <v>0</v>
      </c>
      <c r="J80" s="23">
        <v>247</v>
      </c>
      <c r="K80" s="23">
        <v>0</v>
      </c>
      <c r="L80" s="23">
        <v>150</v>
      </c>
      <c r="M80" s="23">
        <v>0</v>
      </c>
      <c r="N80" s="23">
        <v>28</v>
      </c>
      <c r="O80" s="23">
        <v>0</v>
      </c>
      <c r="P80" s="23">
        <v>809</v>
      </c>
      <c r="Q80" s="23">
        <v>809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192</v>
      </c>
      <c r="AA80" s="23">
        <v>28</v>
      </c>
      <c r="AB80" s="23">
        <v>54</v>
      </c>
      <c r="AC80" s="23">
        <v>110</v>
      </c>
      <c r="AD80" s="23">
        <v>110</v>
      </c>
      <c r="AE80" s="23">
        <v>0</v>
      </c>
      <c r="AF80" s="23">
        <v>0</v>
      </c>
      <c r="AG80" s="23">
        <v>0</v>
      </c>
      <c r="AH80" s="23">
        <v>0</v>
      </c>
      <c r="AI80" s="23">
        <v>0</v>
      </c>
      <c r="AJ80" s="23">
        <v>0</v>
      </c>
      <c r="AK80" s="21">
        <v>0</v>
      </c>
      <c r="AL80" s="21">
        <v>0</v>
      </c>
      <c r="AM80" s="21">
        <v>0</v>
      </c>
      <c r="AN80" s="21">
        <v>0</v>
      </c>
      <c r="AO80" s="21">
        <v>0</v>
      </c>
      <c r="AP80" s="21">
        <v>0</v>
      </c>
      <c r="AQ80" s="21">
        <v>0</v>
      </c>
      <c r="AR80" s="21">
        <v>0</v>
      </c>
      <c r="AS80" s="21">
        <v>0</v>
      </c>
    </row>
    <row r="81" spans="1:45" ht="13.5" customHeight="1" x14ac:dyDescent="0.55000000000000004">
      <c r="A81" s="21" t="s">
        <v>44</v>
      </c>
      <c r="B81" s="22" t="s">
        <v>195</v>
      </c>
      <c r="C81" s="21" t="s">
        <v>196</v>
      </c>
      <c r="D81" s="23">
        <v>662</v>
      </c>
      <c r="E81" s="23">
        <v>402</v>
      </c>
      <c r="F81" s="23">
        <v>194</v>
      </c>
      <c r="G81" s="23">
        <v>59</v>
      </c>
      <c r="H81" s="23">
        <v>0</v>
      </c>
      <c r="I81" s="23">
        <v>0</v>
      </c>
      <c r="J81" s="23">
        <v>101</v>
      </c>
      <c r="K81" s="23">
        <v>0</v>
      </c>
      <c r="L81" s="23">
        <v>34</v>
      </c>
      <c r="M81" s="23">
        <v>0</v>
      </c>
      <c r="N81" s="23">
        <v>0</v>
      </c>
      <c r="O81" s="23">
        <v>66</v>
      </c>
      <c r="P81" s="23">
        <v>402</v>
      </c>
      <c r="Q81" s="23">
        <v>402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83</v>
      </c>
      <c r="AA81" s="23">
        <v>0</v>
      </c>
      <c r="AB81" s="23">
        <v>57</v>
      </c>
      <c r="AC81" s="23">
        <v>26</v>
      </c>
      <c r="AD81" s="23">
        <v>13</v>
      </c>
      <c r="AE81" s="23">
        <v>0</v>
      </c>
      <c r="AF81" s="23">
        <v>0</v>
      </c>
      <c r="AG81" s="23">
        <v>13</v>
      </c>
      <c r="AH81" s="23">
        <v>0</v>
      </c>
      <c r="AI81" s="23">
        <v>0</v>
      </c>
      <c r="AJ81" s="23">
        <v>0</v>
      </c>
      <c r="AK81" s="21">
        <v>0</v>
      </c>
      <c r="AL81" s="21">
        <v>0</v>
      </c>
      <c r="AM81" s="21">
        <v>0</v>
      </c>
      <c r="AN81" s="21">
        <v>0</v>
      </c>
      <c r="AO81" s="21">
        <v>0</v>
      </c>
      <c r="AP81" s="21">
        <v>0</v>
      </c>
      <c r="AQ81" s="21">
        <v>0</v>
      </c>
      <c r="AR81" s="21">
        <v>0</v>
      </c>
      <c r="AS81" s="21">
        <v>0</v>
      </c>
    </row>
    <row r="82" spans="1:45" ht="13.5" customHeight="1" x14ac:dyDescent="0.55000000000000004">
      <c r="A82" s="21" t="s">
        <v>44</v>
      </c>
      <c r="B82" s="22" t="s">
        <v>197</v>
      </c>
      <c r="C82" s="21" t="s">
        <v>198</v>
      </c>
      <c r="D82" s="23">
        <v>1047</v>
      </c>
      <c r="E82" s="23">
        <v>283</v>
      </c>
      <c r="F82" s="23">
        <v>669</v>
      </c>
      <c r="G82" s="23">
        <v>306</v>
      </c>
      <c r="H82" s="23">
        <v>221</v>
      </c>
      <c r="I82" s="23">
        <v>0</v>
      </c>
      <c r="J82" s="23">
        <v>0</v>
      </c>
      <c r="K82" s="23">
        <v>0</v>
      </c>
      <c r="L82" s="23">
        <v>142</v>
      </c>
      <c r="M82" s="23">
        <v>0</v>
      </c>
      <c r="N82" s="23">
        <v>51</v>
      </c>
      <c r="O82" s="23">
        <v>44</v>
      </c>
      <c r="P82" s="23">
        <v>465</v>
      </c>
      <c r="Q82" s="23">
        <v>283</v>
      </c>
      <c r="R82" s="23">
        <v>182</v>
      </c>
      <c r="S82" s="23">
        <v>155</v>
      </c>
      <c r="T82" s="23">
        <v>27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215</v>
      </c>
      <c r="AA82" s="23">
        <v>51</v>
      </c>
      <c r="AB82" s="23">
        <v>63</v>
      </c>
      <c r="AC82" s="23">
        <v>101</v>
      </c>
      <c r="AD82" s="23">
        <v>94</v>
      </c>
      <c r="AE82" s="23">
        <v>0</v>
      </c>
      <c r="AF82" s="23">
        <v>0</v>
      </c>
      <c r="AG82" s="23">
        <v>0</v>
      </c>
      <c r="AH82" s="23">
        <v>0</v>
      </c>
      <c r="AI82" s="23">
        <v>7</v>
      </c>
      <c r="AJ82" s="23">
        <v>0</v>
      </c>
      <c r="AK82" s="21">
        <v>0</v>
      </c>
      <c r="AL82" s="21">
        <v>0</v>
      </c>
      <c r="AM82" s="21">
        <v>0</v>
      </c>
      <c r="AN82" s="21">
        <v>0</v>
      </c>
      <c r="AO82" s="21">
        <v>0</v>
      </c>
      <c r="AP82" s="21">
        <v>0</v>
      </c>
      <c r="AQ82" s="21">
        <v>0</v>
      </c>
      <c r="AR82" s="21">
        <v>0</v>
      </c>
      <c r="AS82" s="21">
        <v>0</v>
      </c>
    </row>
    <row r="83" spans="1:45" ht="13.5" customHeight="1" x14ac:dyDescent="0.55000000000000004">
      <c r="A83" s="21" t="s">
        <v>44</v>
      </c>
      <c r="B83" s="22" t="s">
        <v>199</v>
      </c>
      <c r="C83" s="21" t="s">
        <v>200</v>
      </c>
      <c r="D83" s="23">
        <v>2723</v>
      </c>
      <c r="E83" s="23">
        <v>799</v>
      </c>
      <c r="F83" s="23">
        <v>1716</v>
      </c>
      <c r="G83" s="23">
        <v>741</v>
      </c>
      <c r="H83" s="23">
        <v>614</v>
      </c>
      <c r="I83" s="23">
        <v>0</v>
      </c>
      <c r="J83" s="23">
        <v>0</v>
      </c>
      <c r="K83" s="23">
        <v>0</v>
      </c>
      <c r="L83" s="23">
        <v>361</v>
      </c>
      <c r="M83" s="23">
        <v>0</v>
      </c>
      <c r="N83" s="23">
        <v>100</v>
      </c>
      <c r="O83" s="23">
        <v>108</v>
      </c>
      <c r="P83" s="23">
        <v>1222</v>
      </c>
      <c r="Q83" s="23">
        <v>799</v>
      </c>
      <c r="R83" s="23">
        <v>423</v>
      </c>
      <c r="S83" s="23">
        <v>348</v>
      </c>
      <c r="T83" s="23">
        <v>75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527</v>
      </c>
      <c r="AA83" s="23">
        <v>100</v>
      </c>
      <c r="AB83" s="23">
        <v>166</v>
      </c>
      <c r="AC83" s="23">
        <v>261</v>
      </c>
      <c r="AD83" s="23">
        <v>244</v>
      </c>
      <c r="AE83" s="23">
        <v>0</v>
      </c>
      <c r="AF83" s="23">
        <v>0</v>
      </c>
      <c r="AG83" s="23">
        <v>0</v>
      </c>
      <c r="AH83" s="23">
        <v>0</v>
      </c>
      <c r="AI83" s="23">
        <v>17</v>
      </c>
      <c r="AJ83" s="23">
        <v>0</v>
      </c>
      <c r="AK83" s="21">
        <v>0</v>
      </c>
      <c r="AL83" s="21">
        <v>0</v>
      </c>
      <c r="AM83" s="21">
        <v>0</v>
      </c>
      <c r="AN83" s="21">
        <v>0</v>
      </c>
      <c r="AO83" s="21">
        <v>0</v>
      </c>
      <c r="AP83" s="21">
        <v>0</v>
      </c>
      <c r="AQ83" s="21">
        <v>0</v>
      </c>
      <c r="AR83" s="21">
        <v>0</v>
      </c>
      <c r="AS83" s="21">
        <v>0</v>
      </c>
    </row>
    <row r="84" spans="1:45" ht="13.5" customHeight="1" x14ac:dyDescent="0.55000000000000004">
      <c r="A84" s="21" t="s">
        <v>44</v>
      </c>
      <c r="B84" s="22" t="s">
        <v>201</v>
      </c>
      <c r="C84" s="21" t="s">
        <v>202</v>
      </c>
      <c r="D84" s="23">
        <v>3155</v>
      </c>
      <c r="E84" s="23">
        <v>1776</v>
      </c>
      <c r="F84" s="23">
        <v>244</v>
      </c>
      <c r="G84" s="23">
        <v>0</v>
      </c>
      <c r="H84" s="23">
        <v>106</v>
      </c>
      <c r="I84" s="23">
        <v>0</v>
      </c>
      <c r="J84" s="23">
        <v>0</v>
      </c>
      <c r="K84" s="23">
        <v>0</v>
      </c>
      <c r="L84" s="23">
        <v>138</v>
      </c>
      <c r="M84" s="23">
        <v>0</v>
      </c>
      <c r="N84" s="23">
        <v>289</v>
      </c>
      <c r="O84" s="23">
        <v>846</v>
      </c>
      <c r="P84" s="23">
        <v>1776</v>
      </c>
      <c r="Q84" s="23">
        <v>1776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529</v>
      </c>
      <c r="AA84" s="23">
        <v>289</v>
      </c>
      <c r="AB84" s="23">
        <v>240</v>
      </c>
      <c r="AC84" s="23">
        <v>0</v>
      </c>
      <c r="AD84" s="23">
        <v>0</v>
      </c>
      <c r="AE84" s="23">
        <v>0</v>
      </c>
      <c r="AF84" s="23">
        <v>0</v>
      </c>
      <c r="AG84" s="23">
        <v>0</v>
      </c>
      <c r="AH84" s="23">
        <v>0</v>
      </c>
      <c r="AI84" s="23">
        <v>0</v>
      </c>
      <c r="AJ84" s="23">
        <v>0</v>
      </c>
      <c r="AK84" s="21">
        <v>0</v>
      </c>
      <c r="AL84" s="21">
        <v>0</v>
      </c>
      <c r="AM84" s="21">
        <v>0</v>
      </c>
      <c r="AN84" s="21">
        <v>0</v>
      </c>
      <c r="AO84" s="21">
        <v>0</v>
      </c>
      <c r="AP84" s="21">
        <v>0</v>
      </c>
      <c r="AQ84" s="21">
        <v>0</v>
      </c>
      <c r="AR84" s="21">
        <v>0</v>
      </c>
      <c r="AS84" s="21">
        <v>0</v>
      </c>
    </row>
    <row r="85" spans="1:45" ht="13.5" customHeight="1" x14ac:dyDescent="0.55000000000000004">
      <c r="A85" s="21" t="s">
        <v>44</v>
      </c>
      <c r="B85" s="22" t="s">
        <v>203</v>
      </c>
      <c r="C85" s="21" t="s">
        <v>204</v>
      </c>
      <c r="D85" s="23">
        <v>1146</v>
      </c>
      <c r="E85" s="23">
        <v>743</v>
      </c>
      <c r="F85" s="23">
        <v>64</v>
      </c>
      <c r="G85" s="23">
        <v>16</v>
      </c>
      <c r="H85" s="23">
        <v>0</v>
      </c>
      <c r="I85" s="23">
        <v>0</v>
      </c>
      <c r="J85" s="23">
        <v>0</v>
      </c>
      <c r="K85" s="23">
        <v>0</v>
      </c>
      <c r="L85" s="23">
        <v>48</v>
      </c>
      <c r="M85" s="23">
        <v>0</v>
      </c>
      <c r="N85" s="23">
        <v>159</v>
      </c>
      <c r="O85" s="23">
        <v>180</v>
      </c>
      <c r="P85" s="23">
        <v>743</v>
      </c>
      <c r="Q85" s="23">
        <v>743</v>
      </c>
      <c r="R85" s="23">
        <v>0</v>
      </c>
      <c r="S85" s="23">
        <v>0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258</v>
      </c>
      <c r="AA85" s="23">
        <v>159</v>
      </c>
      <c r="AB85" s="23">
        <v>97</v>
      </c>
      <c r="AC85" s="23">
        <v>2</v>
      </c>
      <c r="AD85" s="23">
        <v>2</v>
      </c>
      <c r="AE85" s="23">
        <v>0</v>
      </c>
      <c r="AF85" s="23">
        <v>0</v>
      </c>
      <c r="AG85" s="23">
        <v>0</v>
      </c>
      <c r="AH85" s="23">
        <v>0</v>
      </c>
      <c r="AI85" s="23">
        <v>0</v>
      </c>
      <c r="AJ85" s="23">
        <v>0</v>
      </c>
      <c r="AK85" s="21">
        <v>0</v>
      </c>
      <c r="AL85" s="21">
        <v>0</v>
      </c>
      <c r="AM85" s="21">
        <v>0</v>
      </c>
      <c r="AN85" s="21">
        <v>0</v>
      </c>
      <c r="AO85" s="21">
        <v>0</v>
      </c>
      <c r="AP85" s="21">
        <v>0</v>
      </c>
      <c r="AQ85" s="21">
        <v>0</v>
      </c>
      <c r="AR85" s="21">
        <v>0</v>
      </c>
      <c r="AS85" s="21">
        <v>0</v>
      </c>
    </row>
    <row r="86" spans="1:45" ht="13.5" customHeight="1" x14ac:dyDescent="0.55000000000000004">
      <c r="A86" s="21" t="s">
        <v>44</v>
      </c>
      <c r="B86" s="22" t="s">
        <v>205</v>
      </c>
      <c r="C86" s="21" t="s">
        <v>206</v>
      </c>
      <c r="D86" s="23">
        <v>478</v>
      </c>
      <c r="E86" s="23">
        <v>22</v>
      </c>
      <c r="F86" s="23">
        <v>416</v>
      </c>
      <c r="G86" s="23">
        <v>46</v>
      </c>
      <c r="H86" s="23">
        <v>31</v>
      </c>
      <c r="I86" s="23">
        <v>0</v>
      </c>
      <c r="J86" s="23">
        <v>74</v>
      </c>
      <c r="K86" s="23">
        <v>218</v>
      </c>
      <c r="L86" s="23">
        <v>47</v>
      </c>
      <c r="M86" s="23">
        <v>0</v>
      </c>
      <c r="N86" s="23">
        <v>0</v>
      </c>
      <c r="O86" s="23">
        <v>40</v>
      </c>
      <c r="P86" s="23">
        <v>22</v>
      </c>
      <c r="Q86" s="23">
        <v>22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18</v>
      </c>
      <c r="AA86" s="23">
        <v>0</v>
      </c>
      <c r="AB86" s="23">
        <v>0</v>
      </c>
      <c r="AC86" s="23">
        <v>18</v>
      </c>
      <c r="AD86" s="23">
        <v>1</v>
      </c>
      <c r="AE86" s="23">
        <v>1</v>
      </c>
      <c r="AF86" s="23">
        <v>0</v>
      </c>
      <c r="AG86" s="23">
        <v>1</v>
      </c>
      <c r="AH86" s="23">
        <v>14</v>
      </c>
      <c r="AI86" s="23">
        <v>1</v>
      </c>
      <c r="AJ86" s="23">
        <v>0</v>
      </c>
      <c r="AK86" s="21">
        <v>0</v>
      </c>
      <c r="AL86" s="21">
        <v>0</v>
      </c>
      <c r="AM86" s="21">
        <v>0</v>
      </c>
      <c r="AN86" s="21">
        <v>0</v>
      </c>
      <c r="AO86" s="21">
        <v>0</v>
      </c>
      <c r="AP86" s="21">
        <v>0</v>
      </c>
      <c r="AQ86" s="21">
        <v>0</v>
      </c>
      <c r="AR86" s="21">
        <v>0</v>
      </c>
      <c r="AS86" s="21">
        <v>0</v>
      </c>
    </row>
    <row r="87" spans="1:45" ht="13.5" customHeight="1" x14ac:dyDescent="0.55000000000000004">
      <c r="A87" s="21" t="s">
        <v>44</v>
      </c>
      <c r="B87" s="22" t="s">
        <v>207</v>
      </c>
      <c r="C87" s="21" t="s">
        <v>208</v>
      </c>
      <c r="D87" s="23">
        <v>1719</v>
      </c>
      <c r="E87" s="23">
        <v>957</v>
      </c>
      <c r="F87" s="23">
        <v>744</v>
      </c>
      <c r="G87" s="23">
        <v>0</v>
      </c>
      <c r="H87" s="23">
        <v>0</v>
      </c>
      <c r="I87" s="23">
        <v>0</v>
      </c>
      <c r="J87" s="23">
        <v>339</v>
      </c>
      <c r="K87" s="23">
        <v>0</v>
      </c>
      <c r="L87" s="23">
        <v>405</v>
      </c>
      <c r="M87" s="23">
        <v>0</v>
      </c>
      <c r="N87" s="23">
        <v>17</v>
      </c>
      <c r="O87" s="23">
        <v>1</v>
      </c>
      <c r="P87" s="23">
        <v>957</v>
      </c>
      <c r="Q87" s="23">
        <v>957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141</v>
      </c>
      <c r="AA87" s="23">
        <v>17</v>
      </c>
      <c r="AB87" s="23">
        <v>120</v>
      </c>
      <c r="AC87" s="23">
        <v>4</v>
      </c>
      <c r="AD87" s="23">
        <v>0</v>
      </c>
      <c r="AE87" s="23">
        <v>0</v>
      </c>
      <c r="AF87" s="23">
        <v>0</v>
      </c>
      <c r="AG87" s="23">
        <v>4</v>
      </c>
      <c r="AH87" s="23">
        <v>0</v>
      </c>
      <c r="AI87" s="23">
        <v>0</v>
      </c>
      <c r="AJ87" s="23">
        <v>0</v>
      </c>
      <c r="AK87" s="21">
        <v>0</v>
      </c>
      <c r="AL87" s="21">
        <v>0</v>
      </c>
      <c r="AM87" s="21">
        <v>0</v>
      </c>
      <c r="AN87" s="21">
        <v>0</v>
      </c>
      <c r="AO87" s="21">
        <v>0</v>
      </c>
      <c r="AP87" s="21">
        <v>0</v>
      </c>
      <c r="AQ87" s="21">
        <v>0</v>
      </c>
      <c r="AR87" s="21">
        <v>0</v>
      </c>
      <c r="AS87" s="21">
        <v>0</v>
      </c>
    </row>
    <row r="88" spans="1:45" ht="13.5" customHeight="1" x14ac:dyDescent="0.55000000000000004">
      <c r="A88" s="21" t="s">
        <v>44</v>
      </c>
      <c r="B88" s="22" t="s">
        <v>209</v>
      </c>
      <c r="C88" s="21" t="s">
        <v>210</v>
      </c>
      <c r="D88" s="23">
        <v>758</v>
      </c>
      <c r="E88" s="23">
        <v>374</v>
      </c>
      <c r="F88" s="23">
        <v>155</v>
      </c>
      <c r="G88" s="23">
        <v>0</v>
      </c>
      <c r="H88" s="23">
        <v>0</v>
      </c>
      <c r="I88" s="23">
        <v>0</v>
      </c>
      <c r="J88" s="23">
        <v>155</v>
      </c>
      <c r="K88" s="23">
        <v>0</v>
      </c>
      <c r="L88" s="23">
        <v>0</v>
      </c>
      <c r="M88" s="23">
        <v>0</v>
      </c>
      <c r="N88" s="23">
        <v>93</v>
      </c>
      <c r="O88" s="23">
        <v>136</v>
      </c>
      <c r="P88" s="23">
        <v>374</v>
      </c>
      <c r="Q88" s="23">
        <v>374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129</v>
      </c>
      <c r="AA88" s="23">
        <v>93</v>
      </c>
      <c r="AB88" s="23">
        <v>20</v>
      </c>
      <c r="AC88" s="23">
        <v>16</v>
      </c>
      <c r="AD88" s="23">
        <v>0</v>
      </c>
      <c r="AE88" s="23">
        <v>0</v>
      </c>
      <c r="AF88" s="23">
        <v>0</v>
      </c>
      <c r="AG88" s="23">
        <v>16</v>
      </c>
      <c r="AH88" s="23">
        <v>0</v>
      </c>
      <c r="AI88" s="23">
        <v>0</v>
      </c>
      <c r="AJ88" s="23">
        <v>0</v>
      </c>
      <c r="AK88" s="21">
        <v>0</v>
      </c>
      <c r="AL88" s="21">
        <v>0</v>
      </c>
      <c r="AM88" s="21">
        <v>0</v>
      </c>
      <c r="AN88" s="21">
        <v>0</v>
      </c>
      <c r="AO88" s="21">
        <v>0</v>
      </c>
      <c r="AP88" s="21">
        <v>0</v>
      </c>
      <c r="AQ88" s="21">
        <v>0</v>
      </c>
      <c r="AR88" s="21">
        <v>0</v>
      </c>
      <c r="AS88" s="21">
        <v>0</v>
      </c>
    </row>
    <row r="89" spans="1:45" ht="13.5" customHeight="1" x14ac:dyDescent="0.55000000000000004">
      <c r="A89" s="21" t="s">
        <v>44</v>
      </c>
      <c r="B89" s="22" t="s">
        <v>211</v>
      </c>
      <c r="C89" s="21" t="s">
        <v>212</v>
      </c>
      <c r="D89" s="23">
        <v>582</v>
      </c>
      <c r="E89" s="23">
        <v>326</v>
      </c>
      <c r="F89" s="23">
        <v>98</v>
      </c>
      <c r="G89" s="23">
        <v>0</v>
      </c>
      <c r="H89" s="23">
        <v>0</v>
      </c>
      <c r="I89" s="23">
        <v>0</v>
      </c>
      <c r="J89" s="23">
        <v>98</v>
      </c>
      <c r="K89" s="23">
        <v>0</v>
      </c>
      <c r="L89" s="23">
        <v>0</v>
      </c>
      <c r="M89" s="23">
        <v>0</v>
      </c>
      <c r="N89" s="23">
        <v>79</v>
      </c>
      <c r="O89" s="23">
        <v>79</v>
      </c>
      <c r="P89" s="23">
        <v>326</v>
      </c>
      <c r="Q89" s="23">
        <v>326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139</v>
      </c>
      <c r="AA89" s="23">
        <v>79</v>
      </c>
      <c r="AB89" s="23">
        <v>49</v>
      </c>
      <c r="AC89" s="23">
        <v>11</v>
      </c>
      <c r="AD89" s="23">
        <v>0</v>
      </c>
      <c r="AE89" s="23">
        <v>0</v>
      </c>
      <c r="AF89" s="23">
        <v>0</v>
      </c>
      <c r="AG89" s="23">
        <v>11</v>
      </c>
      <c r="AH89" s="23">
        <v>0</v>
      </c>
      <c r="AI89" s="23">
        <v>0</v>
      </c>
      <c r="AJ89" s="23">
        <v>0</v>
      </c>
      <c r="AK89" s="21">
        <v>0</v>
      </c>
      <c r="AL89" s="21">
        <v>0</v>
      </c>
      <c r="AM89" s="21">
        <v>0</v>
      </c>
      <c r="AN89" s="21">
        <v>0</v>
      </c>
      <c r="AO89" s="21">
        <v>0</v>
      </c>
      <c r="AP89" s="21">
        <v>0</v>
      </c>
      <c r="AQ89" s="21">
        <v>0</v>
      </c>
      <c r="AR89" s="21">
        <v>0</v>
      </c>
      <c r="AS89" s="21">
        <v>0</v>
      </c>
    </row>
    <row r="90" spans="1:45" ht="13.5" customHeight="1" x14ac:dyDescent="0.55000000000000004">
      <c r="A90" s="21" t="s">
        <v>44</v>
      </c>
      <c r="B90" s="22" t="s">
        <v>213</v>
      </c>
      <c r="C90" s="21" t="s">
        <v>214</v>
      </c>
      <c r="D90" s="23">
        <v>473</v>
      </c>
      <c r="E90" s="23">
        <v>322</v>
      </c>
      <c r="F90" s="23">
        <v>109</v>
      </c>
      <c r="G90" s="23">
        <v>0</v>
      </c>
      <c r="H90" s="23">
        <v>0</v>
      </c>
      <c r="I90" s="23">
        <v>0</v>
      </c>
      <c r="J90" s="23">
        <v>67</v>
      </c>
      <c r="K90" s="23">
        <v>0</v>
      </c>
      <c r="L90" s="23">
        <v>42</v>
      </c>
      <c r="M90" s="23">
        <v>0</v>
      </c>
      <c r="N90" s="23">
        <v>0</v>
      </c>
      <c r="O90" s="23">
        <v>42</v>
      </c>
      <c r="P90" s="23">
        <v>322</v>
      </c>
      <c r="Q90" s="23">
        <v>322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42</v>
      </c>
      <c r="AA90" s="23">
        <v>0</v>
      </c>
      <c r="AB90" s="23">
        <v>42</v>
      </c>
      <c r="AC90" s="23">
        <v>0</v>
      </c>
      <c r="AD90" s="23">
        <v>0</v>
      </c>
      <c r="AE90" s="23">
        <v>0</v>
      </c>
      <c r="AF90" s="23">
        <v>0</v>
      </c>
      <c r="AG90" s="23">
        <v>0</v>
      </c>
      <c r="AH90" s="23">
        <v>0</v>
      </c>
      <c r="AI90" s="23">
        <v>0</v>
      </c>
      <c r="AJ90" s="23">
        <v>0</v>
      </c>
      <c r="AK90" s="21">
        <v>0</v>
      </c>
      <c r="AL90" s="21">
        <v>0</v>
      </c>
      <c r="AM90" s="21">
        <v>0</v>
      </c>
      <c r="AN90" s="21">
        <v>0</v>
      </c>
      <c r="AO90" s="21">
        <v>0</v>
      </c>
      <c r="AP90" s="21">
        <v>0</v>
      </c>
      <c r="AQ90" s="21">
        <v>0</v>
      </c>
      <c r="AR90" s="21">
        <v>0</v>
      </c>
      <c r="AS90" s="21">
        <v>0</v>
      </c>
    </row>
    <row r="91" spans="1:45" ht="13.5" customHeight="1" x14ac:dyDescent="0.55000000000000004">
      <c r="A91" s="21" t="s">
        <v>44</v>
      </c>
      <c r="B91" s="22" t="s">
        <v>215</v>
      </c>
      <c r="C91" s="21" t="s">
        <v>216</v>
      </c>
      <c r="D91" s="23">
        <v>386</v>
      </c>
      <c r="E91" s="23">
        <v>231</v>
      </c>
      <c r="F91" s="23">
        <v>96</v>
      </c>
      <c r="G91" s="23">
        <v>0</v>
      </c>
      <c r="H91" s="23">
        <v>0</v>
      </c>
      <c r="I91" s="23">
        <v>0</v>
      </c>
      <c r="J91" s="23">
        <v>96</v>
      </c>
      <c r="K91" s="23">
        <v>0</v>
      </c>
      <c r="L91" s="23">
        <v>0</v>
      </c>
      <c r="M91" s="23">
        <v>0</v>
      </c>
      <c r="N91" s="23">
        <v>59</v>
      </c>
      <c r="O91" s="23">
        <v>0</v>
      </c>
      <c r="P91" s="23">
        <v>231</v>
      </c>
      <c r="Q91" s="23">
        <v>231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94</v>
      </c>
      <c r="AA91" s="23">
        <v>59</v>
      </c>
      <c r="AB91" s="23">
        <v>25</v>
      </c>
      <c r="AC91" s="23">
        <v>10</v>
      </c>
      <c r="AD91" s="23">
        <v>0</v>
      </c>
      <c r="AE91" s="23">
        <v>0</v>
      </c>
      <c r="AF91" s="23">
        <v>0</v>
      </c>
      <c r="AG91" s="23">
        <v>10</v>
      </c>
      <c r="AH91" s="23">
        <v>0</v>
      </c>
      <c r="AI91" s="23">
        <v>0</v>
      </c>
      <c r="AJ91" s="23">
        <v>0</v>
      </c>
      <c r="AK91" s="21">
        <v>0</v>
      </c>
      <c r="AL91" s="21">
        <v>0</v>
      </c>
      <c r="AM91" s="21">
        <v>0</v>
      </c>
      <c r="AN91" s="21">
        <v>0</v>
      </c>
      <c r="AO91" s="21">
        <v>0</v>
      </c>
      <c r="AP91" s="21">
        <v>0</v>
      </c>
      <c r="AQ91" s="21">
        <v>0</v>
      </c>
      <c r="AR91" s="21">
        <v>0</v>
      </c>
      <c r="AS91" s="21">
        <v>0</v>
      </c>
    </row>
    <row r="92" spans="1:45" ht="13.5" customHeight="1" x14ac:dyDescent="0.55000000000000004">
      <c r="A92" s="21" t="s">
        <v>44</v>
      </c>
      <c r="B92" s="22" t="s">
        <v>217</v>
      </c>
      <c r="C92" s="21" t="s">
        <v>218</v>
      </c>
      <c r="D92" s="23">
        <v>764</v>
      </c>
      <c r="E92" s="23">
        <v>492</v>
      </c>
      <c r="F92" s="23">
        <v>170</v>
      </c>
      <c r="G92" s="23">
        <v>0</v>
      </c>
      <c r="H92" s="23">
        <v>0</v>
      </c>
      <c r="I92" s="23">
        <v>0</v>
      </c>
      <c r="J92" s="23">
        <v>109</v>
      </c>
      <c r="K92" s="23">
        <v>0</v>
      </c>
      <c r="L92" s="23">
        <v>0</v>
      </c>
      <c r="M92" s="23">
        <v>61</v>
      </c>
      <c r="N92" s="23">
        <v>0</v>
      </c>
      <c r="O92" s="23">
        <v>102</v>
      </c>
      <c r="P92" s="23">
        <v>492</v>
      </c>
      <c r="Q92" s="23">
        <v>492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209</v>
      </c>
      <c r="AA92" s="23">
        <v>0</v>
      </c>
      <c r="AB92" s="23">
        <v>39</v>
      </c>
      <c r="AC92" s="23">
        <v>170</v>
      </c>
      <c r="AD92" s="23">
        <v>0</v>
      </c>
      <c r="AE92" s="23">
        <v>0</v>
      </c>
      <c r="AF92" s="23">
        <v>0</v>
      </c>
      <c r="AG92" s="23">
        <v>109</v>
      </c>
      <c r="AH92" s="23">
        <v>0</v>
      </c>
      <c r="AI92" s="23">
        <v>0</v>
      </c>
      <c r="AJ92" s="23">
        <v>61</v>
      </c>
      <c r="AK92" s="21">
        <v>0</v>
      </c>
      <c r="AL92" s="21">
        <v>0</v>
      </c>
      <c r="AM92" s="21">
        <v>0</v>
      </c>
      <c r="AN92" s="21">
        <v>0</v>
      </c>
      <c r="AO92" s="21">
        <v>0</v>
      </c>
      <c r="AP92" s="21">
        <v>0</v>
      </c>
      <c r="AQ92" s="21">
        <v>0</v>
      </c>
      <c r="AR92" s="21">
        <v>0</v>
      </c>
      <c r="AS92" s="21">
        <v>0</v>
      </c>
    </row>
    <row r="93" spans="1:45" ht="13.5" customHeight="1" x14ac:dyDescent="0.55000000000000004">
      <c r="A93" s="21" t="s">
        <v>44</v>
      </c>
      <c r="B93" s="22" t="s">
        <v>219</v>
      </c>
      <c r="C93" s="21" t="s">
        <v>220</v>
      </c>
      <c r="D93" s="23">
        <v>1903</v>
      </c>
      <c r="E93" s="23">
        <v>760</v>
      </c>
      <c r="F93" s="23">
        <v>792</v>
      </c>
      <c r="G93" s="23">
        <v>150</v>
      </c>
      <c r="H93" s="23">
        <v>343</v>
      </c>
      <c r="I93" s="23">
        <v>0</v>
      </c>
      <c r="J93" s="23">
        <v>0</v>
      </c>
      <c r="K93" s="23">
        <v>0</v>
      </c>
      <c r="L93" s="23">
        <v>299</v>
      </c>
      <c r="M93" s="23">
        <v>0</v>
      </c>
      <c r="N93" s="23">
        <v>98</v>
      </c>
      <c r="O93" s="23">
        <v>253</v>
      </c>
      <c r="P93" s="23">
        <v>760</v>
      </c>
      <c r="Q93" s="23">
        <v>760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101</v>
      </c>
      <c r="AA93" s="23">
        <v>98</v>
      </c>
      <c r="AB93" s="23">
        <v>3</v>
      </c>
      <c r="AC93" s="23">
        <v>0</v>
      </c>
      <c r="AD93" s="23">
        <v>0</v>
      </c>
      <c r="AE93" s="23">
        <v>0</v>
      </c>
      <c r="AF93" s="23">
        <v>0</v>
      </c>
      <c r="AG93" s="23">
        <v>0</v>
      </c>
      <c r="AH93" s="23">
        <v>0</v>
      </c>
      <c r="AI93" s="23">
        <v>0</v>
      </c>
      <c r="AJ93" s="23">
        <v>0</v>
      </c>
      <c r="AK93" s="21">
        <v>0</v>
      </c>
      <c r="AL93" s="21">
        <v>0</v>
      </c>
      <c r="AM93" s="21">
        <v>0</v>
      </c>
      <c r="AN93" s="21">
        <v>0</v>
      </c>
      <c r="AO93" s="21">
        <v>0</v>
      </c>
      <c r="AP93" s="21">
        <v>0</v>
      </c>
      <c r="AQ93" s="21">
        <v>0</v>
      </c>
      <c r="AR93" s="21">
        <v>0</v>
      </c>
      <c r="AS93" s="21">
        <v>0</v>
      </c>
    </row>
    <row r="94" spans="1:45" ht="13.5" customHeight="1" x14ac:dyDescent="0.55000000000000004">
      <c r="A94" s="21" t="s">
        <v>44</v>
      </c>
      <c r="B94" s="22" t="s">
        <v>221</v>
      </c>
      <c r="C94" s="21" t="s">
        <v>222</v>
      </c>
      <c r="D94" s="23">
        <v>3775</v>
      </c>
      <c r="E94" s="23">
        <v>2866</v>
      </c>
      <c r="F94" s="23">
        <v>396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396</v>
      </c>
      <c r="M94" s="23">
        <v>0</v>
      </c>
      <c r="N94" s="23">
        <v>513</v>
      </c>
      <c r="O94" s="23">
        <v>0</v>
      </c>
      <c r="P94" s="23">
        <v>2866</v>
      </c>
      <c r="Q94" s="23">
        <v>2866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529</v>
      </c>
      <c r="AA94" s="23">
        <v>513</v>
      </c>
      <c r="AB94" s="23">
        <v>16</v>
      </c>
      <c r="AC94" s="23">
        <v>0</v>
      </c>
      <c r="AD94" s="23">
        <v>0</v>
      </c>
      <c r="AE94" s="23">
        <v>0</v>
      </c>
      <c r="AF94" s="23">
        <v>0</v>
      </c>
      <c r="AG94" s="23">
        <v>0</v>
      </c>
      <c r="AH94" s="23">
        <v>0</v>
      </c>
      <c r="AI94" s="23">
        <v>0</v>
      </c>
      <c r="AJ94" s="23">
        <v>0</v>
      </c>
      <c r="AK94" s="21">
        <v>0</v>
      </c>
      <c r="AL94" s="21">
        <v>0</v>
      </c>
      <c r="AM94" s="21">
        <v>0</v>
      </c>
      <c r="AN94" s="21">
        <v>0</v>
      </c>
      <c r="AO94" s="21">
        <v>0</v>
      </c>
      <c r="AP94" s="21">
        <v>0</v>
      </c>
      <c r="AQ94" s="21">
        <v>0</v>
      </c>
      <c r="AR94" s="21">
        <v>0</v>
      </c>
      <c r="AS94" s="21">
        <v>0</v>
      </c>
    </row>
    <row r="95" spans="1:45" ht="13.5" customHeight="1" x14ac:dyDescent="0.55000000000000004">
      <c r="A95" s="21" t="s">
        <v>44</v>
      </c>
      <c r="B95" s="22" t="s">
        <v>223</v>
      </c>
      <c r="C95" s="21" t="s">
        <v>224</v>
      </c>
      <c r="D95" s="23">
        <v>2340</v>
      </c>
      <c r="E95" s="23">
        <v>1489</v>
      </c>
      <c r="F95" s="23">
        <v>784</v>
      </c>
      <c r="G95" s="23">
        <v>642</v>
      </c>
      <c r="H95" s="23">
        <v>0</v>
      </c>
      <c r="I95" s="23">
        <v>0</v>
      </c>
      <c r="J95" s="23">
        <v>0</v>
      </c>
      <c r="K95" s="23">
        <v>0</v>
      </c>
      <c r="L95" s="23">
        <v>142</v>
      </c>
      <c r="M95" s="23">
        <v>0</v>
      </c>
      <c r="N95" s="23">
        <v>42</v>
      </c>
      <c r="O95" s="23">
        <v>25</v>
      </c>
      <c r="P95" s="23">
        <v>1970</v>
      </c>
      <c r="Q95" s="23">
        <v>1489</v>
      </c>
      <c r="R95" s="23">
        <v>481</v>
      </c>
      <c r="S95" s="23">
        <v>478</v>
      </c>
      <c r="T95" s="23">
        <v>0</v>
      </c>
      <c r="U95" s="23">
        <v>0</v>
      </c>
      <c r="V95" s="23">
        <v>0</v>
      </c>
      <c r="W95" s="23">
        <v>0</v>
      </c>
      <c r="X95" s="23">
        <v>3</v>
      </c>
      <c r="Y95" s="23">
        <v>0</v>
      </c>
      <c r="Z95" s="23">
        <v>393</v>
      </c>
      <c r="AA95" s="23">
        <v>42</v>
      </c>
      <c r="AB95" s="23">
        <v>255</v>
      </c>
      <c r="AC95" s="23">
        <v>96</v>
      </c>
      <c r="AD95" s="23">
        <v>92</v>
      </c>
      <c r="AE95" s="23">
        <v>0</v>
      </c>
      <c r="AF95" s="23">
        <v>0</v>
      </c>
      <c r="AG95" s="23">
        <v>0</v>
      </c>
      <c r="AH95" s="23">
        <v>0</v>
      </c>
      <c r="AI95" s="23">
        <v>4</v>
      </c>
      <c r="AJ95" s="23">
        <v>0</v>
      </c>
      <c r="AK95" s="21">
        <v>0</v>
      </c>
      <c r="AL95" s="21">
        <v>0</v>
      </c>
      <c r="AM95" s="21">
        <v>0</v>
      </c>
      <c r="AN95" s="21">
        <v>0</v>
      </c>
      <c r="AO95" s="21">
        <v>0</v>
      </c>
      <c r="AP95" s="21">
        <v>0</v>
      </c>
      <c r="AQ95" s="21">
        <v>0</v>
      </c>
      <c r="AR95" s="21">
        <v>0</v>
      </c>
      <c r="AS95" s="21">
        <v>0</v>
      </c>
    </row>
    <row r="96" spans="1:45" ht="13.5" customHeight="1" x14ac:dyDescent="0.55000000000000004">
      <c r="A96" s="21" t="s">
        <v>44</v>
      </c>
      <c r="B96" s="22" t="s">
        <v>225</v>
      </c>
      <c r="C96" s="21" t="s">
        <v>226</v>
      </c>
      <c r="D96" s="23">
        <v>1232</v>
      </c>
      <c r="E96" s="23">
        <v>810</v>
      </c>
      <c r="F96" s="23">
        <v>383</v>
      </c>
      <c r="G96" s="23">
        <v>306</v>
      </c>
      <c r="H96" s="23">
        <v>0</v>
      </c>
      <c r="I96" s="23">
        <v>0</v>
      </c>
      <c r="J96" s="23">
        <v>0</v>
      </c>
      <c r="K96" s="23">
        <v>0</v>
      </c>
      <c r="L96" s="23">
        <v>77</v>
      </c>
      <c r="M96" s="23">
        <v>0</v>
      </c>
      <c r="N96" s="23">
        <v>25</v>
      </c>
      <c r="O96" s="23">
        <v>14</v>
      </c>
      <c r="P96" s="23">
        <v>1036</v>
      </c>
      <c r="Q96" s="23">
        <v>810</v>
      </c>
      <c r="R96" s="23">
        <v>226</v>
      </c>
      <c r="S96" s="23">
        <v>226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206</v>
      </c>
      <c r="AA96" s="23">
        <v>25</v>
      </c>
      <c r="AB96" s="23">
        <v>134</v>
      </c>
      <c r="AC96" s="23">
        <v>47</v>
      </c>
      <c r="AD96" s="23">
        <v>45</v>
      </c>
      <c r="AE96" s="23">
        <v>0</v>
      </c>
      <c r="AF96" s="23">
        <v>0</v>
      </c>
      <c r="AG96" s="23">
        <v>0</v>
      </c>
      <c r="AH96" s="23">
        <v>0</v>
      </c>
      <c r="AI96" s="23">
        <v>2</v>
      </c>
      <c r="AJ96" s="23">
        <v>0</v>
      </c>
      <c r="AK96" s="21">
        <v>0</v>
      </c>
      <c r="AL96" s="21">
        <v>0</v>
      </c>
      <c r="AM96" s="21">
        <v>0</v>
      </c>
      <c r="AN96" s="21">
        <v>0</v>
      </c>
      <c r="AO96" s="21">
        <v>0</v>
      </c>
      <c r="AP96" s="21">
        <v>0</v>
      </c>
      <c r="AQ96" s="21">
        <v>0</v>
      </c>
      <c r="AR96" s="21">
        <v>0</v>
      </c>
      <c r="AS96" s="21">
        <v>0</v>
      </c>
    </row>
    <row r="97" spans="1:45" ht="13.5" customHeight="1" x14ac:dyDescent="0.55000000000000004">
      <c r="A97" s="21" t="s">
        <v>44</v>
      </c>
      <c r="B97" s="22" t="s">
        <v>227</v>
      </c>
      <c r="C97" s="21" t="s">
        <v>228</v>
      </c>
      <c r="D97" s="23">
        <v>840</v>
      </c>
      <c r="E97" s="23">
        <v>573</v>
      </c>
      <c r="F97" s="23">
        <v>239</v>
      </c>
      <c r="G97" s="23">
        <v>198</v>
      </c>
      <c r="H97" s="23">
        <v>0</v>
      </c>
      <c r="I97" s="23">
        <v>0</v>
      </c>
      <c r="J97" s="23">
        <v>0</v>
      </c>
      <c r="K97" s="23">
        <v>0</v>
      </c>
      <c r="L97" s="23">
        <v>41</v>
      </c>
      <c r="M97" s="23">
        <v>0</v>
      </c>
      <c r="N97" s="23">
        <v>18</v>
      </c>
      <c r="O97" s="23">
        <v>10</v>
      </c>
      <c r="P97" s="23">
        <v>718</v>
      </c>
      <c r="Q97" s="23">
        <v>573</v>
      </c>
      <c r="R97" s="23">
        <v>145</v>
      </c>
      <c r="S97" s="23">
        <v>145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143</v>
      </c>
      <c r="AA97" s="23">
        <v>18</v>
      </c>
      <c r="AB97" s="23">
        <v>94</v>
      </c>
      <c r="AC97" s="23">
        <v>31</v>
      </c>
      <c r="AD97" s="23">
        <v>30</v>
      </c>
      <c r="AE97" s="23">
        <v>0</v>
      </c>
      <c r="AF97" s="23">
        <v>0</v>
      </c>
      <c r="AG97" s="23">
        <v>0</v>
      </c>
      <c r="AH97" s="23">
        <v>0</v>
      </c>
      <c r="AI97" s="23">
        <v>1</v>
      </c>
      <c r="AJ97" s="23">
        <v>0</v>
      </c>
      <c r="AK97" s="21">
        <v>0</v>
      </c>
      <c r="AL97" s="21">
        <v>0</v>
      </c>
      <c r="AM97" s="21">
        <v>0</v>
      </c>
      <c r="AN97" s="21">
        <v>0</v>
      </c>
      <c r="AO97" s="21">
        <v>0</v>
      </c>
      <c r="AP97" s="21">
        <v>0</v>
      </c>
      <c r="AQ97" s="21">
        <v>0</v>
      </c>
      <c r="AR97" s="21">
        <v>0</v>
      </c>
      <c r="AS97" s="21">
        <v>0</v>
      </c>
    </row>
    <row r="98" spans="1:45" ht="13.5" customHeight="1" x14ac:dyDescent="0.55000000000000004">
      <c r="A98" s="21" t="s">
        <v>44</v>
      </c>
      <c r="B98" s="22" t="s">
        <v>229</v>
      </c>
      <c r="C98" s="21" t="s">
        <v>230</v>
      </c>
      <c r="D98" s="23">
        <v>1514</v>
      </c>
      <c r="E98" s="23">
        <v>1254</v>
      </c>
      <c r="F98" s="23">
        <v>247</v>
      </c>
      <c r="G98" s="23">
        <v>204</v>
      </c>
      <c r="H98" s="23">
        <v>0</v>
      </c>
      <c r="I98" s="23">
        <v>0</v>
      </c>
      <c r="J98" s="23">
        <v>0</v>
      </c>
      <c r="K98" s="23">
        <v>0</v>
      </c>
      <c r="L98" s="23">
        <v>43</v>
      </c>
      <c r="M98" s="23">
        <v>0</v>
      </c>
      <c r="N98" s="23">
        <v>0</v>
      </c>
      <c r="O98" s="23">
        <v>13</v>
      </c>
      <c r="P98" s="23">
        <v>1406</v>
      </c>
      <c r="Q98" s="23">
        <v>1254</v>
      </c>
      <c r="R98" s="23">
        <v>152</v>
      </c>
      <c r="S98" s="23">
        <v>151</v>
      </c>
      <c r="T98" s="23">
        <v>0</v>
      </c>
      <c r="U98" s="23">
        <v>0</v>
      </c>
      <c r="V98" s="23">
        <v>0</v>
      </c>
      <c r="W98" s="23">
        <v>0</v>
      </c>
      <c r="X98" s="23">
        <v>1</v>
      </c>
      <c r="Y98" s="23">
        <v>0</v>
      </c>
      <c r="Z98" s="23">
        <v>219</v>
      </c>
      <c r="AA98" s="23">
        <v>0</v>
      </c>
      <c r="AB98" s="23">
        <v>188</v>
      </c>
      <c r="AC98" s="23">
        <v>31</v>
      </c>
      <c r="AD98" s="23">
        <v>30</v>
      </c>
      <c r="AE98" s="23">
        <v>0</v>
      </c>
      <c r="AF98" s="23">
        <v>0</v>
      </c>
      <c r="AG98" s="23">
        <v>0</v>
      </c>
      <c r="AH98" s="23">
        <v>0</v>
      </c>
      <c r="AI98" s="23">
        <v>1</v>
      </c>
      <c r="AJ98" s="23">
        <v>0</v>
      </c>
      <c r="AK98" s="21">
        <v>0</v>
      </c>
      <c r="AL98" s="21">
        <v>0</v>
      </c>
      <c r="AM98" s="21">
        <v>0</v>
      </c>
      <c r="AN98" s="21">
        <v>0</v>
      </c>
      <c r="AO98" s="21">
        <v>0</v>
      </c>
      <c r="AP98" s="21">
        <v>0</v>
      </c>
      <c r="AQ98" s="21">
        <v>0</v>
      </c>
      <c r="AR98" s="21">
        <v>0</v>
      </c>
      <c r="AS98" s="21">
        <v>0</v>
      </c>
    </row>
    <row r="99" spans="1:45" ht="13.5" customHeight="1" x14ac:dyDescent="0.55000000000000004">
      <c r="A99" s="21" t="s">
        <v>44</v>
      </c>
      <c r="B99" s="22" t="s">
        <v>231</v>
      </c>
      <c r="C99" s="21" t="s">
        <v>232</v>
      </c>
      <c r="D99" s="23">
        <v>3008</v>
      </c>
      <c r="E99" s="23">
        <v>2296</v>
      </c>
      <c r="F99" s="23">
        <v>712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712</v>
      </c>
      <c r="M99" s="23">
        <v>0</v>
      </c>
      <c r="N99" s="23">
        <v>0</v>
      </c>
      <c r="O99" s="23">
        <v>0</v>
      </c>
      <c r="P99" s="23">
        <v>2296</v>
      </c>
      <c r="Q99" s="23">
        <v>2296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263</v>
      </c>
      <c r="AA99" s="23">
        <v>0</v>
      </c>
      <c r="AB99" s="23">
        <v>263</v>
      </c>
      <c r="AC99" s="23">
        <v>0</v>
      </c>
      <c r="AD99" s="23">
        <v>0</v>
      </c>
      <c r="AE99" s="23">
        <v>0</v>
      </c>
      <c r="AF99" s="23">
        <v>0</v>
      </c>
      <c r="AG99" s="23">
        <v>0</v>
      </c>
      <c r="AH99" s="23">
        <v>0</v>
      </c>
      <c r="AI99" s="23">
        <v>0</v>
      </c>
      <c r="AJ99" s="23">
        <v>0</v>
      </c>
      <c r="AK99" s="21">
        <v>0</v>
      </c>
      <c r="AL99" s="21">
        <v>0</v>
      </c>
      <c r="AM99" s="21">
        <v>0</v>
      </c>
      <c r="AN99" s="21">
        <v>0</v>
      </c>
      <c r="AO99" s="21">
        <v>0</v>
      </c>
      <c r="AP99" s="21">
        <v>0</v>
      </c>
      <c r="AQ99" s="21">
        <v>0</v>
      </c>
      <c r="AR99" s="21">
        <v>0</v>
      </c>
      <c r="AS99" s="21">
        <v>0</v>
      </c>
    </row>
    <row r="100" spans="1:45" ht="13.5" customHeight="1" x14ac:dyDescent="0.55000000000000004">
      <c r="A100" s="21" t="s">
        <v>44</v>
      </c>
      <c r="B100" s="22" t="s">
        <v>233</v>
      </c>
      <c r="C100" s="21" t="s">
        <v>234</v>
      </c>
      <c r="D100" s="23">
        <v>3302</v>
      </c>
      <c r="E100" s="23">
        <v>2894</v>
      </c>
      <c r="F100" s="23">
        <v>219</v>
      </c>
      <c r="G100" s="23">
        <v>146</v>
      </c>
      <c r="H100" s="23">
        <v>0</v>
      </c>
      <c r="I100" s="23">
        <v>0</v>
      </c>
      <c r="J100" s="23">
        <v>0</v>
      </c>
      <c r="K100" s="23">
        <v>0</v>
      </c>
      <c r="L100" s="23">
        <v>73</v>
      </c>
      <c r="M100" s="23">
        <v>0</v>
      </c>
      <c r="N100" s="23">
        <v>30</v>
      </c>
      <c r="O100" s="23">
        <v>159</v>
      </c>
      <c r="P100" s="23">
        <v>2894</v>
      </c>
      <c r="Q100" s="23">
        <v>2894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575</v>
      </c>
      <c r="AA100" s="23">
        <v>30</v>
      </c>
      <c r="AB100" s="23">
        <v>434</v>
      </c>
      <c r="AC100" s="23">
        <v>111</v>
      </c>
      <c r="AD100" s="23">
        <v>111</v>
      </c>
      <c r="AE100" s="23">
        <v>0</v>
      </c>
      <c r="AF100" s="23">
        <v>0</v>
      </c>
      <c r="AG100" s="23">
        <v>0</v>
      </c>
      <c r="AH100" s="23">
        <v>0</v>
      </c>
      <c r="AI100" s="23">
        <v>0</v>
      </c>
      <c r="AJ100" s="23">
        <v>0</v>
      </c>
      <c r="AK100" s="21">
        <v>0</v>
      </c>
      <c r="AL100" s="21">
        <v>0</v>
      </c>
      <c r="AM100" s="21">
        <v>0</v>
      </c>
      <c r="AN100" s="21">
        <v>0</v>
      </c>
      <c r="AO100" s="21">
        <v>0</v>
      </c>
      <c r="AP100" s="21">
        <v>0</v>
      </c>
      <c r="AQ100" s="21">
        <v>0</v>
      </c>
      <c r="AR100" s="21">
        <v>0</v>
      </c>
      <c r="AS100" s="21">
        <v>0</v>
      </c>
    </row>
    <row r="101" spans="1:45" ht="13.5" customHeight="1" x14ac:dyDescent="0.55000000000000004">
      <c r="A101" s="21" t="s">
        <v>44</v>
      </c>
      <c r="B101" s="22" t="s">
        <v>235</v>
      </c>
      <c r="C101" s="21" t="s">
        <v>236</v>
      </c>
      <c r="D101" s="23">
        <v>2879</v>
      </c>
      <c r="E101" s="23">
        <v>1689</v>
      </c>
      <c r="F101" s="23">
        <v>865</v>
      </c>
      <c r="G101" s="23">
        <v>125</v>
      </c>
      <c r="H101" s="23">
        <v>498</v>
      </c>
      <c r="I101" s="23">
        <v>0</v>
      </c>
      <c r="J101" s="23">
        <v>0</v>
      </c>
      <c r="K101" s="23">
        <v>0</v>
      </c>
      <c r="L101" s="23">
        <v>242</v>
      </c>
      <c r="M101" s="23">
        <v>0</v>
      </c>
      <c r="N101" s="23">
        <v>147</v>
      </c>
      <c r="O101" s="23">
        <v>178</v>
      </c>
      <c r="P101" s="23">
        <v>1782</v>
      </c>
      <c r="Q101" s="23">
        <v>1689</v>
      </c>
      <c r="R101" s="23">
        <v>93</v>
      </c>
      <c r="S101" s="23">
        <v>93</v>
      </c>
      <c r="T101" s="23">
        <v>0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410</v>
      </c>
      <c r="AA101" s="23">
        <v>147</v>
      </c>
      <c r="AB101" s="23">
        <v>254</v>
      </c>
      <c r="AC101" s="23">
        <v>9</v>
      </c>
      <c r="AD101" s="23">
        <v>9</v>
      </c>
      <c r="AE101" s="23">
        <v>0</v>
      </c>
      <c r="AF101" s="23">
        <v>0</v>
      </c>
      <c r="AG101" s="23">
        <v>0</v>
      </c>
      <c r="AH101" s="23">
        <v>0</v>
      </c>
      <c r="AI101" s="23">
        <v>0</v>
      </c>
      <c r="AJ101" s="23">
        <v>0</v>
      </c>
      <c r="AK101" s="21">
        <v>0</v>
      </c>
      <c r="AL101" s="21">
        <v>0</v>
      </c>
      <c r="AM101" s="21">
        <v>0</v>
      </c>
      <c r="AN101" s="21">
        <v>0</v>
      </c>
      <c r="AO101" s="21">
        <v>0</v>
      </c>
      <c r="AP101" s="21">
        <v>0</v>
      </c>
      <c r="AQ101" s="21">
        <v>0</v>
      </c>
      <c r="AR101" s="21">
        <v>0</v>
      </c>
      <c r="AS101" s="21">
        <v>0</v>
      </c>
    </row>
    <row r="102" spans="1:45" ht="13.5" customHeight="1" x14ac:dyDescent="0.55000000000000004">
      <c r="A102" s="21" t="s">
        <v>44</v>
      </c>
      <c r="B102" s="22" t="s">
        <v>237</v>
      </c>
      <c r="C102" s="21" t="s">
        <v>238</v>
      </c>
      <c r="D102" s="23">
        <v>1097</v>
      </c>
      <c r="E102" s="23">
        <v>431</v>
      </c>
      <c r="F102" s="23">
        <v>558</v>
      </c>
      <c r="G102" s="23">
        <v>30</v>
      </c>
      <c r="H102" s="23">
        <v>0</v>
      </c>
      <c r="I102" s="23">
        <v>0</v>
      </c>
      <c r="J102" s="23">
        <v>0</v>
      </c>
      <c r="K102" s="23">
        <v>0</v>
      </c>
      <c r="L102" s="23">
        <v>528</v>
      </c>
      <c r="M102" s="23">
        <v>0</v>
      </c>
      <c r="N102" s="23">
        <v>108</v>
      </c>
      <c r="O102" s="23">
        <v>0</v>
      </c>
      <c r="P102" s="23">
        <v>431</v>
      </c>
      <c r="Q102" s="23">
        <v>431</v>
      </c>
      <c r="R102" s="23">
        <v>0</v>
      </c>
      <c r="S102" s="23">
        <v>0</v>
      </c>
      <c r="T102" s="23">
        <v>0</v>
      </c>
      <c r="U102" s="23">
        <v>0</v>
      </c>
      <c r="V102" s="23">
        <v>0</v>
      </c>
      <c r="W102" s="23">
        <v>0</v>
      </c>
      <c r="X102" s="23">
        <v>0</v>
      </c>
      <c r="Y102" s="23">
        <v>0</v>
      </c>
      <c r="Z102" s="23">
        <v>179</v>
      </c>
      <c r="AA102" s="23">
        <v>108</v>
      </c>
      <c r="AB102" s="23">
        <v>65</v>
      </c>
      <c r="AC102" s="23">
        <v>6</v>
      </c>
      <c r="AD102" s="23">
        <v>6</v>
      </c>
      <c r="AE102" s="23">
        <v>0</v>
      </c>
      <c r="AF102" s="23">
        <v>0</v>
      </c>
      <c r="AG102" s="23">
        <v>0</v>
      </c>
      <c r="AH102" s="23">
        <v>0</v>
      </c>
      <c r="AI102" s="23">
        <v>0</v>
      </c>
      <c r="AJ102" s="23">
        <v>0</v>
      </c>
      <c r="AK102" s="21">
        <v>0</v>
      </c>
      <c r="AL102" s="21">
        <v>0</v>
      </c>
      <c r="AM102" s="21">
        <v>0</v>
      </c>
      <c r="AN102" s="21">
        <v>0</v>
      </c>
      <c r="AO102" s="21">
        <v>0</v>
      </c>
      <c r="AP102" s="21">
        <v>0</v>
      </c>
      <c r="AQ102" s="21">
        <v>0</v>
      </c>
      <c r="AR102" s="21">
        <v>0</v>
      </c>
      <c r="AS102" s="21">
        <v>0</v>
      </c>
    </row>
    <row r="103" spans="1:45" ht="13.5" customHeight="1" x14ac:dyDescent="0.55000000000000004">
      <c r="A103" s="21" t="s">
        <v>44</v>
      </c>
      <c r="B103" s="22" t="s">
        <v>239</v>
      </c>
      <c r="C103" s="21" t="s">
        <v>240</v>
      </c>
      <c r="D103" s="23">
        <v>726</v>
      </c>
      <c r="E103" s="23">
        <v>383</v>
      </c>
      <c r="F103" s="23">
        <v>278</v>
      </c>
      <c r="G103" s="23">
        <v>0</v>
      </c>
      <c r="H103" s="23">
        <v>166</v>
      </c>
      <c r="I103" s="23">
        <v>0</v>
      </c>
      <c r="J103" s="23">
        <v>0</v>
      </c>
      <c r="K103" s="23">
        <v>0</v>
      </c>
      <c r="L103" s="23">
        <v>112</v>
      </c>
      <c r="M103" s="23">
        <v>0</v>
      </c>
      <c r="N103" s="23">
        <v>65</v>
      </c>
      <c r="O103" s="23">
        <v>0</v>
      </c>
      <c r="P103" s="23">
        <v>383</v>
      </c>
      <c r="Q103" s="23">
        <v>383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23">
        <v>0</v>
      </c>
      <c r="X103" s="23">
        <v>0</v>
      </c>
      <c r="Y103" s="23">
        <v>0</v>
      </c>
      <c r="Z103" s="23">
        <v>141</v>
      </c>
      <c r="AA103" s="23">
        <v>65</v>
      </c>
      <c r="AB103" s="23">
        <v>53</v>
      </c>
      <c r="AC103" s="23">
        <v>23</v>
      </c>
      <c r="AD103" s="23">
        <v>0</v>
      </c>
      <c r="AE103" s="23">
        <v>23</v>
      </c>
      <c r="AF103" s="23">
        <v>0</v>
      </c>
      <c r="AG103" s="23">
        <v>0</v>
      </c>
      <c r="AH103" s="23">
        <v>0</v>
      </c>
      <c r="AI103" s="23">
        <v>0</v>
      </c>
      <c r="AJ103" s="23">
        <v>0</v>
      </c>
      <c r="AK103" s="21">
        <v>0</v>
      </c>
      <c r="AL103" s="21">
        <v>0</v>
      </c>
      <c r="AM103" s="21">
        <v>0</v>
      </c>
      <c r="AN103" s="21">
        <v>0</v>
      </c>
      <c r="AO103" s="21">
        <v>0</v>
      </c>
      <c r="AP103" s="21">
        <v>0</v>
      </c>
      <c r="AQ103" s="21">
        <v>0</v>
      </c>
      <c r="AR103" s="21">
        <v>0</v>
      </c>
      <c r="AS103" s="21">
        <v>0</v>
      </c>
    </row>
    <row r="104" spans="1:45" ht="13.5" customHeight="1" x14ac:dyDescent="0.55000000000000004">
      <c r="A104" s="21" t="s">
        <v>44</v>
      </c>
      <c r="B104" s="22" t="s">
        <v>241</v>
      </c>
      <c r="C104" s="21" t="s">
        <v>242</v>
      </c>
      <c r="D104" s="23">
        <v>1066</v>
      </c>
      <c r="E104" s="23">
        <v>0</v>
      </c>
      <c r="F104" s="23">
        <v>586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586</v>
      </c>
      <c r="M104" s="23">
        <v>0</v>
      </c>
      <c r="N104" s="23">
        <v>474</v>
      </c>
      <c r="O104" s="23">
        <v>6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722</v>
      </c>
      <c r="AA104" s="23">
        <v>474</v>
      </c>
      <c r="AB104" s="23">
        <v>0</v>
      </c>
      <c r="AC104" s="23">
        <v>248</v>
      </c>
      <c r="AD104" s="23">
        <v>0</v>
      </c>
      <c r="AE104" s="23">
        <v>0</v>
      </c>
      <c r="AF104" s="23">
        <v>0</v>
      </c>
      <c r="AG104" s="23">
        <v>0</v>
      </c>
      <c r="AH104" s="23">
        <v>0</v>
      </c>
      <c r="AI104" s="23">
        <v>248</v>
      </c>
      <c r="AJ104" s="23">
        <v>0</v>
      </c>
      <c r="AK104" s="21">
        <v>0</v>
      </c>
      <c r="AL104" s="21">
        <v>0</v>
      </c>
      <c r="AM104" s="21">
        <v>0</v>
      </c>
      <c r="AN104" s="21">
        <v>0</v>
      </c>
      <c r="AO104" s="21">
        <v>0</v>
      </c>
      <c r="AP104" s="21">
        <v>0</v>
      </c>
      <c r="AQ104" s="21">
        <v>0</v>
      </c>
      <c r="AR104" s="21">
        <v>0</v>
      </c>
      <c r="AS104" s="21">
        <v>0</v>
      </c>
    </row>
    <row r="105" spans="1:45" ht="13.5" customHeight="1" x14ac:dyDescent="0.55000000000000004">
      <c r="A105" s="21" t="s">
        <v>44</v>
      </c>
      <c r="B105" s="22" t="s">
        <v>243</v>
      </c>
      <c r="C105" s="21" t="s">
        <v>244</v>
      </c>
      <c r="D105" s="23">
        <v>646</v>
      </c>
      <c r="E105" s="23">
        <v>163</v>
      </c>
      <c r="F105" s="23">
        <v>143</v>
      </c>
      <c r="G105" s="23">
        <v>17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126</v>
      </c>
      <c r="N105" s="23">
        <v>113</v>
      </c>
      <c r="O105" s="23">
        <v>227</v>
      </c>
      <c r="P105" s="23">
        <v>176</v>
      </c>
      <c r="Q105" s="23">
        <v>163</v>
      </c>
      <c r="R105" s="23">
        <v>13</v>
      </c>
      <c r="S105" s="23">
        <v>13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138</v>
      </c>
      <c r="AA105" s="23">
        <v>113</v>
      </c>
      <c r="AB105" s="23">
        <v>22</v>
      </c>
      <c r="AC105" s="23">
        <v>3</v>
      </c>
      <c r="AD105" s="23">
        <v>2</v>
      </c>
      <c r="AE105" s="23">
        <v>0</v>
      </c>
      <c r="AF105" s="23">
        <v>0</v>
      </c>
      <c r="AG105" s="23">
        <v>0</v>
      </c>
      <c r="AH105" s="23">
        <v>0</v>
      </c>
      <c r="AI105" s="23">
        <v>0</v>
      </c>
      <c r="AJ105" s="23">
        <v>1</v>
      </c>
      <c r="AK105" s="21">
        <v>0</v>
      </c>
      <c r="AL105" s="21">
        <v>0</v>
      </c>
      <c r="AM105" s="21">
        <v>0</v>
      </c>
      <c r="AN105" s="21">
        <v>0</v>
      </c>
      <c r="AO105" s="21">
        <v>0</v>
      </c>
      <c r="AP105" s="21">
        <v>0</v>
      </c>
      <c r="AQ105" s="21">
        <v>0</v>
      </c>
      <c r="AR105" s="21">
        <v>0</v>
      </c>
      <c r="AS105" s="21">
        <v>0</v>
      </c>
    </row>
    <row r="106" spans="1:45" ht="13.5" customHeight="1" x14ac:dyDescent="0.55000000000000004">
      <c r="A106" s="21" t="s">
        <v>44</v>
      </c>
      <c r="B106" s="22" t="s">
        <v>245</v>
      </c>
      <c r="C106" s="21" t="s">
        <v>246</v>
      </c>
      <c r="D106" s="23">
        <v>648</v>
      </c>
      <c r="E106" s="23">
        <v>306</v>
      </c>
      <c r="F106" s="23">
        <v>253</v>
      </c>
      <c r="G106" s="23">
        <v>23</v>
      </c>
      <c r="H106" s="23">
        <v>0</v>
      </c>
      <c r="I106" s="23">
        <v>0</v>
      </c>
      <c r="J106" s="23">
        <v>0</v>
      </c>
      <c r="K106" s="23">
        <v>0</v>
      </c>
      <c r="L106" s="23">
        <v>230</v>
      </c>
      <c r="M106" s="23">
        <v>0</v>
      </c>
      <c r="N106" s="23">
        <v>81</v>
      </c>
      <c r="O106" s="23">
        <v>8</v>
      </c>
      <c r="P106" s="23">
        <v>325</v>
      </c>
      <c r="Q106" s="23">
        <v>306</v>
      </c>
      <c r="R106" s="23">
        <v>19</v>
      </c>
      <c r="S106" s="23">
        <v>19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110</v>
      </c>
      <c r="AA106" s="23">
        <v>81</v>
      </c>
      <c r="AB106" s="23">
        <v>27</v>
      </c>
      <c r="AC106" s="23">
        <v>2</v>
      </c>
      <c r="AD106" s="23">
        <v>2</v>
      </c>
      <c r="AE106" s="23">
        <v>0</v>
      </c>
      <c r="AF106" s="23">
        <v>0</v>
      </c>
      <c r="AG106" s="23">
        <v>0</v>
      </c>
      <c r="AH106" s="23">
        <v>0</v>
      </c>
      <c r="AI106" s="23">
        <v>0</v>
      </c>
      <c r="AJ106" s="23">
        <v>0</v>
      </c>
      <c r="AK106" s="21">
        <v>0</v>
      </c>
      <c r="AL106" s="21">
        <v>0</v>
      </c>
      <c r="AM106" s="21">
        <v>0</v>
      </c>
      <c r="AN106" s="21">
        <v>0</v>
      </c>
      <c r="AO106" s="21">
        <v>0</v>
      </c>
      <c r="AP106" s="21">
        <v>0</v>
      </c>
      <c r="AQ106" s="21">
        <v>0</v>
      </c>
      <c r="AR106" s="21">
        <v>0</v>
      </c>
      <c r="AS106" s="21">
        <v>0</v>
      </c>
    </row>
    <row r="107" spans="1:45" ht="13.5" customHeight="1" x14ac:dyDescent="0.55000000000000004">
      <c r="A107" s="21" t="s">
        <v>44</v>
      </c>
      <c r="B107" s="22" t="s">
        <v>247</v>
      </c>
      <c r="C107" s="21" t="s">
        <v>248</v>
      </c>
      <c r="D107" s="23">
        <v>738</v>
      </c>
      <c r="E107" s="23">
        <v>159</v>
      </c>
      <c r="F107" s="23">
        <v>200</v>
      </c>
      <c r="G107" s="23">
        <v>31</v>
      </c>
      <c r="H107" s="23">
        <v>169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214</v>
      </c>
      <c r="O107" s="23">
        <v>165</v>
      </c>
      <c r="P107" s="23">
        <v>159</v>
      </c>
      <c r="Q107" s="23">
        <v>159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217</v>
      </c>
      <c r="AA107" s="23">
        <v>214</v>
      </c>
      <c r="AB107" s="23">
        <v>2</v>
      </c>
      <c r="AC107" s="23">
        <v>1</v>
      </c>
      <c r="AD107" s="23">
        <v>1</v>
      </c>
      <c r="AE107" s="23">
        <v>0</v>
      </c>
      <c r="AF107" s="23">
        <v>0</v>
      </c>
      <c r="AG107" s="23">
        <v>0</v>
      </c>
      <c r="AH107" s="23">
        <v>0</v>
      </c>
      <c r="AI107" s="23">
        <v>0</v>
      </c>
      <c r="AJ107" s="23">
        <v>0</v>
      </c>
      <c r="AK107" s="21">
        <v>0</v>
      </c>
      <c r="AL107" s="21">
        <v>0</v>
      </c>
      <c r="AM107" s="21">
        <v>0</v>
      </c>
      <c r="AN107" s="21">
        <v>0</v>
      </c>
      <c r="AO107" s="21">
        <v>0</v>
      </c>
      <c r="AP107" s="21">
        <v>0</v>
      </c>
      <c r="AQ107" s="21">
        <v>0</v>
      </c>
      <c r="AR107" s="21">
        <v>0</v>
      </c>
      <c r="AS107" s="21">
        <v>0</v>
      </c>
    </row>
    <row r="108" spans="1:45" ht="13.5" customHeight="1" x14ac:dyDescent="0.55000000000000004">
      <c r="A108" s="21" t="s">
        <v>44</v>
      </c>
      <c r="B108" s="22" t="s">
        <v>249</v>
      </c>
      <c r="C108" s="21" t="s">
        <v>250</v>
      </c>
      <c r="D108" s="23">
        <v>1036</v>
      </c>
      <c r="E108" s="23">
        <v>367</v>
      </c>
      <c r="F108" s="23">
        <v>286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286</v>
      </c>
      <c r="M108" s="23">
        <v>0</v>
      </c>
      <c r="N108" s="23">
        <v>383</v>
      </c>
      <c r="O108" s="23">
        <v>0</v>
      </c>
      <c r="P108" s="23">
        <v>367</v>
      </c>
      <c r="Q108" s="23">
        <v>367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390</v>
      </c>
      <c r="AA108" s="23">
        <v>383</v>
      </c>
      <c r="AB108" s="23">
        <v>7</v>
      </c>
      <c r="AC108" s="23">
        <v>0</v>
      </c>
      <c r="AD108" s="23">
        <v>0</v>
      </c>
      <c r="AE108" s="23">
        <v>0</v>
      </c>
      <c r="AF108" s="23">
        <v>0</v>
      </c>
      <c r="AG108" s="23">
        <v>0</v>
      </c>
      <c r="AH108" s="23">
        <v>0</v>
      </c>
      <c r="AI108" s="23">
        <v>0</v>
      </c>
      <c r="AJ108" s="23">
        <v>0</v>
      </c>
      <c r="AK108" s="21">
        <v>0</v>
      </c>
      <c r="AL108" s="21">
        <v>0</v>
      </c>
      <c r="AM108" s="21">
        <v>0</v>
      </c>
      <c r="AN108" s="21">
        <v>0</v>
      </c>
      <c r="AO108" s="21">
        <v>0</v>
      </c>
      <c r="AP108" s="21">
        <v>0</v>
      </c>
      <c r="AQ108" s="21">
        <v>0</v>
      </c>
      <c r="AR108" s="21">
        <v>0</v>
      </c>
      <c r="AS108" s="21">
        <v>0</v>
      </c>
    </row>
    <row r="109" spans="1:45" ht="13.5" customHeight="1" x14ac:dyDescent="0.55000000000000004">
      <c r="A109" s="21" t="s">
        <v>44</v>
      </c>
      <c r="B109" s="22" t="s">
        <v>251</v>
      </c>
      <c r="C109" s="21" t="s">
        <v>252</v>
      </c>
      <c r="D109" s="23">
        <v>189</v>
      </c>
      <c r="E109" s="23">
        <v>53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78</v>
      </c>
      <c r="O109" s="23">
        <v>58</v>
      </c>
      <c r="P109" s="23">
        <v>53</v>
      </c>
      <c r="Q109" s="23">
        <v>53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79</v>
      </c>
      <c r="AA109" s="23">
        <v>78</v>
      </c>
      <c r="AB109" s="23">
        <v>1</v>
      </c>
      <c r="AC109" s="23">
        <v>0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1">
        <v>0</v>
      </c>
      <c r="AL109" s="21">
        <v>0</v>
      </c>
      <c r="AM109" s="21">
        <v>0</v>
      </c>
      <c r="AN109" s="21">
        <v>0</v>
      </c>
      <c r="AO109" s="21">
        <v>0</v>
      </c>
      <c r="AP109" s="21">
        <v>0</v>
      </c>
      <c r="AQ109" s="21">
        <v>0</v>
      </c>
      <c r="AR109" s="21">
        <v>0</v>
      </c>
      <c r="AS109" s="21">
        <v>0</v>
      </c>
    </row>
    <row r="110" spans="1:45" ht="13.5" customHeight="1" x14ac:dyDescent="0.55000000000000004">
      <c r="A110" s="21" t="s">
        <v>44</v>
      </c>
      <c r="B110" s="22" t="s">
        <v>253</v>
      </c>
      <c r="C110" s="21" t="s">
        <v>254</v>
      </c>
      <c r="D110" s="23">
        <v>412</v>
      </c>
      <c r="E110" s="23">
        <v>0</v>
      </c>
      <c r="F110" s="23">
        <v>395</v>
      </c>
      <c r="G110" s="23">
        <v>0</v>
      </c>
      <c r="H110" s="23">
        <v>0</v>
      </c>
      <c r="I110" s="23">
        <v>0</v>
      </c>
      <c r="J110" s="23">
        <v>0</v>
      </c>
      <c r="K110" s="23">
        <v>14</v>
      </c>
      <c r="L110" s="23">
        <v>381</v>
      </c>
      <c r="M110" s="23">
        <v>0</v>
      </c>
      <c r="N110" s="23">
        <v>16</v>
      </c>
      <c r="O110" s="23">
        <v>1</v>
      </c>
      <c r="P110" s="23">
        <v>10</v>
      </c>
      <c r="Q110" s="23">
        <v>0</v>
      </c>
      <c r="R110" s="23">
        <v>10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10</v>
      </c>
      <c r="Y110" s="23">
        <v>0</v>
      </c>
      <c r="Z110" s="23">
        <v>202</v>
      </c>
      <c r="AA110" s="23">
        <v>16</v>
      </c>
      <c r="AB110" s="23">
        <v>2</v>
      </c>
      <c r="AC110" s="23">
        <v>184</v>
      </c>
      <c r="AD110" s="23">
        <v>0</v>
      </c>
      <c r="AE110" s="23">
        <v>0</v>
      </c>
      <c r="AF110" s="23">
        <v>0</v>
      </c>
      <c r="AG110" s="23">
        <v>0</v>
      </c>
      <c r="AH110" s="23">
        <v>0</v>
      </c>
      <c r="AI110" s="23">
        <v>184</v>
      </c>
      <c r="AJ110" s="23">
        <v>0</v>
      </c>
      <c r="AK110" s="21">
        <v>0</v>
      </c>
      <c r="AL110" s="21">
        <v>0</v>
      </c>
      <c r="AM110" s="21">
        <v>0</v>
      </c>
      <c r="AN110" s="21">
        <v>0</v>
      </c>
      <c r="AO110" s="21">
        <v>0</v>
      </c>
      <c r="AP110" s="21">
        <v>0</v>
      </c>
      <c r="AQ110" s="21">
        <v>0</v>
      </c>
      <c r="AR110" s="21">
        <v>0</v>
      </c>
      <c r="AS110" s="21">
        <v>0</v>
      </c>
    </row>
    <row r="111" spans="1:45" ht="13.5" customHeight="1" x14ac:dyDescent="0.55000000000000004">
      <c r="A111" s="21" t="s">
        <v>44</v>
      </c>
      <c r="B111" s="22" t="s">
        <v>255</v>
      </c>
      <c r="C111" s="21" t="s">
        <v>256</v>
      </c>
      <c r="D111" s="23">
        <v>332</v>
      </c>
      <c r="E111" s="23">
        <v>180</v>
      </c>
      <c r="F111" s="23">
        <v>63</v>
      </c>
      <c r="G111" s="23">
        <v>0</v>
      </c>
      <c r="H111" s="23">
        <v>63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89</v>
      </c>
      <c r="P111" s="23">
        <v>180</v>
      </c>
      <c r="Q111" s="23">
        <v>180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22</v>
      </c>
      <c r="AA111" s="23">
        <v>0</v>
      </c>
      <c r="AB111" s="23">
        <v>22</v>
      </c>
      <c r="AC111" s="23">
        <v>0</v>
      </c>
      <c r="AD111" s="23">
        <v>0</v>
      </c>
      <c r="AE111" s="23">
        <v>0</v>
      </c>
      <c r="AF111" s="23">
        <v>0</v>
      </c>
      <c r="AG111" s="23">
        <v>0</v>
      </c>
      <c r="AH111" s="23">
        <v>0</v>
      </c>
      <c r="AI111" s="23">
        <v>0</v>
      </c>
      <c r="AJ111" s="23">
        <v>0</v>
      </c>
      <c r="AK111" s="21">
        <v>0</v>
      </c>
      <c r="AL111" s="21">
        <v>0</v>
      </c>
      <c r="AM111" s="21">
        <v>0</v>
      </c>
      <c r="AN111" s="21">
        <v>0</v>
      </c>
      <c r="AO111" s="21">
        <v>0</v>
      </c>
      <c r="AP111" s="21">
        <v>0</v>
      </c>
      <c r="AQ111" s="21">
        <v>0</v>
      </c>
      <c r="AR111" s="21">
        <v>0</v>
      </c>
      <c r="AS111" s="21">
        <v>0</v>
      </c>
    </row>
    <row r="112" spans="1:45" ht="13.5" customHeight="1" x14ac:dyDescent="0.55000000000000004">
      <c r="A112" s="21" t="s">
        <v>44</v>
      </c>
      <c r="B112" s="22" t="s">
        <v>257</v>
      </c>
      <c r="C112" s="21" t="s">
        <v>258</v>
      </c>
      <c r="D112" s="23">
        <v>870</v>
      </c>
      <c r="E112" s="23">
        <v>20</v>
      </c>
      <c r="F112" s="23">
        <v>423</v>
      </c>
      <c r="G112" s="23">
        <v>50</v>
      </c>
      <c r="H112" s="23">
        <v>0</v>
      </c>
      <c r="I112" s="23">
        <v>0</v>
      </c>
      <c r="J112" s="23">
        <v>0</v>
      </c>
      <c r="K112" s="23">
        <v>0</v>
      </c>
      <c r="L112" s="23">
        <v>270</v>
      </c>
      <c r="M112" s="23">
        <v>103</v>
      </c>
      <c r="N112" s="23">
        <v>421</v>
      </c>
      <c r="O112" s="23">
        <v>6</v>
      </c>
      <c r="P112" s="23">
        <v>20</v>
      </c>
      <c r="Q112" s="23">
        <v>20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472</v>
      </c>
      <c r="AA112" s="23">
        <v>421</v>
      </c>
      <c r="AB112" s="23">
        <v>1</v>
      </c>
      <c r="AC112" s="23">
        <v>50</v>
      </c>
      <c r="AD112" s="23">
        <v>33</v>
      </c>
      <c r="AE112" s="23">
        <v>0</v>
      </c>
      <c r="AF112" s="23">
        <v>0</v>
      </c>
      <c r="AG112" s="23">
        <v>0</v>
      </c>
      <c r="AH112" s="23">
        <v>0</v>
      </c>
      <c r="AI112" s="23">
        <v>16</v>
      </c>
      <c r="AJ112" s="23">
        <v>1</v>
      </c>
      <c r="AK112" s="21">
        <v>0</v>
      </c>
      <c r="AL112" s="21">
        <v>0</v>
      </c>
      <c r="AM112" s="21">
        <v>0</v>
      </c>
      <c r="AN112" s="21">
        <v>0</v>
      </c>
      <c r="AO112" s="21">
        <v>0</v>
      </c>
      <c r="AP112" s="21">
        <v>0</v>
      </c>
      <c r="AQ112" s="21">
        <v>0</v>
      </c>
      <c r="AR112" s="21">
        <v>0</v>
      </c>
      <c r="AS112" s="21">
        <v>0</v>
      </c>
    </row>
    <row r="113" spans="1:45" ht="13.5" customHeight="1" x14ac:dyDescent="0.55000000000000004">
      <c r="A113" s="21" t="s">
        <v>44</v>
      </c>
      <c r="B113" s="22" t="s">
        <v>259</v>
      </c>
      <c r="C113" s="21" t="s">
        <v>260</v>
      </c>
      <c r="D113" s="23">
        <v>1676</v>
      </c>
      <c r="E113" s="23">
        <v>27</v>
      </c>
      <c r="F113" s="23">
        <v>1207</v>
      </c>
      <c r="G113" s="23">
        <v>0</v>
      </c>
      <c r="H113" s="23">
        <v>1001</v>
      </c>
      <c r="I113" s="23">
        <v>0</v>
      </c>
      <c r="J113" s="23">
        <v>0</v>
      </c>
      <c r="K113" s="23">
        <v>0</v>
      </c>
      <c r="L113" s="23">
        <v>163</v>
      </c>
      <c r="M113" s="23">
        <v>43</v>
      </c>
      <c r="N113" s="23">
        <v>442</v>
      </c>
      <c r="O113" s="23">
        <v>0</v>
      </c>
      <c r="P113" s="23">
        <v>27</v>
      </c>
      <c r="Q113" s="23">
        <v>27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486</v>
      </c>
      <c r="AA113" s="23">
        <v>442</v>
      </c>
      <c r="AB113" s="23">
        <v>1</v>
      </c>
      <c r="AC113" s="23">
        <v>43</v>
      </c>
      <c r="AD113" s="23">
        <v>0</v>
      </c>
      <c r="AE113" s="23">
        <v>0</v>
      </c>
      <c r="AF113" s="23">
        <v>0</v>
      </c>
      <c r="AG113" s="23">
        <v>0</v>
      </c>
      <c r="AH113" s="23">
        <v>0</v>
      </c>
      <c r="AI113" s="23">
        <v>0</v>
      </c>
      <c r="AJ113" s="23">
        <v>43</v>
      </c>
      <c r="AK113" s="21">
        <v>0</v>
      </c>
      <c r="AL113" s="21">
        <v>0</v>
      </c>
      <c r="AM113" s="21">
        <v>0</v>
      </c>
      <c r="AN113" s="21">
        <v>0</v>
      </c>
      <c r="AO113" s="21">
        <v>0</v>
      </c>
      <c r="AP113" s="21">
        <v>0</v>
      </c>
      <c r="AQ113" s="21">
        <v>0</v>
      </c>
      <c r="AR113" s="21">
        <v>0</v>
      </c>
      <c r="AS113" s="21">
        <v>0</v>
      </c>
    </row>
    <row r="114" spans="1:45" ht="13.5" customHeight="1" x14ac:dyDescent="0.55000000000000004">
      <c r="A114" s="21" t="s">
        <v>44</v>
      </c>
      <c r="B114" s="22" t="s">
        <v>261</v>
      </c>
      <c r="C114" s="21" t="s">
        <v>262</v>
      </c>
      <c r="D114" s="23">
        <v>753</v>
      </c>
      <c r="E114" s="23">
        <v>0</v>
      </c>
      <c r="F114" s="23">
        <v>406</v>
      </c>
      <c r="G114" s="23">
        <v>93</v>
      </c>
      <c r="H114" s="23">
        <v>121</v>
      </c>
      <c r="I114" s="23">
        <v>0</v>
      </c>
      <c r="J114" s="23">
        <v>0</v>
      </c>
      <c r="K114" s="23">
        <v>0</v>
      </c>
      <c r="L114" s="23">
        <v>192</v>
      </c>
      <c r="M114" s="23">
        <v>0</v>
      </c>
      <c r="N114" s="23">
        <v>347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428</v>
      </c>
      <c r="AA114" s="23">
        <v>347</v>
      </c>
      <c r="AB114" s="23">
        <v>0</v>
      </c>
      <c r="AC114" s="23">
        <v>81</v>
      </c>
      <c r="AD114" s="23">
        <v>81</v>
      </c>
      <c r="AE114" s="23">
        <v>0</v>
      </c>
      <c r="AF114" s="23">
        <v>0</v>
      </c>
      <c r="AG114" s="23">
        <v>0</v>
      </c>
      <c r="AH114" s="23">
        <v>0</v>
      </c>
      <c r="AI114" s="23">
        <v>0</v>
      </c>
      <c r="AJ114" s="23">
        <v>0</v>
      </c>
      <c r="AK114" s="21">
        <v>0</v>
      </c>
      <c r="AL114" s="21">
        <v>0</v>
      </c>
      <c r="AM114" s="21">
        <v>0</v>
      </c>
      <c r="AN114" s="21">
        <v>0</v>
      </c>
      <c r="AO114" s="21">
        <v>0</v>
      </c>
      <c r="AP114" s="21">
        <v>0</v>
      </c>
      <c r="AQ114" s="21">
        <v>0</v>
      </c>
      <c r="AR114" s="21">
        <v>0</v>
      </c>
      <c r="AS114" s="21">
        <v>0</v>
      </c>
    </row>
    <row r="115" spans="1:45" ht="13.5" customHeight="1" x14ac:dyDescent="0.55000000000000004">
      <c r="A115" s="21" t="s">
        <v>44</v>
      </c>
      <c r="B115" s="22" t="s">
        <v>263</v>
      </c>
      <c r="C115" s="21" t="s">
        <v>264</v>
      </c>
      <c r="D115" s="23">
        <v>1945</v>
      </c>
      <c r="E115" s="23">
        <v>0</v>
      </c>
      <c r="F115" s="23">
        <v>1032</v>
      </c>
      <c r="G115" s="23">
        <v>235</v>
      </c>
      <c r="H115" s="23">
        <v>321</v>
      </c>
      <c r="I115" s="23">
        <v>0</v>
      </c>
      <c r="J115" s="23">
        <v>0</v>
      </c>
      <c r="K115" s="23">
        <v>0</v>
      </c>
      <c r="L115" s="23">
        <v>476</v>
      </c>
      <c r="M115" s="23">
        <v>0</v>
      </c>
      <c r="N115" s="23">
        <v>908</v>
      </c>
      <c r="O115" s="23">
        <v>5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1158</v>
      </c>
      <c r="AA115" s="23">
        <v>908</v>
      </c>
      <c r="AB115" s="23">
        <v>0</v>
      </c>
      <c r="AC115" s="23">
        <v>250</v>
      </c>
      <c r="AD115" s="23">
        <v>204</v>
      </c>
      <c r="AE115" s="23">
        <v>9</v>
      </c>
      <c r="AF115" s="23">
        <v>0</v>
      </c>
      <c r="AG115" s="23">
        <v>0</v>
      </c>
      <c r="AH115" s="23">
        <v>0</v>
      </c>
      <c r="AI115" s="23">
        <v>37</v>
      </c>
      <c r="AJ115" s="23">
        <v>0</v>
      </c>
      <c r="AK115" s="21">
        <v>0</v>
      </c>
      <c r="AL115" s="21">
        <v>0</v>
      </c>
      <c r="AM115" s="21">
        <v>0</v>
      </c>
      <c r="AN115" s="21">
        <v>0</v>
      </c>
      <c r="AO115" s="21">
        <v>0</v>
      </c>
      <c r="AP115" s="21">
        <v>0</v>
      </c>
      <c r="AQ115" s="21">
        <v>0</v>
      </c>
      <c r="AR115" s="21">
        <v>0</v>
      </c>
      <c r="AS115" s="21">
        <v>0</v>
      </c>
    </row>
    <row r="116" spans="1:45" ht="13.5" customHeight="1" x14ac:dyDescent="0.55000000000000004">
      <c r="A116" s="21" t="s">
        <v>44</v>
      </c>
      <c r="B116" s="22" t="s">
        <v>265</v>
      </c>
      <c r="C116" s="21" t="s">
        <v>266</v>
      </c>
      <c r="D116" s="23">
        <v>302</v>
      </c>
      <c r="E116" s="23">
        <v>0</v>
      </c>
      <c r="F116" s="23">
        <v>181</v>
      </c>
      <c r="G116" s="23">
        <v>43</v>
      </c>
      <c r="H116" s="23">
        <v>47</v>
      </c>
      <c r="I116" s="23">
        <v>0</v>
      </c>
      <c r="J116" s="23">
        <v>0</v>
      </c>
      <c r="K116" s="23">
        <v>0</v>
      </c>
      <c r="L116" s="23">
        <v>91</v>
      </c>
      <c r="M116" s="23">
        <v>0</v>
      </c>
      <c r="N116" s="23">
        <v>121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123</v>
      </c>
      <c r="AA116" s="23">
        <v>121</v>
      </c>
      <c r="AB116" s="23">
        <v>0</v>
      </c>
      <c r="AC116" s="23">
        <v>2</v>
      </c>
      <c r="AD116" s="23">
        <v>1</v>
      </c>
      <c r="AE116" s="23">
        <v>1</v>
      </c>
      <c r="AF116" s="23">
        <v>0</v>
      </c>
      <c r="AG116" s="23">
        <v>0</v>
      </c>
      <c r="AH116" s="23">
        <v>0</v>
      </c>
      <c r="AI116" s="23">
        <v>0</v>
      </c>
      <c r="AJ116" s="23">
        <v>0</v>
      </c>
      <c r="AK116" s="21">
        <v>0</v>
      </c>
      <c r="AL116" s="21">
        <v>0</v>
      </c>
      <c r="AM116" s="21">
        <v>0</v>
      </c>
      <c r="AN116" s="21">
        <v>0</v>
      </c>
      <c r="AO116" s="21">
        <v>0</v>
      </c>
      <c r="AP116" s="21">
        <v>0</v>
      </c>
      <c r="AQ116" s="21">
        <v>0</v>
      </c>
      <c r="AR116" s="21">
        <v>0</v>
      </c>
      <c r="AS116" s="21">
        <v>0</v>
      </c>
    </row>
    <row r="117" spans="1:45" ht="13.5" customHeight="1" x14ac:dyDescent="0.55000000000000004">
      <c r="A117" s="21" t="s">
        <v>44</v>
      </c>
      <c r="B117" s="22" t="s">
        <v>267</v>
      </c>
      <c r="C117" s="21" t="s">
        <v>268</v>
      </c>
      <c r="D117" s="23">
        <v>857</v>
      </c>
      <c r="E117" s="23">
        <v>0</v>
      </c>
      <c r="F117" s="23">
        <v>829</v>
      </c>
      <c r="G117" s="23">
        <v>0</v>
      </c>
      <c r="H117" s="23">
        <v>0</v>
      </c>
      <c r="I117" s="23">
        <v>0</v>
      </c>
      <c r="J117" s="23">
        <v>0</v>
      </c>
      <c r="K117" s="23">
        <v>24</v>
      </c>
      <c r="L117" s="23">
        <v>805</v>
      </c>
      <c r="M117" s="23">
        <v>0</v>
      </c>
      <c r="N117" s="23">
        <v>26</v>
      </c>
      <c r="O117" s="23">
        <v>2</v>
      </c>
      <c r="P117" s="23">
        <v>20</v>
      </c>
      <c r="Q117" s="23">
        <v>0</v>
      </c>
      <c r="R117" s="23">
        <v>20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20</v>
      </c>
      <c r="Y117" s="23">
        <v>0</v>
      </c>
      <c r="Z117" s="23">
        <v>467</v>
      </c>
      <c r="AA117" s="23">
        <v>26</v>
      </c>
      <c r="AB117" s="23">
        <v>4</v>
      </c>
      <c r="AC117" s="23">
        <v>437</v>
      </c>
      <c r="AD117" s="23">
        <v>0</v>
      </c>
      <c r="AE117" s="23">
        <v>0</v>
      </c>
      <c r="AF117" s="23">
        <v>0</v>
      </c>
      <c r="AG117" s="23">
        <v>0</v>
      </c>
      <c r="AH117" s="23">
        <v>0</v>
      </c>
      <c r="AI117" s="23">
        <v>437</v>
      </c>
      <c r="AJ117" s="23">
        <v>0</v>
      </c>
      <c r="AK117" s="21">
        <v>0</v>
      </c>
      <c r="AL117" s="21">
        <v>0</v>
      </c>
      <c r="AM117" s="21">
        <v>0</v>
      </c>
      <c r="AN117" s="21">
        <v>0</v>
      </c>
      <c r="AO117" s="21">
        <v>0</v>
      </c>
      <c r="AP117" s="21">
        <v>0</v>
      </c>
      <c r="AQ117" s="21">
        <v>0</v>
      </c>
      <c r="AR117" s="21">
        <v>0</v>
      </c>
      <c r="AS117" s="21">
        <v>0</v>
      </c>
    </row>
    <row r="118" spans="1:45" ht="13.5" customHeight="1" x14ac:dyDescent="0.55000000000000004">
      <c r="A118" s="21" t="s">
        <v>44</v>
      </c>
      <c r="B118" s="22" t="s">
        <v>269</v>
      </c>
      <c r="C118" s="21" t="s">
        <v>270</v>
      </c>
      <c r="D118" s="23">
        <v>865</v>
      </c>
      <c r="E118" s="23">
        <v>0</v>
      </c>
      <c r="F118" s="23">
        <v>833</v>
      </c>
      <c r="G118" s="23">
        <v>0</v>
      </c>
      <c r="H118" s="23">
        <v>0</v>
      </c>
      <c r="I118" s="23">
        <v>0</v>
      </c>
      <c r="J118" s="23">
        <v>0</v>
      </c>
      <c r="K118" s="23">
        <v>21</v>
      </c>
      <c r="L118" s="23">
        <v>812</v>
      </c>
      <c r="M118" s="23">
        <v>0</v>
      </c>
      <c r="N118" s="23">
        <v>29</v>
      </c>
      <c r="O118" s="23">
        <v>3</v>
      </c>
      <c r="P118" s="23">
        <v>20</v>
      </c>
      <c r="Q118" s="23">
        <v>0</v>
      </c>
      <c r="R118" s="23">
        <v>20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20</v>
      </c>
      <c r="Y118" s="23">
        <v>0</v>
      </c>
      <c r="Z118" s="23">
        <v>426</v>
      </c>
      <c r="AA118" s="23">
        <v>29</v>
      </c>
      <c r="AB118" s="23">
        <v>3</v>
      </c>
      <c r="AC118" s="23">
        <v>394</v>
      </c>
      <c r="AD118" s="23">
        <v>0</v>
      </c>
      <c r="AE118" s="23">
        <v>0</v>
      </c>
      <c r="AF118" s="23">
        <v>0</v>
      </c>
      <c r="AG118" s="23">
        <v>0</v>
      </c>
      <c r="AH118" s="23">
        <v>0</v>
      </c>
      <c r="AI118" s="23">
        <v>394</v>
      </c>
      <c r="AJ118" s="23">
        <v>0</v>
      </c>
      <c r="AK118" s="21">
        <v>0</v>
      </c>
      <c r="AL118" s="21">
        <v>0</v>
      </c>
      <c r="AM118" s="21">
        <v>0</v>
      </c>
      <c r="AN118" s="21">
        <v>0</v>
      </c>
      <c r="AO118" s="21">
        <v>0</v>
      </c>
      <c r="AP118" s="21">
        <v>0</v>
      </c>
      <c r="AQ118" s="21">
        <v>0</v>
      </c>
      <c r="AR118" s="21">
        <v>0</v>
      </c>
      <c r="AS118" s="21">
        <v>0</v>
      </c>
    </row>
    <row r="119" spans="1:45" ht="13.5" customHeight="1" x14ac:dyDescent="0.55000000000000004">
      <c r="A119" s="21" t="s">
        <v>44</v>
      </c>
      <c r="B119" s="22" t="s">
        <v>271</v>
      </c>
      <c r="C119" s="21" t="s">
        <v>272</v>
      </c>
      <c r="D119" s="23">
        <v>978</v>
      </c>
      <c r="E119" s="23">
        <v>515</v>
      </c>
      <c r="F119" s="23">
        <v>303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303</v>
      </c>
      <c r="M119" s="23">
        <v>0</v>
      </c>
      <c r="N119" s="23">
        <v>160</v>
      </c>
      <c r="O119" s="23">
        <v>0</v>
      </c>
      <c r="P119" s="23">
        <v>515</v>
      </c>
      <c r="Q119" s="23">
        <v>515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224</v>
      </c>
      <c r="AA119" s="23">
        <v>160</v>
      </c>
      <c r="AB119" s="23">
        <v>64</v>
      </c>
      <c r="AC119" s="23">
        <v>0</v>
      </c>
      <c r="AD119" s="23">
        <v>0</v>
      </c>
      <c r="AE119" s="23">
        <v>0</v>
      </c>
      <c r="AF119" s="23">
        <v>0</v>
      </c>
      <c r="AG119" s="23">
        <v>0</v>
      </c>
      <c r="AH119" s="23">
        <v>0</v>
      </c>
      <c r="AI119" s="23">
        <v>0</v>
      </c>
      <c r="AJ119" s="23">
        <v>0</v>
      </c>
      <c r="AK119" s="21">
        <v>0</v>
      </c>
      <c r="AL119" s="21">
        <v>0</v>
      </c>
      <c r="AM119" s="21">
        <v>0</v>
      </c>
      <c r="AN119" s="21">
        <v>0</v>
      </c>
      <c r="AO119" s="21">
        <v>0</v>
      </c>
      <c r="AP119" s="21">
        <v>0</v>
      </c>
      <c r="AQ119" s="21">
        <v>0</v>
      </c>
      <c r="AR119" s="21">
        <v>0</v>
      </c>
      <c r="AS119" s="21">
        <v>0</v>
      </c>
    </row>
    <row r="120" spans="1:45" ht="13.5" customHeight="1" x14ac:dyDescent="0.55000000000000004">
      <c r="A120" s="21" t="s">
        <v>44</v>
      </c>
      <c r="B120" s="22" t="s">
        <v>273</v>
      </c>
      <c r="C120" s="21" t="s">
        <v>274</v>
      </c>
      <c r="D120" s="23">
        <v>1406</v>
      </c>
      <c r="E120" s="23">
        <v>867</v>
      </c>
      <c r="F120" s="23">
        <v>423</v>
      </c>
      <c r="G120" s="23">
        <v>167</v>
      </c>
      <c r="H120" s="23">
        <v>0</v>
      </c>
      <c r="I120" s="23">
        <v>0</v>
      </c>
      <c r="J120" s="23">
        <v>0</v>
      </c>
      <c r="K120" s="23">
        <v>0</v>
      </c>
      <c r="L120" s="23">
        <v>221</v>
      </c>
      <c r="M120" s="23">
        <v>35</v>
      </c>
      <c r="N120" s="23">
        <v>113</v>
      </c>
      <c r="O120" s="23">
        <v>3</v>
      </c>
      <c r="P120" s="23">
        <v>867</v>
      </c>
      <c r="Q120" s="23">
        <v>867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321</v>
      </c>
      <c r="AA120" s="23">
        <v>113</v>
      </c>
      <c r="AB120" s="23">
        <v>166</v>
      </c>
      <c r="AC120" s="23">
        <v>42</v>
      </c>
      <c r="AD120" s="23">
        <v>21</v>
      </c>
      <c r="AE120" s="23">
        <v>0</v>
      </c>
      <c r="AF120" s="23">
        <v>0</v>
      </c>
      <c r="AG120" s="23">
        <v>0</v>
      </c>
      <c r="AH120" s="23">
        <v>0</v>
      </c>
      <c r="AI120" s="23">
        <v>0</v>
      </c>
      <c r="AJ120" s="23">
        <v>21</v>
      </c>
      <c r="AK120" s="21">
        <v>0</v>
      </c>
      <c r="AL120" s="21">
        <v>0</v>
      </c>
      <c r="AM120" s="21">
        <v>0</v>
      </c>
      <c r="AN120" s="21">
        <v>0</v>
      </c>
      <c r="AO120" s="21">
        <v>0</v>
      </c>
      <c r="AP120" s="21">
        <v>0</v>
      </c>
      <c r="AQ120" s="21">
        <v>0</v>
      </c>
      <c r="AR120" s="21">
        <v>0</v>
      </c>
      <c r="AS120" s="21">
        <v>0</v>
      </c>
    </row>
    <row r="121" spans="1:45" ht="13.5" customHeight="1" x14ac:dyDescent="0.55000000000000004">
      <c r="A121" s="21" t="s">
        <v>44</v>
      </c>
      <c r="B121" s="22" t="s">
        <v>275</v>
      </c>
      <c r="C121" s="21" t="s">
        <v>276</v>
      </c>
      <c r="D121" s="23">
        <v>672</v>
      </c>
      <c r="E121" s="23">
        <v>404</v>
      </c>
      <c r="F121" s="23">
        <v>246</v>
      </c>
      <c r="G121" s="23">
        <v>63</v>
      </c>
      <c r="H121" s="23">
        <v>37</v>
      </c>
      <c r="I121" s="23">
        <v>0</v>
      </c>
      <c r="J121" s="23">
        <v>0</v>
      </c>
      <c r="K121" s="23">
        <v>0</v>
      </c>
      <c r="L121" s="23">
        <v>146</v>
      </c>
      <c r="M121" s="23">
        <v>0</v>
      </c>
      <c r="N121" s="23">
        <v>22</v>
      </c>
      <c r="O121" s="23">
        <v>0</v>
      </c>
      <c r="P121" s="23">
        <v>404</v>
      </c>
      <c r="Q121" s="23">
        <v>404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123</v>
      </c>
      <c r="AA121" s="23">
        <v>22</v>
      </c>
      <c r="AB121" s="23">
        <v>101</v>
      </c>
      <c r="AC121" s="23">
        <v>0</v>
      </c>
      <c r="AD121" s="23">
        <v>0</v>
      </c>
      <c r="AE121" s="23">
        <v>0</v>
      </c>
      <c r="AF121" s="23">
        <v>0</v>
      </c>
      <c r="AG121" s="23">
        <v>0</v>
      </c>
      <c r="AH121" s="23">
        <v>0</v>
      </c>
      <c r="AI121" s="23">
        <v>0</v>
      </c>
      <c r="AJ121" s="23">
        <v>0</v>
      </c>
      <c r="AK121" s="21">
        <v>0</v>
      </c>
      <c r="AL121" s="21">
        <v>0</v>
      </c>
      <c r="AM121" s="21">
        <v>0</v>
      </c>
      <c r="AN121" s="21">
        <v>0</v>
      </c>
      <c r="AO121" s="21">
        <v>0</v>
      </c>
      <c r="AP121" s="21">
        <v>0</v>
      </c>
      <c r="AQ121" s="21">
        <v>0</v>
      </c>
      <c r="AR121" s="21">
        <v>0</v>
      </c>
      <c r="AS121" s="21">
        <v>0</v>
      </c>
    </row>
    <row r="122" spans="1:45" ht="13.5" customHeight="1" x14ac:dyDescent="0.55000000000000004">
      <c r="A122" s="21" t="s">
        <v>44</v>
      </c>
      <c r="B122" s="22" t="s">
        <v>277</v>
      </c>
      <c r="C122" s="21" t="s">
        <v>278</v>
      </c>
      <c r="D122" s="23">
        <v>2877</v>
      </c>
      <c r="E122" s="23">
        <v>1808</v>
      </c>
      <c r="F122" s="23">
        <v>1069</v>
      </c>
      <c r="G122" s="23">
        <v>327</v>
      </c>
      <c r="H122" s="23">
        <v>194</v>
      </c>
      <c r="I122" s="23">
        <v>0</v>
      </c>
      <c r="J122" s="23">
        <v>0</v>
      </c>
      <c r="K122" s="23">
        <v>0</v>
      </c>
      <c r="L122" s="23">
        <v>521</v>
      </c>
      <c r="M122" s="23">
        <v>27</v>
      </c>
      <c r="N122" s="23">
        <v>0</v>
      </c>
      <c r="O122" s="23">
        <v>0</v>
      </c>
      <c r="P122" s="23">
        <v>1808</v>
      </c>
      <c r="Q122" s="23">
        <v>1808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295</v>
      </c>
      <c r="AA122" s="23">
        <v>0</v>
      </c>
      <c r="AB122" s="23">
        <v>242</v>
      </c>
      <c r="AC122" s="23">
        <v>53</v>
      </c>
      <c r="AD122" s="23">
        <v>41</v>
      </c>
      <c r="AE122" s="23">
        <v>0</v>
      </c>
      <c r="AF122" s="23">
        <v>0</v>
      </c>
      <c r="AG122" s="23">
        <v>0</v>
      </c>
      <c r="AH122" s="23">
        <v>0</v>
      </c>
      <c r="AI122" s="23">
        <v>0</v>
      </c>
      <c r="AJ122" s="23">
        <v>12</v>
      </c>
      <c r="AK122" s="21">
        <v>0</v>
      </c>
      <c r="AL122" s="21">
        <v>0</v>
      </c>
      <c r="AM122" s="21">
        <v>0</v>
      </c>
      <c r="AN122" s="21">
        <v>0</v>
      </c>
      <c r="AO122" s="21">
        <v>0</v>
      </c>
      <c r="AP122" s="21">
        <v>0</v>
      </c>
      <c r="AQ122" s="21">
        <v>0</v>
      </c>
      <c r="AR122" s="21">
        <v>0</v>
      </c>
      <c r="AS122" s="21">
        <v>0</v>
      </c>
    </row>
    <row r="123" spans="1:45" ht="13.5" customHeight="1" x14ac:dyDescent="0.55000000000000004">
      <c r="A123" s="21" t="s">
        <v>44</v>
      </c>
      <c r="B123" s="22" t="s">
        <v>279</v>
      </c>
      <c r="C123" s="21" t="s">
        <v>280</v>
      </c>
      <c r="D123" s="23">
        <v>1118</v>
      </c>
      <c r="E123" s="23">
        <v>0</v>
      </c>
      <c r="F123" s="23">
        <v>1083</v>
      </c>
      <c r="G123" s="23">
        <v>0</v>
      </c>
      <c r="H123" s="23">
        <v>0</v>
      </c>
      <c r="I123" s="23">
        <v>0</v>
      </c>
      <c r="J123" s="23">
        <v>0</v>
      </c>
      <c r="K123" s="23">
        <v>39</v>
      </c>
      <c r="L123" s="23">
        <v>1044</v>
      </c>
      <c r="M123" s="23">
        <v>0</v>
      </c>
      <c r="N123" s="23">
        <v>32</v>
      </c>
      <c r="O123" s="23">
        <v>3</v>
      </c>
      <c r="P123" s="23">
        <v>23</v>
      </c>
      <c r="Q123" s="23">
        <v>0</v>
      </c>
      <c r="R123" s="23">
        <v>23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23</v>
      </c>
      <c r="Y123" s="23">
        <v>0</v>
      </c>
      <c r="Z123" s="23">
        <v>561</v>
      </c>
      <c r="AA123" s="23">
        <v>32</v>
      </c>
      <c r="AB123" s="23">
        <v>4</v>
      </c>
      <c r="AC123" s="23">
        <v>525</v>
      </c>
      <c r="AD123" s="23">
        <v>0</v>
      </c>
      <c r="AE123" s="23">
        <v>0</v>
      </c>
      <c r="AF123" s="23">
        <v>0</v>
      </c>
      <c r="AG123" s="23">
        <v>0</v>
      </c>
      <c r="AH123" s="23">
        <v>0</v>
      </c>
      <c r="AI123" s="23">
        <v>525</v>
      </c>
      <c r="AJ123" s="23">
        <v>0</v>
      </c>
      <c r="AK123" s="21">
        <v>0</v>
      </c>
      <c r="AL123" s="21">
        <v>0</v>
      </c>
      <c r="AM123" s="21">
        <v>0</v>
      </c>
      <c r="AN123" s="21">
        <v>0</v>
      </c>
      <c r="AO123" s="21">
        <v>0</v>
      </c>
      <c r="AP123" s="21">
        <v>0</v>
      </c>
      <c r="AQ123" s="21">
        <v>0</v>
      </c>
      <c r="AR123" s="21">
        <v>0</v>
      </c>
      <c r="AS123" s="21">
        <v>0</v>
      </c>
    </row>
    <row r="124" spans="1:45" ht="13.5" customHeight="1" x14ac:dyDescent="0.55000000000000004">
      <c r="A124" s="21" t="s">
        <v>44</v>
      </c>
      <c r="B124" s="22" t="s">
        <v>281</v>
      </c>
      <c r="C124" s="21" t="s">
        <v>282</v>
      </c>
      <c r="D124" s="23">
        <v>2773</v>
      </c>
      <c r="E124" s="23">
        <v>914</v>
      </c>
      <c r="F124" s="23">
        <v>102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102</v>
      </c>
      <c r="M124" s="23">
        <v>0</v>
      </c>
      <c r="N124" s="23">
        <v>1757</v>
      </c>
      <c r="O124" s="23">
        <v>0</v>
      </c>
      <c r="P124" s="23">
        <v>914</v>
      </c>
      <c r="Q124" s="23">
        <v>914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1866</v>
      </c>
      <c r="AA124" s="23">
        <v>1757</v>
      </c>
      <c r="AB124" s="23">
        <v>109</v>
      </c>
      <c r="AC124" s="23">
        <v>0</v>
      </c>
      <c r="AD124" s="23">
        <v>0</v>
      </c>
      <c r="AE124" s="23">
        <v>0</v>
      </c>
      <c r="AF124" s="23">
        <v>0</v>
      </c>
      <c r="AG124" s="23">
        <v>0</v>
      </c>
      <c r="AH124" s="23">
        <v>0</v>
      </c>
      <c r="AI124" s="23">
        <v>0</v>
      </c>
      <c r="AJ124" s="23">
        <v>0</v>
      </c>
      <c r="AK124" s="21">
        <v>0</v>
      </c>
      <c r="AL124" s="21">
        <v>0</v>
      </c>
      <c r="AM124" s="21">
        <v>0</v>
      </c>
      <c r="AN124" s="21">
        <v>0</v>
      </c>
      <c r="AO124" s="21">
        <v>0</v>
      </c>
      <c r="AP124" s="21">
        <v>0</v>
      </c>
      <c r="AQ124" s="21">
        <v>0</v>
      </c>
      <c r="AR124" s="21">
        <v>0</v>
      </c>
      <c r="AS124" s="21">
        <v>0</v>
      </c>
    </row>
    <row r="125" spans="1:45" ht="13.5" customHeight="1" x14ac:dyDescent="0.55000000000000004">
      <c r="A125" s="21" t="s">
        <v>44</v>
      </c>
      <c r="B125" s="22" t="s">
        <v>283</v>
      </c>
      <c r="C125" s="21" t="s">
        <v>284</v>
      </c>
      <c r="D125" s="23">
        <v>1022</v>
      </c>
      <c r="E125" s="23">
        <v>638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277</v>
      </c>
      <c r="O125" s="23">
        <v>107</v>
      </c>
      <c r="P125" s="23">
        <v>638</v>
      </c>
      <c r="Q125" s="23">
        <v>638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545</v>
      </c>
      <c r="AA125" s="23">
        <v>277</v>
      </c>
      <c r="AB125" s="23">
        <v>268</v>
      </c>
      <c r="AC125" s="23">
        <v>0</v>
      </c>
      <c r="AD125" s="23">
        <v>0</v>
      </c>
      <c r="AE125" s="23">
        <v>0</v>
      </c>
      <c r="AF125" s="23">
        <v>0</v>
      </c>
      <c r="AG125" s="23">
        <v>0</v>
      </c>
      <c r="AH125" s="23">
        <v>0</v>
      </c>
      <c r="AI125" s="23">
        <v>0</v>
      </c>
      <c r="AJ125" s="23">
        <v>0</v>
      </c>
      <c r="AK125" s="21">
        <v>0</v>
      </c>
      <c r="AL125" s="21">
        <v>0</v>
      </c>
      <c r="AM125" s="21">
        <v>0</v>
      </c>
      <c r="AN125" s="21">
        <v>0</v>
      </c>
      <c r="AO125" s="21">
        <v>0</v>
      </c>
      <c r="AP125" s="21">
        <v>0</v>
      </c>
      <c r="AQ125" s="21">
        <v>0</v>
      </c>
      <c r="AR125" s="21">
        <v>0</v>
      </c>
      <c r="AS125" s="21">
        <v>0</v>
      </c>
    </row>
    <row r="126" spans="1:45" ht="13.5" customHeight="1" x14ac:dyDescent="0.55000000000000004">
      <c r="A126" s="21" t="s">
        <v>44</v>
      </c>
      <c r="B126" s="22" t="s">
        <v>285</v>
      </c>
      <c r="C126" s="21" t="s">
        <v>286</v>
      </c>
      <c r="D126" s="23">
        <v>1345</v>
      </c>
      <c r="E126" s="23">
        <v>756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560</v>
      </c>
      <c r="O126" s="23">
        <v>29</v>
      </c>
      <c r="P126" s="23">
        <v>756</v>
      </c>
      <c r="Q126" s="23">
        <v>756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965</v>
      </c>
      <c r="AA126" s="23">
        <v>560</v>
      </c>
      <c r="AB126" s="23">
        <v>405</v>
      </c>
      <c r="AC126" s="23">
        <v>0</v>
      </c>
      <c r="AD126" s="23">
        <v>0</v>
      </c>
      <c r="AE126" s="23">
        <v>0</v>
      </c>
      <c r="AF126" s="23">
        <v>0</v>
      </c>
      <c r="AG126" s="23">
        <v>0</v>
      </c>
      <c r="AH126" s="23">
        <v>0</v>
      </c>
      <c r="AI126" s="23">
        <v>0</v>
      </c>
      <c r="AJ126" s="23">
        <v>0</v>
      </c>
      <c r="AK126" s="21">
        <v>0</v>
      </c>
      <c r="AL126" s="21">
        <v>0</v>
      </c>
      <c r="AM126" s="21">
        <v>0</v>
      </c>
      <c r="AN126" s="21">
        <v>0</v>
      </c>
      <c r="AO126" s="21">
        <v>0</v>
      </c>
      <c r="AP126" s="21">
        <v>0</v>
      </c>
      <c r="AQ126" s="21">
        <v>0</v>
      </c>
      <c r="AR126" s="21">
        <v>0</v>
      </c>
      <c r="AS126" s="21">
        <v>0</v>
      </c>
    </row>
    <row r="127" spans="1:45" ht="13.5" customHeight="1" x14ac:dyDescent="0.55000000000000004">
      <c r="A127" s="21" t="s">
        <v>44</v>
      </c>
      <c r="B127" s="22" t="s">
        <v>287</v>
      </c>
      <c r="C127" s="21" t="s">
        <v>288</v>
      </c>
      <c r="D127" s="23">
        <v>800</v>
      </c>
      <c r="E127" s="23">
        <v>0</v>
      </c>
      <c r="F127" s="23">
        <v>769</v>
      </c>
      <c r="G127" s="23">
        <v>0</v>
      </c>
      <c r="H127" s="23">
        <v>0</v>
      </c>
      <c r="I127" s="23">
        <v>0</v>
      </c>
      <c r="J127" s="23">
        <v>0</v>
      </c>
      <c r="K127" s="23">
        <v>135</v>
      </c>
      <c r="L127" s="23">
        <v>634</v>
      </c>
      <c r="M127" s="23">
        <v>0</v>
      </c>
      <c r="N127" s="23">
        <v>29</v>
      </c>
      <c r="O127" s="23">
        <v>2</v>
      </c>
      <c r="P127" s="23">
        <v>13</v>
      </c>
      <c r="Q127" s="23">
        <v>0</v>
      </c>
      <c r="R127" s="23">
        <v>13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13</v>
      </c>
      <c r="Y127" s="23">
        <v>0</v>
      </c>
      <c r="Z127" s="23">
        <v>352</v>
      </c>
      <c r="AA127" s="23">
        <v>29</v>
      </c>
      <c r="AB127" s="23">
        <v>2</v>
      </c>
      <c r="AC127" s="23">
        <v>321</v>
      </c>
      <c r="AD127" s="23">
        <v>0</v>
      </c>
      <c r="AE127" s="23">
        <v>0</v>
      </c>
      <c r="AF127" s="23">
        <v>0</v>
      </c>
      <c r="AG127" s="23">
        <v>0</v>
      </c>
      <c r="AH127" s="23">
        <v>0</v>
      </c>
      <c r="AI127" s="23">
        <v>321</v>
      </c>
      <c r="AJ127" s="23">
        <v>0</v>
      </c>
      <c r="AK127" s="21">
        <v>0</v>
      </c>
      <c r="AL127" s="21">
        <v>0</v>
      </c>
      <c r="AM127" s="21">
        <v>0</v>
      </c>
      <c r="AN127" s="21">
        <v>0</v>
      </c>
      <c r="AO127" s="21">
        <v>0</v>
      </c>
      <c r="AP127" s="21">
        <v>0</v>
      </c>
      <c r="AQ127" s="21">
        <v>0</v>
      </c>
      <c r="AR127" s="21">
        <v>0</v>
      </c>
      <c r="AS127" s="21">
        <v>0</v>
      </c>
    </row>
    <row r="128" spans="1:45" ht="13.5" customHeight="1" x14ac:dyDescent="0.55000000000000004">
      <c r="A128" s="21" t="s">
        <v>44</v>
      </c>
      <c r="B128" s="22" t="s">
        <v>289</v>
      </c>
      <c r="C128" s="21" t="s">
        <v>290</v>
      </c>
      <c r="D128" s="23">
        <v>7845</v>
      </c>
      <c r="E128" s="23">
        <v>0</v>
      </c>
      <c r="F128" s="23">
        <v>540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540</v>
      </c>
      <c r="M128" s="23">
        <v>0</v>
      </c>
      <c r="N128" s="23">
        <v>6533</v>
      </c>
      <c r="O128" s="23">
        <v>772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6533</v>
      </c>
      <c r="AA128" s="23">
        <v>6533</v>
      </c>
      <c r="AB128" s="23">
        <v>0</v>
      </c>
      <c r="AC128" s="23">
        <v>0</v>
      </c>
      <c r="AD128" s="23">
        <v>0</v>
      </c>
      <c r="AE128" s="23">
        <v>0</v>
      </c>
      <c r="AF128" s="23">
        <v>0</v>
      </c>
      <c r="AG128" s="23">
        <v>0</v>
      </c>
      <c r="AH128" s="23">
        <v>0</v>
      </c>
      <c r="AI128" s="23">
        <v>0</v>
      </c>
      <c r="AJ128" s="23">
        <v>0</v>
      </c>
      <c r="AK128" s="21">
        <v>0</v>
      </c>
      <c r="AL128" s="21">
        <v>0</v>
      </c>
      <c r="AM128" s="21">
        <v>0</v>
      </c>
      <c r="AN128" s="21">
        <v>0</v>
      </c>
      <c r="AO128" s="21">
        <v>0</v>
      </c>
      <c r="AP128" s="21">
        <v>0</v>
      </c>
      <c r="AQ128" s="21">
        <v>0</v>
      </c>
      <c r="AR128" s="21">
        <v>0</v>
      </c>
      <c r="AS128" s="21">
        <v>0</v>
      </c>
    </row>
    <row r="129" spans="1:45" ht="13.5" customHeight="1" x14ac:dyDescent="0.55000000000000004">
      <c r="A129" s="21" t="s">
        <v>44</v>
      </c>
      <c r="B129" s="22" t="s">
        <v>291</v>
      </c>
      <c r="C129" s="21" t="s">
        <v>292</v>
      </c>
      <c r="D129" s="23">
        <v>1070</v>
      </c>
      <c r="E129" s="23">
        <v>483</v>
      </c>
      <c r="F129" s="23">
        <v>240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240</v>
      </c>
      <c r="M129" s="23">
        <v>0</v>
      </c>
      <c r="N129" s="23">
        <v>347</v>
      </c>
      <c r="O129" s="23">
        <v>0</v>
      </c>
      <c r="P129" s="23">
        <v>483</v>
      </c>
      <c r="Q129" s="23">
        <v>483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395</v>
      </c>
      <c r="AA129" s="23">
        <v>347</v>
      </c>
      <c r="AB129" s="23">
        <v>48</v>
      </c>
      <c r="AC129" s="23">
        <v>0</v>
      </c>
      <c r="AD129" s="23">
        <v>0</v>
      </c>
      <c r="AE129" s="23">
        <v>0</v>
      </c>
      <c r="AF129" s="23">
        <v>0</v>
      </c>
      <c r="AG129" s="23">
        <v>0</v>
      </c>
      <c r="AH129" s="23">
        <v>0</v>
      </c>
      <c r="AI129" s="23">
        <v>0</v>
      </c>
      <c r="AJ129" s="23">
        <v>0</v>
      </c>
      <c r="AK129" s="21">
        <v>0</v>
      </c>
      <c r="AL129" s="21">
        <v>0</v>
      </c>
      <c r="AM129" s="21">
        <v>0</v>
      </c>
      <c r="AN129" s="21">
        <v>0</v>
      </c>
      <c r="AO129" s="21">
        <v>0</v>
      </c>
      <c r="AP129" s="21">
        <v>0</v>
      </c>
      <c r="AQ129" s="21">
        <v>0</v>
      </c>
      <c r="AR129" s="21">
        <v>0</v>
      </c>
      <c r="AS129" s="21">
        <v>0</v>
      </c>
    </row>
    <row r="130" spans="1:45" ht="13.5" customHeight="1" x14ac:dyDescent="0.55000000000000004">
      <c r="A130" s="21" t="s">
        <v>44</v>
      </c>
      <c r="B130" s="22" t="s">
        <v>293</v>
      </c>
      <c r="C130" s="21" t="s">
        <v>294</v>
      </c>
      <c r="D130" s="23">
        <v>3796</v>
      </c>
      <c r="E130" s="23">
        <v>0</v>
      </c>
      <c r="F130" s="23">
        <v>3224</v>
      </c>
      <c r="G130" s="23">
        <v>0</v>
      </c>
      <c r="H130" s="23">
        <v>1103</v>
      </c>
      <c r="I130" s="23">
        <v>0</v>
      </c>
      <c r="J130" s="23">
        <v>0</v>
      </c>
      <c r="K130" s="23">
        <v>1753</v>
      </c>
      <c r="L130" s="23">
        <v>368</v>
      </c>
      <c r="M130" s="23">
        <v>0</v>
      </c>
      <c r="N130" s="23">
        <v>100</v>
      </c>
      <c r="O130" s="23">
        <v>472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259</v>
      </c>
      <c r="AA130" s="23">
        <v>100</v>
      </c>
      <c r="AB130" s="23">
        <v>0</v>
      </c>
      <c r="AC130" s="23">
        <v>159</v>
      </c>
      <c r="AD130" s="23">
        <v>0</v>
      </c>
      <c r="AE130" s="23">
        <v>0</v>
      </c>
      <c r="AF130" s="23">
        <v>0</v>
      </c>
      <c r="AG130" s="23">
        <v>0</v>
      </c>
      <c r="AH130" s="23">
        <v>159</v>
      </c>
      <c r="AI130" s="23">
        <v>0</v>
      </c>
      <c r="AJ130" s="23">
        <v>0</v>
      </c>
      <c r="AK130" s="21">
        <v>0</v>
      </c>
      <c r="AL130" s="21">
        <v>0</v>
      </c>
      <c r="AM130" s="21">
        <v>0</v>
      </c>
      <c r="AN130" s="21">
        <v>0</v>
      </c>
      <c r="AO130" s="21">
        <v>0</v>
      </c>
      <c r="AP130" s="21">
        <v>0</v>
      </c>
      <c r="AQ130" s="21">
        <v>0</v>
      </c>
      <c r="AR130" s="21">
        <v>0</v>
      </c>
      <c r="AS130" s="21">
        <v>0</v>
      </c>
    </row>
    <row r="131" spans="1:45" ht="13.5" customHeight="1" x14ac:dyDescent="0.55000000000000004">
      <c r="A131" s="21" t="s">
        <v>44</v>
      </c>
      <c r="B131" s="22" t="s">
        <v>295</v>
      </c>
      <c r="C131" s="21" t="s">
        <v>296</v>
      </c>
      <c r="D131" s="23">
        <v>1065</v>
      </c>
      <c r="E131" s="23">
        <v>629</v>
      </c>
      <c r="F131" s="23">
        <v>383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269</v>
      </c>
      <c r="M131" s="23">
        <v>114</v>
      </c>
      <c r="N131" s="23">
        <v>53</v>
      </c>
      <c r="O131" s="23">
        <v>0</v>
      </c>
      <c r="P131" s="23">
        <v>660</v>
      </c>
      <c r="Q131" s="23">
        <v>629</v>
      </c>
      <c r="R131" s="23">
        <v>31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31</v>
      </c>
      <c r="Z131" s="23">
        <v>209</v>
      </c>
      <c r="AA131" s="23">
        <v>53</v>
      </c>
      <c r="AB131" s="23">
        <v>73</v>
      </c>
      <c r="AC131" s="23">
        <v>83</v>
      </c>
      <c r="AD131" s="23">
        <v>0</v>
      </c>
      <c r="AE131" s="23">
        <v>0</v>
      </c>
      <c r="AF131" s="23">
        <v>0</v>
      </c>
      <c r="AG131" s="23">
        <v>0</v>
      </c>
      <c r="AH131" s="23">
        <v>0</v>
      </c>
      <c r="AI131" s="23">
        <v>0</v>
      </c>
      <c r="AJ131" s="23">
        <v>83</v>
      </c>
      <c r="AK131" s="21">
        <v>0</v>
      </c>
      <c r="AL131" s="21">
        <v>0</v>
      </c>
      <c r="AM131" s="21">
        <v>0</v>
      </c>
      <c r="AN131" s="21">
        <v>0</v>
      </c>
      <c r="AO131" s="21">
        <v>0</v>
      </c>
      <c r="AP131" s="21">
        <v>0</v>
      </c>
      <c r="AQ131" s="21">
        <v>0</v>
      </c>
      <c r="AR131" s="21">
        <v>0</v>
      </c>
      <c r="AS131" s="21">
        <v>0</v>
      </c>
    </row>
    <row r="132" spans="1:45" ht="13.5" customHeight="1" x14ac:dyDescent="0.55000000000000004">
      <c r="A132" s="21" t="s">
        <v>44</v>
      </c>
      <c r="B132" s="22" t="s">
        <v>297</v>
      </c>
      <c r="C132" s="21" t="s">
        <v>298</v>
      </c>
      <c r="D132" s="23">
        <v>1294</v>
      </c>
      <c r="E132" s="23">
        <v>0</v>
      </c>
      <c r="F132" s="23">
        <v>284</v>
      </c>
      <c r="G132" s="23">
        <v>0</v>
      </c>
      <c r="H132" s="23">
        <v>202</v>
      </c>
      <c r="I132" s="23">
        <v>0</v>
      </c>
      <c r="J132" s="23">
        <v>0</v>
      </c>
      <c r="K132" s="23">
        <v>0</v>
      </c>
      <c r="L132" s="23">
        <v>82</v>
      </c>
      <c r="M132" s="23">
        <v>0</v>
      </c>
      <c r="N132" s="23">
        <v>916</v>
      </c>
      <c r="O132" s="23">
        <v>94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916</v>
      </c>
      <c r="AA132" s="23">
        <v>916</v>
      </c>
      <c r="AB132" s="23">
        <v>0</v>
      </c>
      <c r="AC132" s="23">
        <v>0</v>
      </c>
      <c r="AD132" s="23">
        <v>0</v>
      </c>
      <c r="AE132" s="23">
        <v>0</v>
      </c>
      <c r="AF132" s="23">
        <v>0</v>
      </c>
      <c r="AG132" s="23">
        <v>0</v>
      </c>
      <c r="AH132" s="23">
        <v>0</v>
      </c>
      <c r="AI132" s="23">
        <v>0</v>
      </c>
      <c r="AJ132" s="23">
        <v>0</v>
      </c>
      <c r="AK132" s="21">
        <v>0</v>
      </c>
      <c r="AL132" s="21">
        <v>0</v>
      </c>
      <c r="AM132" s="21">
        <v>0</v>
      </c>
      <c r="AN132" s="21">
        <v>0</v>
      </c>
      <c r="AO132" s="21">
        <v>0</v>
      </c>
      <c r="AP132" s="21">
        <v>0</v>
      </c>
      <c r="AQ132" s="21">
        <v>0</v>
      </c>
      <c r="AR132" s="21">
        <v>0</v>
      </c>
      <c r="AS132" s="21">
        <v>0</v>
      </c>
    </row>
    <row r="133" spans="1:45" ht="13.5" customHeight="1" x14ac:dyDescent="0.55000000000000004">
      <c r="A133" s="21" t="s">
        <v>44</v>
      </c>
      <c r="B133" s="22" t="s">
        <v>299</v>
      </c>
      <c r="C133" s="21" t="s">
        <v>300</v>
      </c>
      <c r="D133" s="23">
        <v>1023</v>
      </c>
      <c r="E133" s="23">
        <v>433</v>
      </c>
      <c r="F133" s="23">
        <v>275</v>
      </c>
      <c r="G133" s="23">
        <v>0</v>
      </c>
      <c r="H133" s="23">
        <v>125</v>
      </c>
      <c r="I133" s="23">
        <v>0</v>
      </c>
      <c r="J133" s="23">
        <v>0</v>
      </c>
      <c r="K133" s="23">
        <v>0</v>
      </c>
      <c r="L133" s="23">
        <v>150</v>
      </c>
      <c r="M133" s="23">
        <v>0</v>
      </c>
      <c r="N133" s="23">
        <v>222</v>
      </c>
      <c r="O133" s="23">
        <v>93</v>
      </c>
      <c r="P133" s="23">
        <v>433</v>
      </c>
      <c r="Q133" s="23">
        <v>433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265</v>
      </c>
      <c r="AA133" s="23">
        <v>222</v>
      </c>
      <c r="AB133" s="23">
        <v>43</v>
      </c>
      <c r="AC133" s="23">
        <v>0</v>
      </c>
      <c r="AD133" s="23">
        <v>0</v>
      </c>
      <c r="AE133" s="23">
        <v>0</v>
      </c>
      <c r="AF133" s="23">
        <v>0</v>
      </c>
      <c r="AG133" s="23">
        <v>0</v>
      </c>
      <c r="AH133" s="23">
        <v>0</v>
      </c>
      <c r="AI133" s="23">
        <v>0</v>
      </c>
      <c r="AJ133" s="23">
        <v>0</v>
      </c>
      <c r="AK133" s="21">
        <v>0</v>
      </c>
      <c r="AL133" s="21">
        <v>0</v>
      </c>
      <c r="AM133" s="21">
        <v>0</v>
      </c>
      <c r="AN133" s="21">
        <v>0</v>
      </c>
      <c r="AO133" s="21">
        <v>0</v>
      </c>
      <c r="AP133" s="21">
        <v>0</v>
      </c>
      <c r="AQ133" s="21">
        <v>0</v>
      </c>
      <c r="AR133" s="21">
        <v>0</v>
      </c>
      <c r="AS133" s="21">
        <v>0</v>
      </c>
    </row>
    <row r="134" spans="1:45" ht="13.5" customHeight="1" x14ac:dyDescent="0.55000000000000004">
      <c r="A134" s="21" t="s">
        <v>44</v>
      </c>
      <c r="B134" s="22" t="s">
        <v>301</v>
      </c>
      <c r="C134" s="21" t="s">
        <v>302</v>
      </c>
      <c r="D134" s="23">
        <v>657</v>
      </c>
      <c r="E134" s="23">
        <v>278</v>
      </c>
      <c r="F134" s="23">
        <v>379</v>
      </c>
      <c r="G134" s="23">
        <v>155</v>
      </c>
      <c r="H134" s="23">
        <v>87</v>
      </c>
      <c r="I134" s="23">
        <v>0</v>
      </c>
      <c r="J134" s="23">
        <v>0</v>
      </c>
      <c r="K134" s="23">
        <v>1</v>
      </c>
      <c r="L134" s="23">
        <v>136</v>
      </c>
      <c r="M134" s="23">
        <v>0</v>
      </c>
      <c r="N134" s="23">
        <v>0</v>
      </c>
      <c r="O134" s="23">
        <v>0</v>
      </c>
      <c r="P134" s="23">
        <v>278</v>
      </c>
      <c r="Q134" s="23">
        <v>278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0</v>
      </c>
      <c r="AG134" s="23">
        <v>0</v>
      </c>
      <c r="AH134" s="23">
        <v>0</v>
      </c>
      <c r="AI134" s="23">
        <v>0</v>
      </c>
      <c r="AJ134" s="23">
        <v>0</v>
      </c>
      <c r="AK134" s="21">
        <v>0</v>
      </c>
      <c r="AL134" s="21">
        <v>0</v>
      </c>
      <c r="AM134" s="21">
        <v>0</v>
      </c>
      <c r="AN134" s="21">
        <v>0</v>
      </c>
      <c r="AO134" s="21">
        <v>0</v>
      </c>
      <c r="AP134" s="21">
        <v>0</v>
      </c>
      <c r="AQ134" s="21">
        <v>0</v>
      </c>
      <c r="AR134" s="21">
        <v>0</v>
      </c>
      <c r="AS134" s="21">
        <v>0</v>
      </c>
    </row>
    <row r="135" spans="1:45" ht="13.5" customHeight="1" x14ac:dyDescent="0.55000000000000004">
      <c r="A135" s="21" t="s">
        <v>44</v>
      </c>
      <c r="B135" s="22" t="s">
        <v>303</v>
      </c>
      <c r="C135" s="21" t="s">
        <v>304</v>
      </c>
      <c r="D135" s="23">
        <v>2204</v>
      </c>
      <c r="E135" s="23">
        <v>807</v>
      </c>
      <c r="F135" s="23">
        <v>101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101</v>
      </c>
      <c r="M135" s="23">
        <v>0</v>
      </c>
      <c r="N135" s="23">
        <v>1181</v>
      </c>
      <c r="O135" s="23">
        <v>115</v>
      </c>
      <c r="P135" s="23">
        <v>807</v>
      </c>
      <c r="Q135" s="23">
        <v>807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1281</v>
      </c>
      <c r="AA135" s="23">
        <v>1181</v>
      </c>
      <c r="AB135" s="23">
        <v>100</v>
      </c>
      <c r="AC135" s="23">
        <v>0</v>
      </c>
      <c r="AD135" s="23">
        <v>0</v>
      </c>
      <c r="AE135" s="23">
        <v>0</v>
      </c>
      <c r="AF135" s="23">
        <v>0</v>
      </c>
      <c r="AG135" s="23">
        <v>0</v>
      </c>
      <c r="AH135" s="23">
        <v>0</v>
      </c>
      <c r="AI135" s="23">
        <v>0</v>
      </c>
      <c r="AJ135" s="23">
        <v>0</v>
      </c>
      <c r="AK135" s="21">
        <v>0</v>
      </c>
      <c r="AL135" s="21">
        <v>0</v>
      </c>
      <c r="AM135" s="21">
        <v>0</v>
      </c>
      <c r="AN135" s="21">
        <v>0</v>
      </c>
      <c r="AO135" s="21">
        <v>0</v>
      </c>
      <c r="AP135" s="21">
        <v>0</v>
      </c>
      <c r="AQ135" s="21">
        <v>0</v>
      </c>
      <c r="AR135" s="21">
        <v>0</v>
      </c>
      <c r="AS135" s="21">
        <v>0</v>
      </c>
    </row>
    <row r="136" spans="1:45" ht="13.5" customHeight="1" x14ac:dyDescent="0.55000000000000004">
      <c r="A136" s="21" t="s">
        <v>44</v>
      </c>
      <c r="B136" s="22" t="s">
        <v>305</v>
      </c>
      <c r="C136" s="21" t="s">
        <v>306</v>
      </c>
      <c r="D136" s="23">
        <v>6458</v>
      </c>
      <c r="E136" s="23">
        <v>5507</v>
      </c>
      <c r="F136" s="23">
        <v>744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744</v>
      </c>
      <c r="M136" s="23">
        <v>0</v>
      </c>
      <c r="N136" s="23">
        <v>0</v>
      </c>
      <c r="O136" s="23">
        <v>207</v>
      </c>
      <c r="P136" s="23">
        <v>5507</v>
      </c>
      <c r="Q136" s="23">
        <v>5507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832</v>
      </c>
      <c r="AA136" s="23">
        <v>0</v>
      </c>
      <c r="AB136" s="23">
        <v>832</v>
      </c>
      <c r="AC136" s="23">
        <v>0</v>
      </c>
      <c r="AD136" s="23">
        <v>0</v>
      </c>
      <c r="AE136" s="23">
        <v>0</v>
      </c>
      <c r="AF136" s="23">
        <v>0</v>
      </c>
      <c r="AG136" s="23">
        <v>0</v>
      </c>
      <c r="AH136" s="23">
        <v>0</v>
      </c>
      <c r="AI136" s="23">
        <v>0</v>
      </c>
      <c r="AJ136" s="23">
        <v>0</v>
      </c>
      <c r="AK136" s="21">
        <v>0</v>
      </c>
      <c r="AL136" s="21">
        <v>0</v>
      </c>
      <c r="AM136" s="21">
        <v>0</v>
      </c>
      <c r="AN136" s="21">
        <v>0</v>
      </c>
      <c r="AO136" s="21">
        <v>0</v>
      </c>
      <c r="AP136" s="21">
        <v>0</v>
      </c>
      <c r="AQ136" s="21">
        <v>0</v>
      </c>
      <c r="AR136" s="21">
        <v>0</v>
      </c>
      <c r="AS136" s="21">
        <v>0</v>
      </c>
    </row>
    <row r="137" spans="1:45" ht="13.5" customHeight="1" x14ac:dyDescent="0.55000000000000004">
      <c r="A137" s="21" t="s">
        <v>44</v>
      </c>
      <c r="B137" s="22" t="s">
        <v>307</v>
      </c>
      <c r="C137" s="21" t="s">
        <v>308</v>
      </c>
      <c r="D137" s="23">
        <v>2461</v>
      </c>
      <c r="E137" s="23">
        <v>1797</v>
      </c>
      <c r="F137" s="23">
        <v>523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344</v>
      </c>
      <c r="M137" s="23">
        <v>179</v>
      </c>
      <c r="N137" s="23">
        <v>141</v>
      </c>
      <c r="O137" s="23">
        <v>0</v>
      </c>
      <c r="P137" s="23">
        <v>1797</v>
      </c>
      <c r="Q137" s="23">
        <v>1797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413</v>
      </c>
      <c r="AA137" s="23">
        <v>141</v>
      </c>
      <c r="AB137" s="23">
        <v>226</v>
      </c>
      <c r="AC137" s="23">
        <v>46</v>
      </c>
      <c r="AD137" s="23">
        <v>0</v>
      </c>
      <c r="AE137" s="23">
        <v>0</v>
      </c>
      <c r="AF137" s="23">
        <v>0</v>
      </c>
      <c r="AG137" s="23">
        <v>0</v>
      </c>
      <c r="AH137" s="23">
        <v>0</v>
      </c>
      <c r="AI137" s="23">
        <v>0</v>
      </c>
      <c r="AJ137" s="23">
        <v>46</v>
      </c>
      <c r="AK137" s="21">
        <v>0</v>
      </c>
      <c r="AL137" s="21">
        <v>0</v>
      </c>
      <c r="AM137" s="21">
        <v>0</v>
      </c>
      <c r="AN137" s="21">
        <v>0</v>
      </c>
      <c r="AO137" s="21">
        <v>0</v>
      </c>
      <c r="AP137" s="21">
        <v>0</v>
      </c>
      <c r="AQ137" s="21">
        <v>0</v>
      </c>
      <c r="AR137" s="21">
        <v>0</v>
      </c>
      <c r="AS137" s="21">
        <v>0</v>
      </c>
    </row>
    <row r="138" spans="1:45" ht="13.5" customHeight="1" x14ac:dyDescent="0.55000000000000004">
      <c r="A138" s="21" t="s">
        <v>44</v>
      </c>
      <c r="B138" s="22" t="s">
        <v>309</v>
      </c>
      <c r="C138" s="21" t="s">
        <v>310</v>
      </c>
      <c r="D138" s="23">
        <v>745</v>
      </c>
      <c r="E138" s="23">
        <v>536</v>
      </c>
      <c r="F138" s="23">
        <v>184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142</v>
      </c>
      <c r="M138" s="23">
        <v>42</v>
      </c>
      <c r="N138" s="23">
        <v>25</v>
      </c>
      <c r="O138" s="23">
        <v>0</v>
      </c>
      <c r="P138" s="23">
        <v>536</v>
      </c>
      <c r="Q138" s="23">
        <v>536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99</v>
      </c>
      <c r="AA138" s="23">
        <v>25</v>
      </c>
      <c r="AB138" s="23">
        <v>32</v>
      </c>
      <c r="AC138" s="23">
        <v>42</v>
      </c>
      <c r="AD138" s="23">
        <v>0</v>
      </c>
      <c r="AE138" s="23">
        <v>0</v>
      </c>
      <c r="AF138" s="23">
        <v>0</v>
      </c>
      <c r="AG138" s="23">
        <v>0</v>
      </c>
      <c r="AH138" s="23">
        <v>0</v>
      </c>
      <c r="AI138" s="23">
        <v>0</v>
      </c>
      <c r="AJ138" s="23">
        <v>42</v>
      </c>
      <c r="AK138" s="21">
        <v>0</v>
      </c>
      <c r="AL138" s="21">
        <v>0</v>
      </c>
      <c r="AM138" s="21">
        <v>0</v>
      </c>
      <c r="AN138" s="21">
        <v>0</v>
      </c>
      <c r="AO138" s="21">
        <v>0</v>
      </c>
      <c r="AP138" s="21">
        <v>0</v>
      </c>
      <c r="AQ138" s="21">
        <v>0</v>
      </c>
      <c r="AR138" s="21">
        <v>0</v>
      </c>
      <c r="AS138" s="21">
        <v>0</v>
      </c>
    </row>
    <row r="139" spans="1:45" ht="13.5" customHeight="1" x14ac:dyDescent="0.55000000000000004">
      <c r="A139" s="21" t="s">
        <v>44</v>
      </c>
      <c r="B139" s="22" t="s">
        <v>311</v>
      </c>
      <c r="C139" s="21" t="s">
        <v>312</v>
      </c>
      <c r="D139" s="23">
        <v>921</v>
      </c>
      <c r="E139" s="23">
        <v>482</v>
      </c>
      <c r="F139" s="23">
        <v>290</v>
      </c>
      <c r="G139" s="23">
        <v>47</v>
      </c>
      <c r="H139" s="23">
        <v>0</v>
      </c>
      <c r="I139" s="23">
        <v>0</v>
      </c>
      <c r="J139" s="23">
        <v>132</v>
      </c>
      <c r="K139" s="23">
        <v>0</v>
      </c>
      <c r="L139" s="23">
        <v>111</v>
      </c>
      <c r="M139" s="23">
        <v>0</v>
      </c>
      <c r="N139" s="23">
        <v>0</v>
      </c>
      <c r="O139" s="23">
        <v>149</v>
      </c>
      <c r="P139" s="23">
        <v>487</v>
      </c>
      <c r="Q139" s="23">
        <v>482</v>
      </c>
      <c r="R139" s="23">
        <v>5</v>
      </c>
      <c r="S139" s="23">
        <v>5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0</v>
      </c>
      <c r="AG139" s="23">
        <v>0</v>
      </c>
      <c r="AH139" s="23">
        <v>0</v>
      </c>
      <c r="AI139" s="23">
        <v>0</v>
      </c>
      <c r="AJ139" s="23">
        <v>0</v>
      </c>
      <c r="AK139" s="21">
        <v>0</v>
      </c>
      <c r="AL139" s="21">
        <v>0</v>
      </c>
      <c r="AM139" s="21">
        <v>0</v>
      </c>
      <c r="AN139" s="21">
        <v>0</v>
      </c>
      <c r="AO139" s="21">
        <v>0</v>
      </c>
      <c r="AP139" s="21">
        <v>0</v>
      </c>
      <c r="AQ139" s="21">
        <v>0</v>
      </c>
      <c r="AR139" s="21">
        <v>0</v>
      </c>
      <c r="AS139" s="21">
        <v>0</v>
      </c>
    </row>
    <row r="140" spans="1:45" ht="13.5" customHeight="1" x14ac:dyDescent="0.55000000000000004">
      <c r="A140" s="21" t="s">
        <v>44</v>
      </c>
      <c r="B140" s="22" t="s">
        <v>313</v>
      </c>
      <c r="C140" s="21" t="s">
        <v>314</v>
      </c>
      <c r="D140" s="23">
        <v>343</v>
      </c>
      <c r="E140" s="23">
        <v>100</v>
      </c>
      <c r="F140" s="23">
        <v>243</v>
      </c>
      <c r="G140" s="23">
        <v>0</v>
      </c>
      <c r="H140" s="23">
        <v>59</v>
      </c>
      <c r="I140" s="23">
        <v>0</v>
      </c>
      <c r="J140" s="23">
        <v>0</v>
      </c>
      <c r="K140" s="23">
        <v>0</v>
      </c>
      <c r="L140" s="23">
        <v>99</v>
      </c>
      <c r="M140" s="23">
        <v>85</v>
      </c>
      <c r="N140" s="23">
        <v>0</v>
      </c>
      <c r="O140" s="23">
        <v>0</v>
      </c>
      <c r="P140" s="23">
        <v>107</v>
      </c>
      <c r="Q140" s="23">
        <v>100</v>
      </c>
      <c r="R140" s="23">
        <v>7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7</v>
      </c>
      <c r="Z140" s="23">
        <v>96</v>
      </c>
      <c r="AA140" s="23">
        <v>0</v>
      </c>
      <c r="AB140" s="23">
        <v>18</v>
      </c>
      <c r="AC140" s="23">
        <v>78</v>
      </c>
      <c r="AD140" s="23">
        <v>0</v>
      </c>
      <c r="AE140" s="23">
        <v>0</v>
      </c>
      <c r="AF140" s="23">
        <v>0</v>
      </c>
      <c r="AG140" s="23">
        <v>0</v>
      </c>
      <c r="AH140" s="23">
        <v>0</v>
      </c>
      <c r="AI140" s="23">
        <v>0</v>
      </c>
      <c r="AJ140" s="23">
        <v>78</v>
      </c>
      <c r="AK140" s="21">
        <v>0</v>
      </c>
      <c r="AL140" s="21">
        <v>0</v>
      </c>
      <c r="AM140" s="21">
        <v>0</v>
      </c>
      <c r="AN140" s="21">
        <v>0</v>
      </c>
      <c r="AO140" s="21">
        <v>0</v>
      </c>
      <c r="AP140" s="21">
        <v>0</v>
      </c>
      <c r="AQ140" s="21">
        <v>0</v>
      </c>
      <c r="AR140" s="21">
        <v>0</v>
      </c>
      <c r="AS140" s="21">
        <v>0</v>
      </c>
    </row>
    <row r="141" spans="1:45" ht="13.5" customHeight="1" x14ac:dyDescent="0.55000000000000004">
      <c r="A141" s="21" t="s">
        <v>44</v>
      </c>
      <c r="B141" s="22" t="s">
        <v>315</v>
      </c>
      <c r="C141" s="21" t="s">
        <v>316</v>
      </c>
      <c r="D141" s="23">
        <v>1130</v>
      </c>
      <c r="E141" s="23">
        <v>0</v>
      </c>
      <c r="F141" s="23">
        <v>487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487</v>
      </c>
      <c r="M141" s="23">
        <v>0</v>
      </c>
      <c r="N141" s="23">
        <v>643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643</v>
      </c>
      <c r="AA141" s="23">
        <v>643</v>
      </c>
      <c r="AB141" s="23">
        <v>0</v>
      </c>
      <c r="AC141" s="23">
        <v>0</v>
      </c>
      <c r="AD141" s="23">
        <v>0</v>
      </c>
      <c r="AE141" s="23">
        <v>0</v>
      </c>
      <c r="AF141" s="23">
        <v>0</v>
      </c>
      <c r="AG141" s="23">
        <v>0</v>
      </c>
      <c r="AH141" s="23">
        <v>0</v>
      </c>
      <c r="AI141" s="23">
        <v>0</v>
      </c>
      <c r="AJ141" s="23">
        <v>0</v>
      </c>
      <c r="AK141" s="21">
        <v>0</v>
      </c>
      <c r="AL141" s="21">
        <v>0</v>
      </c>
      <c r="AM141" s="21">
        <v>0</v>
      </c>
      <c r="AN141" s="21">
        <v>0</v>
      </c>
      <c r="AO141" s="21">
        <v>0</v>
      </c>
      <c r="AP141" s="21">
        <v>0</v>
      </c>
      <c r="AQ141" s="21">
        <v>0</v>
      </c>
      <c r="AR141" s="21">
        <v>0</v>
      </c>
      <c r="AS141" s="21">
        <v>0</v>
      </c>
    </row>
    <row r="142" spans="1:45" ht="13.5" customHeight="1" x14ac:dyDescent="0.55000000000000004">
      <c r="A142" s="21" t="s">
        <v>44</v>
      </c>
      <c r="B142" s="22" t="s">
        <v>317</v>
      </c>
      <c r="C142" s="21" t="s">
        <v>318</v>
      </c>
      <c r="D142" s="23">
        <v>1919</v>
      </c>
      <c r="E142" s="23">
        <v>533</v>
      </c>
      <c r="F142" s="23">
        <v>770</v>
      </c>
      <c r="G142" s="23">
        <v>0</v>
      </c>
      <c r="H142" s="23">
        <v>249</v>
      </c>
      <c r="I142" s="23">
        <v>0</v>
      </c>
      <c r="J142" s="23">
        <v>0</v>
      </c>
      <c r="K142" s="23">
        <v>0</v>
      </c>
      <c r="L142" s="23">
        <v>505</v>
      </c>
      <c r="M142" s="23">
        <v>16</v>
      </c>
      <c r="N142" s="23">
        <v>616</v>
      </c>
      <c r="O142" s="23">
        <v>0</v>
      </c>
      <c r="P142" s="23">
        <v>533</v>
      </c>
      <c r="Q142" s="23">
        <v>533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744</v>
      </c>
      <c r="AA142" s="23">
        <v>616</v>
      </c>
      <c r="AB142" s="23">
        <v>112</v>
      </c>
      <c r="AC142" s="23">
        <v>16</v>
      </c>
      <c r="AD142" s="23">
        <v>0</v>
      </c>
      <c r="AE142" s="23">
        <v>0</v>
      </c>
      <c r="AF142" s="23">
        <v>0</v>
      </c>
      <c r="AG142" s="23">
        <v>0</v>
      </c>
      <c r="AH142" s="23">
        <v>0</v>
      </c>
      <c r="AI142" s="23">
        <v>0</v>
      </c>
      <c r="AJ142" s="23">
        <v>16</v>
      </c>
      <c r="AK142" s="21">
        <v>0</v>
      </c>
      <c r="AL142" s="21">
        <v>0</v>
      </c>
      <c r="AM142" s="21">
        <v>0</v>
      </c>
      <c r="AN142" s="21">
        <v>0</v>
      </c>
      <c r="AO142" s="21">
        <v>0</v>
      </c>
      <c r="AP142" s="21">
        <v>0</v>
      </c>
      <c r="AQ142" s="21">
        <v>0</v>
      </c>
      <c r="AR142" s="21">
        <v>0</v>
      </c>
      <c r="AS142" s="21">
        <v>0</v>
      </c>
    </row>
    <row r="143" spans="1:45" ht="13.5" customHeight="1" x14ac:dyDescent="0.55000000000000004">
      <c r="A143" s="21" t="s">
        <v>44</v>
      </c>
      <c r="B143" s="22" t="s">
        <v>319</v>
      </c>
      <c r="C143" s="21" t="s">
        <v>320</v>
      </c>
      <c r="D143" s="23">
        <v>2853</v>
      </c>
      <c r="E143" s="23">
        <v>855</v>
      </c>
      <c r="F143" s="23">
        <v>1986</v>
      </c>
      <c r="G143" s="23">
        <v>122</v>
      </c>
      <c r="H143" s="23">
        <v>1800</v>
      </c>
      <c r="I143" s="23">
        <v>0</v>
      </c>
      <c r="J143" s="23">
        <v>0</v>
      </c>
      <c r="K143" s="23">
        <v>0</v>
      </c>
      <c r="L143" s="23">
        <v>64</v>
      </c>
      <c r="M143" s="23">
        <v>0</v>
      </c>
      <c r="N143" s="23">
        <v>12</v>
      </c>
      <c r="O143" s="23">
        <v>0</v>
      </c>
      <c r="P143" s="23">
        <v>955</v>
      </c>
      <c r="Q143" s="23">
        <v>855</v>
      </c>
      <c r="R143" s="23">
        <v>100</v>
      </c>
      <c r="S143" s="23">
        <v>100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55</v>
      </c>
      <c r="AA143" s="23">
        <v>12</v>
      </c>
      <c r="AB143" s="23">
        <v>30</v>
      </c>
      <c r="AC143" s="23">
        <v>13</v>
      </c>
      <c r="AD143" s="23">
        <v>1</v>
      </c>
      <c r="AE143" s="23">
        <v>0</v>
      </c>
      <c r="AF143" s="23">
        <v>0</v>
      </c>
      <c r="AG143" s="23">
        <v>0</v>
      </c>
      <c r="AH143" s="23">
        <v>0</v>
      </c>
      <c r="AI143" s="23">
        <v>12</v>
      </c>
      <c r="AJ143" s="23">
        <v>0</v>
      </c>
      <c r="AK143" s="21">
        <v>0</v>
      </c>
      <c r="AL143" s="21">
        <v>0</v>
      </c>
      <c r="AM143" s="21">
        <v>0</v>
      </c>
      <c r="AN143" s="21">
        <v>0</v>
      </c>
      <c r="AO143" s="21">
        <v>0</v>
      </c>
      <c r="AP143" s="21">
        <v>0</v>
      </c>
      <c r="AQ143" s="21">
        <v>0</v>
      </c>
      <c r="AR143" s="21">
        <v>0</v>
      </c>
      <c r="AS143" s="21">
        <v>0</v>
      </c>
    </row>
    <row r="144" spans="1:45" ht="13.5" customHeight="1" x14ac:dyDescent="0.55000000000000004">
      <c r="A144" s="21" t="s">
        <v>44</v>
      </c>
      <c r="B144" s="22" t="s">
        <v>321</v>
      </c>
      <c r="C144" s="21" t="s">
        <v>322</v>
      </c>
      <c r="D144" s="23">
        <v>1656</v>
      </c>
      <c r="E144" s="23">
        <v>1107</v>
      </c>
      <c r="F144" s="23">
        <v>451</v>
      </c>
      <c r="G144" s="23">
        <v>161</v>
      </c>
      <c r="H144" s="23">
        <v>228</v>
      </c>
      <c r="I144" s="23">
        <v>0</v>
      </c>
      <c r="J144" s="23">
        <v>0</v>
      </c>
      <c r="K144" s="23">
        <v>0</v>
      </c>
      <c r="L144" s="23">
        <v>62</v>
      </c>
      <c r="M144" s="23">
        <v>0</v>
      </c>
      <c r="N144" s="23">
        <v>4</v>
      </c>
      <c r="O144" s="23">
        <v>94</v>
      </c>
      <c r="P144" s="23">
        <v>1239</v>
      </c>
      <c r="Q144" s="23">
        <v>1107</v>
      </c>
      <c r="R144" s="23">
        <v>132</v>
      </c>
      <c r="S144" s="23">
        <v>132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53</v>
      </c>
      <c r="AA144" s="23">
        <v>4</v>
      </c>
      <c r="AB144" s="23">
        <v>45</v>
      </c>
      <c r="AC144" s="23">
        <v>4</v>
      </c>
      <c r="AD144" s="23">
        <v>2</v>
      </c>
      <c r="AE144" s="23">
        <v>2</v>
      </c>
      <c r="AF144" s="23">
        <v>0</v>
      </c>
      <c r="AG144" s="23">
        <v>0</v>
      </c>
      <c r="AH144" s="23">
        <v>0</v>
      </c>
      <c r="AI144" s="23">
        <v>0</v>
      </c>
      <c r="AJ144" s="23">
        <v>0</v>
      </c>
      <c r="AK144" s="21">
        <v>0</v>
      </c>
      <c r="AL144" s="21">
        <v>0</v>
      </c>
      <c r="AM144" s="21">
        <v>0</v>
      </c>
      <c r="AN144" s="21">
        <v>0</v>
      </c>
      <c r="AO144" s="21">
        <v>0</v>
      </c>
      <c r="AP144" s="21">
        <v>0</v>
      </c>
      <c r="AQ144" s="21">
        <v>0</v>
      </c>
      <c r="AR144" s="21">
        <v>0</v>
      </c>
      <c r="AS144" s="21">
        <v>0</v>
      </c>
    </row>
    <row r="145" spans="1:45" ht="13.5" customHeight="1" x14ac:dyDescent="0.55000000000000004">
      <c r="A145" s="21" t="s">
        <v>44</v>
      </c>
      <c r="B145" s="22" t="s">
        <v>323</v>
      </c>
      <c r="C145" s="21" t="s">
        <v>324</v>
      </c>
      <c r="D145" s="23">
        <v>5630</v>
      </c>
      <c r="E145" s="23">
        <v>4741</v>
      </c>
      <c r="F145" s="23">
        <v>779</v>
      </c>
      <c r="G145" s="23">
        <v>494</v>
      </c>
      <c r="H145" s="23">
        <v>0</v>
      </c>
      <c r="I145" s="23">
        <v>0</v>
      </c>
      <c r="J145" s="23">
        <v>0</v>
      </c>
      <c r="K145" s="23">
        <v>0</v>
      </c>
      <c r="L145" s="23">
        <v>285</v>
      </c>
      <c r="M145" s="23">
        <v>0</v>
      </c>
      <c r="N145" s="23">
        <v>0</v>
      </c>
      <c r="O145" s="23">
        <v>110</v>
      </c>
      <c r="P145" s="23">
        <v>5068</v>
      </c>
      <c r="Q145" s="23">
        <v>4741</v>
      </c>
      <c r="R145" s="23">
        <v>327</v>
      </c>
      <c r="S145" s="23">
        <v>327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618</v>
      </c>
      <c r="AA145" s="23">
        <v>0</v>
      </c>
      <c r="AB145" s="23">
        <v>501</v>
      </c>
      <c r="AC145" s="23">
        <v>117</v>
      </c>
      <c r="AD145" s="23">
        <v>95</v>
      </c>
      <c r="AE145" s="23">
        <v>0</v>
      </c>
      <c r="AF145" s="23">
        <v>0</v>
      </c>
      <c r="AG145" s="23">
        <v>0</v>
      </c>
      <c r="AH145" s="23">
        <v>0</v>
      </c>
      <c r="AI145" s="23">
        <v>22</v>
      </c>
      <c r="AJ145" s="23">
        <v>0</v>
      </c>
      <c r="AK145" s="21">
        <v>0</v>
      </c>
      <c r="AL145" s="21">
        <v>0</v>
      </c>
      <c r="AM145" s="21">
        <v>0</v>
      </c>
      <c r="AN145" s="21">
        <v>0</v>
      </c>
      <c r="AO145" s="21">
        <v>0</v>
      </c>
      <c r="AP145" s="21">
        <v>0</v>
      </c>
      <c r="AQ145" s="21">
        <v>0</v>
      </c>
      <c r="AR145" s="21">
        <v>0</v>
      </c>
      <c r="AS145" s="21">
        <v>0</v>
      </c>
    </row>
    <row r="146" spans="1:45" ht="13.5" customHeight="1" x14ac:dyDescent="0.55000000000000004">
      <c r="A146" s="21" t="s">
        <v>44</v>
      </c>
      <c r="B146" s="22" t="s">
        <v>325</v>
      </c>
      <c r="C146" s="21" t="s">
        <v>326</v>
      </c>
      <c r="D146" s="23">
        <v>901</v>
      </c>
      <c r="E146" s="23">
        <v>594</v>
      </c>
      <c r="F146" s="23">
        <v>269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196</v>
      </c>
      <c r="M146" s="23">
        <v>73</v>
      </c>
      <c r="N146" s="23">
        <v>38</v>
      </c>
      <c r="O146" s="23">
        <v>0</v>
      </c>
      <c r="P146" s="23">
        <v>594</v>
      </c>
      <c r="Q146" s="23">
        <v>594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114</v>
      </c>
      <c r="AA146" s="23">
        <v>38</v>
      </c>
      <c r="AB146" s="23">
        <v>40</v>
      </c>
      <c r="AC146" s="23">
        <v>36</v>
      </c>
      <c r="AD146" s="23">
        <v>0</v>
      </c>
      <c r="AE146" s="23">
        <v>0</v>
      </c>
      <c r="AF146" s="23">
        <v>0</v>
      </c>
      <c r="AG146" s="23">
        <v>0</v>
      </c>
      <c r="AH146" s="23">
        <v>0</v>
      </c>
      <c r="AI146" s="23">
        <v>0</v>
      </c>
      <c r="AJ146" s="23">
        <v>36</v>
      </c>
      <c r="AK146" s="21">
        <v>0</v>
      </c>
      <c r="AL146" s="21">
        <v>0</v>
      </c>
      <c r="AM146" s="21">
        <v>0</v>
      </c>
      <c r="AN146" s="21">
        <v>0</v>
      </c>
      <c r="AO146" s="21">
        <v>0</v>
      </c>
      <c r="AP146" s="21">
        <v>0</v>
      </c>
      <c r="AQ146" s="21">
        <v>0</v>
      </c>
      <c r="AR146" s="21">
        <v>0</v>
      </c>
      <c r="AS146" s="21">
        <v>0</v>
      </c>
    </row>
    <row r="147" spans="1:45" ht="13.5" customHeight="1" x14ac:dyDescent="0.55000000000000004">
      <c r="A147" s="21" t="s">
        <v>44</v>
      </c>
      <c r="B147" s="22" t="s">
        <v>327</v>
      </c>
      <c r="C147" s="21" t="s">
        <v>328</v>
      </c>
      <c r="D147" s="23">
        <v>3923</v>
      </c>
      <c r="E147" s="23">
        <v>2854</v>
      </c>
      <c r="F147" s="23">
        <v>1047</v>
      </c>
      <c r="G147" s="23">
        <v>453</v>
      </c>
      <c r="H147" s="23">
        <v>516</v>
      </c>
      <c r="I147" s="23">
        <v>0</v>
      </c>
      <c r="J147" s="23">
        <v>0</v>
      </c>
      <c r="K147" s="23">
        <v>0</v>
      </c>
      <c r="L147" s="23">
        <v>78</v>
      </c>
      <c r="M147" s="23">
        <v>0</v>
      </c>
      <c r="N147" s="23">
        <v>22</v>
      </c>
      <c r="O147" s="23">
        <v>0</v>
      </c>
      <c r="P147" s="23">
        <v>2854</v>
      </c>
      <c r="Q147" s="23">
        <v>2854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22</v>
      </c>
      <c r="AA147" s="23">
        <v>22</v>
      </c>
      <c r="AB147" s="23">
        <v>0</v>
      </c>
      <c r="AC147" s="23">
        <v>0</v>
      </c>
      <c r="AD147" s="23">
        <v>0</v>
      </c>
      <c r="AE147" s="23">
        <v>0</v>
      </c>
      <c r="AF147" s="23">
        <v>0</v>
      </c>
      <c r="AG147" s="23">
        <v>0</v>
      </c>
      <c r="AH147" s="23">
        <v>0</v>
      </c>
      <c r="AI147" s="23">
        <v>0</v>
      </c>
      <c r="AJ147" s="23">
        <v>0</v>
      </c>
      <c r="AK147" s="21">
        <v>0</v>
      </c>
      <c r="AL147" s="21">
        <v>0</v>
      </c>
      <c r="AM147" s="21">
        <v>0</v>
      </c>
      <c r="AN147" s="21">
        <v>0</v>
      </c>
      <c r="AO147" s="21">
        <v>0</v>
      </c>
      <c r="AP147" s="21">
        <v>0</v>
      </c>
      <c r="AQ147" s="21">
        <v>0</v>
      </c>
      <c r="AR147" s="21">
        <v>0</v>
      </c>
      <c r="AS147" s="21">
        <v>0</v>
      </c>
    </row>
    <row r="148" spans="1:45" ht="13.5" customHeight="1" x14ac:dyDescent="0.55000000000000004">
      <c r="A148" s="21" t="s">
        <v>44</v>
      </c>
      <c r="B148" s="22" t="s">
        <v>329</v>
      </c>
      <c r="C148" s="21" t="s">
        <v>330</v>
      </c>
      <c r="D148" s="23">
        <v>2035</v>
      </c>
      <c r="E148" s="23">
        <v>1155</v>
      </c>
      <c r="F148" s="23">
        <v>852</v>
      </c>
      <c r="G148" s="23">
        <v>0</v>
      </c>
      <c r="H148" s="23">
        <v>397</v>
      </c>
      <c r="I148" s="23">
        <v>0</v>
      </c>
      <c r="J148" s="23">
        <v>0</v>
      </c>
      <c r="K148" s="23">
        <v>0</v>
      </c>
      <c r="L148" s="23">
        <v>397</v>
      </c>
      <c r="M148" s="23">
        <v>58</v>
      </c>
      <c r="N148" s="23">
        <v>0</v>
      </c>
      <c r="O148" s="23">
        <v>28</v>
      </c>
      <c r="P148" s="23">
        <v>1155</v>
      </c>
      <c r="Q148" s="23">
        <v>1155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153</v>
      </c>
      <c r="AA148" s="23">
        <v>0</v>
      </c>
      <c r="AB148" s="23">
        <v>95</v>
      </c>
      <c r="AC148" s="23">
        <v>58</v>
      </c>
      <c r="AD148" s="23">
        <v>0</v>
      </c>
      <c r="AE148" s="23">
        <v>0</v>
      </c>
      <c r="AF148" s="23">
        <v>0</v>
      </c>
      <c r="AG148" s="23">
        <v>0</v>
      </c>
      <c r="AH148" s="23">
        <v>0</v>
      </c>
      <c r="AI148" s="23">
        <v>0</v>
      </c>
      <c r="AJ148" s="23">
        <v>58</v>
      </c>
      <c r="AK148" s="21">
        <v>0</v>
      </c>
      <c r="AL148" s="21">
        <v>0</v>
      </c>
      <c r="AM148" s="21">
        <v>0</v>
      </c>
      <c r="AN148" s="21">
        <v>0</v>
      </c>
      <c r="AO148" s="21">
        <v>0</v>
      </c>
      <c r="AP148" s="21">
        <v>0</v>
      </c>
      <c r="AQ148" s="21">
        <v>0</v>
      </c>
      <c r="AR148" s="21">
        <v>0</v>
      </c>
      <c r="AS148" s="21">
        <v>0</v>
      </c>
    </row>
    <row r="149" spans="1:45" ht="13.5" customHeight="1" x14ac:dyDescent="0.55000000000000004">
      <c r="A149" s="21" t="s">
        <v>44</v>
      </c>
      <c r="B149" s="22" t="s">
        <v>331</v>
      </c>
      <c r="C149" s="21" t="s">
        <v>332</v>
      </c>
      <c r="D149" s="23">
        <v>1893</v>
      </c>
      <c r="E149" s="23">
        <v>1609</v>
      </c>
      <c r="F149" s="23">
        <v>284</v>
      </c>
      <c r="G149" s="23">
        <v>98</v>
      </c>
      <c r="H149" s="23">
        <v>0</v>
      </c>
      <c r="I149" s="23">
        <v>0</v>
      </c>
      <c r="J149" s="23">
        <v>0</v>
      </c>
      <c r="K149" s="23">
        <v>0</v>
      </c>
      <c r="L149" s="23">
        <v>186</v>
      </c>
      <c r="M149" s="23">
        <v>0</v>
      </c>
      <c r="N149" s="23">
        <v>0</v>
      </c>
      <c r="O149" s="23">
        <v>0</v>
      </c>
      <c r="P149" s="23">
        <v>1665</v>
      </c>
      <c r="Q149" s="23">
        <v>1609</v>
      </c>
      <c r="R149" s="23">
        <v>56</v>
      </c>
      <c r="S149" s="23">
        <v>42</v>
      </c>
      <c r="T149" s="23">
        <v>0</v>
      </c>
      <c r="U149" s="23">
        <v>0</v>
      </c>
      <c r="V149" s="23">
        <v>0</v>
      </c>
      <c r="W149" s="23">
        <v>0</v>
      </c>
      <c r="X149" s="23">
        <v>14</v>
      </c>
      <c r="Y149" s="23">
        <v>0</v>
      </c>
      <c r="Z149" s="23">
        <v>211</v>
      </c>
      <c r="AA149" s="23">
        <v>0</v>
      </c>
      <c r="AB149" s="23">
        <v>198</v>
      </c>
      <c r="AC149" s="23">
        <v>13</v>
      </c>
      <c r="AD149" s="23">
        <v>13</v>
      </c>
      <c r="AE149" s="23">
        <v>0</v>
      </c>
      <c r="AF149" s="23">
        <v>0</v>
      </c>
      <c r="AG149" s="23">
        <v>0</v>
      </c>
      <c r="AH149" s="23">
        <v>0</v>
      </c>
      <c r="AI149" s="23">
        <v>0</v>
      </c>
      <c r="AJ149" s="23">
        <v>0</v>
      </c>
      <c r="AK149" s="21">
        <v>0</v>
      </c>
      <c r="AL149" s="21">
        <v>0</v>
      </c>
      <c r="AM149" s="21">
        <v>0</v>
      </c>
      <c r="AN149" s="21">
        <v>0</v>
      </c>
      <c r="AO149" s="21">
        <v>0</v>
      </c>
      <c r="AP149" s="21">
        <v>0</v>
      </c>
      <c r="AQ149" s="21">
        <v>0</v>
      </c>
      <c r="AR149" s="21">
        <v>0</v>
      </c>
      <c r="AS149" s="21">
        <v>0</v>
      </c>
    </row>
    <row r="150" spans="1:45" ht="13.5" customHeight="1" x14ac:dyDescent="0.55000000000000004">
      <c r="A150" s="21" t="s">
        <v>44</v>
      </c>
      <c r="B150" s="22" t="s">
        <v>333</v>
      </c>
      <c r="C150" s="21" t="s">
        <v>334</v>
      </c>
      <c r="D150" s="23">
        <v>3320</v>
      </c>
      <c r="E150" s="23">
        <v>2480</v>
      </c>
      <c r="F150" s="23">
        <v>840</v>
      </c>
      <c r="G150" s="23">
        <v>167</v>
      </c>
      <c r="H150" s="23">
        <v>0</v>
      </c>
      <c r="I150" s="23">
        <v>0</v>
      </c>
      <c r="J150" s="23">
        <v>0</v>
      </c>
      <c r="K150" s="23">
        <v>0</v>
      </c>
      <c r="L150" s="23">
        <v>335</v>
      </c>
      <c r="M150" s="23">
        <v>338</v>
      </c>
      <c r="N150" s="23">
        <v>0</v>
      </c>
      <c r="O150" s="23">
        <v>0</v>
      </c>
      <c r="P150" s="23">
        <v>2583</v>
      </c>
      <c r="Q150" s="23">
        <v>2480</v>
      </c>
      <c r="R150" s="23">
        <v>103</v>
      </c>
      <c r="S150" s="23">
        <v>75</v>
      </c>
      <c r="T150" s="23">
        <v>0</v>
      </c>
      <c r="U150" s="23">
        <v>0</v>
      </c>
      <c r="V150" s="23">
        <v>0</v>
      </c>
      <c r="W150" s="23">
        <v>0</v>
      </c>
      <c r="X150" s="23">
        <v>28</v>
      </c>
      <c r="Y150" s="23">
        <v>0</v>
      </c>
      <c r="Z150" s="23">
        <v>676</v>
      </c>
      <c r="AA150" s="23">
        <v>0</v>
      </c>
      <c r="AB150" s="23">
        <v>314</v>
      </c>
      <c r="AC150" s="23">
        <v>362</v>
      </c>
      <c r="AD150" s="23">
        <v>24</v>
      </c>
      <c r="AE150" s="23">
        <v>0</v>
      </c>
      <c r="AF150" s="23">
        <v>0</v>
      </c>
      <c r="AG150" s="23">
        <v>0</v>
      </c>
      <c r="AH150" s="23">
        <v>0</v>
      </c>
      <c r="AI150" s="23">
        <v>0</v>
      </c>
      <c r="AJ150" s="23">
        <v>338</v>
      </c>
      <c r="AK150" s="21">
        <v>0</v>
      </c>
      <c r="AL150" s="21">
        <v>0</v>
      </c>
      <c r="AM150" s="21">
        <v>0</v>
      </c>
      <c r="AN150" s="21">
        <v>0</v>
      </c>
      <c r="AO150" s="21">
        <v>0</v>
      </c>
      <c r="AP150" s="21">
        <v>0</v>
      </c>
      <c r="AQ150" s="21">
        <v>0</v>
      </c>
      <c r="AR150" s="21">
        <v>0</v>
      </c>
      <c r="AS150" s="21">
        <v>0</v>
      </c>
    </row>
    <row r="151" spans="1:45" ht="13.5" customHeight="1" x14ac:dyDescent="0.55000000000000004">
      <c r="A151" s="21" t="s">
        <v>44</v>
      </c>
      <c r="B151" s="22" t="s">
        <v>335</v>
      </c>
      <c r="C151" s="21" t="s">
        <v>336</v>
      </c>
      <c r="D151" s="23">
        <v>1421</v>
      </c>
      <c r="E151" s="23">
        <v>1010</v>
      </c>
      <c r="F151" s="23">
        <v>411</v>
      </c>
      <c r="G151" s="23">
        <v>139</v>
      </c>
      <c r="H151" s="23">
        <v>0</v>
      </c>
      <c r="I151" s="23">
        <v>0</v>
      </c>
      <c r="J151" s="23">
        <v>0</v>
      </c>
      <c r="K151" s="23">
        <v>0</v>
      </c>
      <c r="L151" s="23">
        <v>125</v>
      </c>
      <c r="M151" s="23">
        <v>147</v>
      </c>
      <c r="N151" s="23">
        <v>0</v>
      </c>
      <c r="O151" s="23">
        <v>0</v>
      </c>
      <c r="P151" s="23">
        <v>1079</v>
      </c>
      <c r="Q151" s="23">
        <v>1010</v>
      </c>
      <c r="R151" s="23">
        <v>69</v>
      </c>
      <c r="S151" s="23">
        <v>60</v>
      </c>
      <c r="T151" s="23">
        <v>0</v>
      </c>
      <c r="U151" s="23">
        <v>0</v>
      </c>
      <c r="V151" s="23">
        <v>0</v>
      </c>
      <c r="W151" s="23">
        <v>0</v>
      </c>
      <c r="X151" s="23">
        <v>9</v>
      </c>
      <c r="Y151" s="23">
        <v>0</v>
      </c>
      <c r="Z151" s="23">
        <v>294</v>
      </c>
      <c r="AA151" s="23">
        <v>0</v>
      </c>
      <c r="AB151" s="23">
        <v>128</v>
      </c>
      <c r="AC151" s="23">
        <v>166</v>
      </c>
      <c r="AD151" s="23">
        <v>19</v>
      </c>
      <c r="AE151" s="23">
        <v>0</v>
      </c>
      <c r="AF151" s="23">
        <v>0</v>
      </c>
      <c r="AG151" s="23">
        <v>0</v>
      </c>
      <c r="AH151" s="23">
        <v>0</v>
      </c>
      <c r="AI151" s="23">
        <v>0</v>
      </c>
      <c r="AJ151" s="23">
        <v>147</v>
      </c>
      <c r="AK151" s="21">
        <v>0</v>
      </c>
      <c r="AL151" s="21">
        <v>0</v>
      </c>
      <c r="AM151" s="21">
        <v>0</v>
      </c>
      <c r="AN151" s="21">
        <v>0</v>
      </c>
      <c r="AO151" s="21">
        <v>0</v>
      </c>
      <c r="AP151" s="21">
        <v>0</v>
      </c>
      <c r="AQ151" s="21">
        <v>0</v>
      </c>
      <c r="AR151" s="21">
        <v>0</v>
      </c>
      <c r="AS151" s="21">
        <v>0</v>
      </c>
    </row>
    <row r="152" spans="1:45" ht="13.5" customHeight="1" x14ac:dyDescent="0.55000000000000004">
      <c r="A152" s="21" t="s">
        <v>44</v>
      </c>
      <c r="B152" s="22" t="s">
        <v>337</v>
      </c>
      <c r="C152" s="21" t="s">
        <v>338</v>
      </c>
      <c r="D152" s="23">
        <v>1496</v>
      </c>
      <c r="E152" s="23">
        <v>1181</v>
      </c>
      <c r="F152" s="23">
        <v>315</v>
      </c>
      <c r="G152" s="23">
        <v>177</v>
      </c>
      <c r="H152" s="23">
        <v>0</v>
      </c>
      <c r="I152" s="23">
        <v>0</v>
      </c>
      <c r="J152" s="23">
        <v>0</v>
      </c>
      <c r="K152" s="23">
        <v>0</v>
      </c>
      <c r="L152" s="23">
        <v>138</v>
      </c>
      <c r="M152" s="23">
        <v>0</v>
      </c>
      <c r="N152" s="23">
        <v>0</v>
      </c>
      <c r="O152" s="23">
        <v>0</v>
      </c>
      <c r="P152" s="23">
        <v>1342</v>
      </c>
      <c r="Q152" s="23">
        <v>1181</v>
      </c>
      <c r="R152" s="23">
        <v>161</v>
      </c>
      <c r="S152" s="23">
        <v>155</v>
      </c>
      <c r="T152" s="23">
        <v>0</v>
      </c>
      <c r="U152" s="23">
        <v>0</v>
      </c>
      <c r="V152" s="23">
        <v>0</v>
      </c>
      <c r="W152" s="23">
        <v>0</v>
      </c>
      <c r="X152" s="23">
        <v>6</v>
      </c>
      <c r="Y152" s="23">
        <v>0</v>
      </c>
      <c r="Z152" s="23">
        <v>185</v>
      </c>
      <c r="AA152" s="23">
        <v>0</v>
      </c>
      <c r="AB152" s="23">
        <v>185</v>
      </c>
      <c r="AC152" s="23">
        <v>0</v>
      </c>
      <c r="AD152" s="23">
        <v>0</v>
      </c>
      <c r="AE152" s="23">
        <v>0</v>
      </c>
      <c r="AF152" s="23">
        <v>0</v>
      </c>
      <c r="AG152" s="23">
        <v>0</v>
      </c>
      <c r="AH152" s="23">
        <v>0</v>
      </c>
      <c r="AI152" s="23">
        <v>0</v>
      </c>
      <c r="AJ152" s="23">
        <v>0</v>
      </c>
      <c r="AK152" s="21">
        <v>0</v>
      </c>
      <c r="AL152" s="21">
        <v>0</v>
      </c>
      <c r="AM152" s="21">
        <v>0</v>
      </c>
      <c r="AN152" s="21">
        <v>0</v>
      </c>
      <c r="AO152" s="21">
        <v>0</v>
      </c>
      <c r="AP152" s="21">
        <v>0</v>
      </c>
      <c r="AQ152" s="21">
        <v>0</v>
      </c>
      <c r="AR152" s="21">
        <v>0</v>
      </c>
      <c r="AS152" s="21">
        <v>0</v>
      </c>
    </row>
    <row r="153" spans="1:45" ht="13.5" customHeight="1" x14ac:dyDescent="0.55000000000000004">
      <c r="A153" s="21" t="s">
        <v>44</v>
      </c>
      <c r="B153" s="22" t="s">
        <v>339</v>
      </c>
      <c r="C153" s="21" t="s">
        <v>340</v>
      </c>
      <c r="D153" s="23">
        <v>3741</v>
      </c>
      <c r="E153" s="23">
        <v>1978</v>
      </c>
      <c r="F153" s="23">
        <v>1266</v>
      </c>
      <c r="G153" s="23">
        <v>126</v>
      </c>
      <c r="H153" s="23">
        <v>0</v>
      </c>
      <c r="I153" s="23">
        <v>0</v>
      </c>
      <c r="J153" s="23">
        <v>0</v>
      </c>
      <c r="K153" s="23">
        <v>0</v>
      </c>
      <c r="L153" s="23">
        <v>1140</v>
      </c>
      <c r="M153" s="23">
        <v>0</v>
      </c>
      <c r="N153" s="23">
        <v>188</v>
      </c>
      <c r="O153" s="23">
        <v>309</v>
      </c>
      <c r="P153" s="23">
        <v>2561</v>
      </c>
      <c r="Q153" s="23">
        <v>1978</v>
      </c>
      <c r="R153" s="23">
        <v>583</v>
      </c>
      <c r="S153" s="23">
        <v>50</v>
      </c>
      <c r="T153" s="23">
        <v>0</v>
      </c>
      <c r="U153" s="23">
        <v>0</v>
      </c>
      <c r="V153" s="23">
        <v>0</v>
      </c>
      <c r="W153" s="23">
        <v>0</v>
      </c>
      <c r="X153" s="23">
        <v>533</v>
      </c>
      <c r="Y153" s="23">
        <v>0</v>
      </c>
      <c r="Z153" s="23">
        <v>822</v>
      </c>
      <c r="AA153" s="23">
        <v>188</v>
      </c>
      <c r="AB153" s="23">
        <v>415</v>
      </c>
      <c r="AC153" s="23">
        <v>219</v>
      </c>
      <c r="AD153" s="23">
        <v>19</v>
      </c>
      <c r="AE153" s="23">
        <v>0</v>
      </c>
      <c r="AF153" s="23">
        <v>0</v>
      </c>
      <c r="AG153" s="23">
        <v>0</v>
      </c>
      <c r="AH153" s="23">
        <v>0</v>
      </c>
      <c r="AI153" s="23">
        <v>200</v>
      </c>
      <c r="AJ153" s="23">
        <v>0</v>
      </c>
      <c r="AK153" s="21">
        <v>0</v>
      </c>
      <c r="AL153" s="21">
        <v>0</v>
      </c>
      <c r="AM153" s="21">
        <v>0</v>
      </c>
      <c r="AN153" s="21">
        <v>0</v>
      </c>
      <c r="AO153" s="21">
        <v>0</v>
      </c>
      <c r="AP153" s="21">
        <v>0</v>
      </c>
      <c r="AQ153" s="21">
        <v>0</v>
      </c>
      <c r="AR153" s="21">
        <v>0</v>
      </c>
      <c r="AS153" s="21">
        <v>0</v>
      </c>
    </row>
    <row r="154" spans="1:45" ht="13.5" customHeight="1" x14ac:dyDescent="0.55000000000000004">
      <c r="A154" s="21" t="s">
        <v>44</v>
      </c>
      <c r="B154" s="22" t="s">
        <v>341</v>
      </c>
      <c r="C154" s="21" t="s">
        <v>342</v>
      </c>
      <c r="D154" s="23">
        <v>1324</v>
      </c>
      <c r="E154" s="23">
        <v>916</v>
      </c>
      <c r="F154" s="23">
        <v>170</v>
      </c>
      <c r="G154" s="23">
        <v>60</v>
      </c>
      <c r="H154" s="23">
        <v>0</v>
      </c>
      <c r="I154" s="23">
        <v>0</v>
      </c>
      <c r="J154" s="23">
        <v>0</v>
      </c>
      <c r="K154" s="23">
        <v>0</v>
      </c>
      <c r="L154" s="23">
        <v>110</v>
      </c>
      <c r="M154" s="23">
        <v>0</v>
      </c>
      <c r="N154" s="23">
        <v>48</v>
      </c>
      <c r="O154" s="23">
        <v>190</v>
      </c>
      <c r="P154" s="23">
        <v>916</v>
      </c>
      <c r="Q154" s="23">
        <v>916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232</v>
      </c>
      <c r="AA154" s="23">
        <v>48</v>
      </c>
      <c r="AB154" s="23">
        <v>129</v>
      </c>
      <c r="AC154" s="23">
        <v>55</v>
      </c>
      <c r="AD154" s="23">
        <v>55</v>
      </c>
      <c r="AE154" s="23">
        <v>0</v>
      </c>
      <c r="AF154" s="23">
        <v>0</v>
      </c>
      <c r="AG154" s="23">
        <v>0</v>
      </c>
      <c r="AH154" s="23">
        <v>0</v>
      </c>
      <c r="AI154" s="23">
        <v>0</v>
      </c>
      <c r="AJ154" s="23">
        <v>0</v>
      </c>
      <c r="AK154" s="21">
        <v>0</v>
      </c>
      <c r="AL154" s="21">
        <v>0</v>
      </c>
      <c r="AM154" s="21">
        <v>0</v>
      </c>
      <c r="AN154" s="21">
        <v>0</v>
      </c>
      <c r="AO154" s="21">
        <v>0</v>
      </c>
      <c r="AP154" s="21">
        <v>0</v>
      </c>
      <c r="AQ154" s="21">
        <v>0</v>
      </c>
      <c r="AR154" s="21">
        <v>0</v>
      </c>
      <c r="AS154" s="21">
        <v>0</v>
      </c>
    </row>
    <row r="155" spans="1:45" ht="13.5" customHeight="1" x14ac:dyDescent="0.55000000000000004">
      <c r="A155" s="21" t="s">
        <v>44</v>
      </c>
      <c r="B155" s="22" t="s">
        <v>343</v>
      </c>
      <c r="C155" s="21" t="s">
        <v>344</v>
      </c>
      <c r="D155" s="23">
        <v>1376</v>
      </c>
      <c r="E155" s="23">
        <v>1005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232</v>
      </c>
      <c r="O155" s="23">
        <v>139</v>
      </c>
      <c r="P155" s="23">
        <v>1005</v>
      </c>
      <c r="Q155" s="23">
        <v>1005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232</v>
      </c>
      <c r="AA155" s="23">
        <v>232</v>
      </c>
      <c r="AB155" s="23">
        <v>0</v>
      </c>
      <c r="AC155" s="23">
        <v>0</v>
      </c>
      <c r="AD155" s="23">
        <v>0</v>
      </c>
      <c r="AE155" s="23">
        <v>0</v>
      </c>
      <c r="AF155" s="23">
        <v>0</v>
      </c>
      <c r="AG155" s="23">
        <v>0</v>
      </c>
      <c r="AH155" s="23">
        <v>0</v>
      </c>
      <c r="AI155" s="23">
        <v>0</v>
      </c>
      <c r="AJ155" s="23">
        <v>0</v>
      </c>
      <c r="AK155" s="21">
        <v>46</v>
      </c>
      <c r="AL155" s="21">
        <v>46</v>
      </c>
      <c r="AM155" s="21">
        <v>0</v>
      </c>
      <c r="AN155" s="21">
        <v>0</v>
      </c>
      <c r="AO155" s="21">
        <v>0</v>
      </c>
      <c r="AP155" s="21">
        <v>0</v>
      </c>
      <c r="AQ155" s="21">
        <v>0</v>
      </c>
      <c r="AR155" s="21">
        <v>0</v>
      </c>
      <c r="AS155" s="21">
        <v>0</v>
      </c>
    </row>
    <row r="156" spans="1:45" ht="13.5" customHeight="1" x14ac:dyDescent="0.55000000000000004">
      <c r="A156" s="21" t="s">
        <v>44</v>
      </c>
      <c r="B156" s="22" t="s">
        <v>345</v>
      </c>
      <c r="C156" s="21" t="s">
        <v>346</v>
      </c>
      <c r="D156" s="23">
        <v>6792</v>
      </c>
      <c r="E156" s="23">
        <v>5584</v>
      </c>
      <c r="F156" s="23">
        <v>1208</v>
      </c>
      <c r="G156" s="23">
        <v>748</v>
      </c>
      <c r="H156" s="23">
        <v>0</v>
      </c>
      <c r="I156" s="23">
        <v>0</v>
      </c>
      <c r="J156" s="23">
        <v>0</v>
      </c>
      <c r="K156" s="23">
        <v>0</v>
      </c>
      <c r="L156" s="23">
        <v>460</v>
      </c>
      <c r="M156" s="23">
        <v>0</v>
      </c>
      <c r="N156" s="23">
        <v>0</v>
      </c>
      <c r="O156" s="23">
        <v>0</v>
      </c>
      <c r="P156" s="23">
        <v>6237</v>
      </c>
      <c r="Q156" s="23">
        <v>5584</v>
      </c>
      <c r="R156" s="23">
        <v>653</v>
      </c>
      <c r="S156" s="23">
        <v>653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740</v>
      </c>
      <c r="AA156" s="23">
        <v>0</v>
      </c>
      <c r="AB156" s="23">
        <v>740</v>
      </c>
      <c r="AC156" s="23">
        <v>0</v>
      </c>
      <c r="AD156" s="23">
        <v>0</v>
      </c>
      <c r="AE156" s="23">
        <v>0</v>
      </c>
      <c r="AF156" s="23">
        <v>0</v>
      </c>
      <c r="AG156" s="23">
        <v>0</v>
      </c>
      <c r="AH156" s="23">
        <v>0</v>
      </c>
      <c r="AI156" s="23">
        <v>0</v>
      </c>
      <c r="AJ156" s="23">
        <v>0</v>
      </c>
      <c r="AK156" s="21">
        <v>0</v>
      </c>
      <c r="AL156" s="21">
        <v>0</v>
      </c>
      <c r="AM156" s="21">
        <v>0</v>
      </c>
      <c r="AN156" s="21">
        <v>0</v>
      </c>
      <c r="AO156" s="21">
        <v>0</v>
      </c>
      <c r="AP156" s="21">
        <v>0</v>
      </c>
      <c r="AQ156" s="21">
        <v>0</v>
      </c>
      <c r="AR156" s="21">
        <v>0</v>
      </c>
      <c r="AS156" s="21">
        <v>0</v>
      </c>
    </row>
    <row r="157" spans="1:45" ht="13.5" customHeight="1" x14ac:dyDescent="0.55000000000000004">
      <c r="A157" s="21" t="s">
        <v>44</v>
      </c>
      <c r="B157" s="22" t="s">
        <v>347</v>
      </c>
      <c r="C157" s="21" t="s">
        <v>348</v>
      </c>
      <c r="D157" s="23">
        <v>11323</v>
      </c>
      <c r="E157" s="23">
        <v>7647</v>
      </c>
      <c r="F157" s="23">
        <v>3672</v>
      </c>
      <c r="G157" s="23">
        <v>1314</v>
      </c>
      <c r="H157" s="23">
        <v>0</v>
      </c>
      <c r="I157" s="23">
        <v>0</v>
      </c>
      <c r="J157" s="23">
        <v>0</v>
      </c>
      <c r="K157" s="23">
        <v>0</v>
      </c>
      <c r="L157" s="23">
        <v>2349</v>
      </c>
      <c r="M157" s="23">
        <v>9</v>
      </c>
      <c r="N157" s="23">
        <v>4</v>
      </c>
      <c r="O157" s="23">
        <v>0</v>
      </c>
      <c r="P157" s="23">
        <v>8679</v>
      </c>
      <c r="Q157" s="23">
        <v>7647</v>
      </c>
      <c r="R157" s="23">
        <v>1032</v>
      </c>
      <c r="S157" s="23">
        <v>893</v>
      </c>
      <c r="T157" s="23">
        <v>0</v>
      </c>
      <c r="U157" s="23">
        <v>0</v>
      </c>
      <c r="V157" s="23">
        <v>0</v>
      </c>
      <c r="W157" s="23">
        <v>0</v>
      </c>
      <c r="X157" s="23">
        <v>130</v>
      </c>
      <c r="Y157" s="23">
        <v>9</v>
      </c>
      <c r="Z157" s="23">
        <v>1639</v>
      </c>
      <c r="AA157" s="23">
        <v>4</v>
      </c>
      <c r="AB157" s="23">
        <v>1290</v>
      </c>
      <c r="AC157" s="23">
        <v>345</v>
      </c>
      <c r="AD157" s="23">
        <v>278</v>
      </c>
      <c r="AE157" s="23">
        <v>0</v>
      </c>
      <c r="AF157" s="23">
        <v>0</v>
      </c>
      <c r="AG157" s="23">
        <v>0</v>
      </c>
      <c r="AH157" s="23">
        <v>0</v>
      </c>
      <c r="AI157" s="23">
        <v>67</v>
      </c>
      <c r="AJ157" s="23">
        <v>0</v>
      </c>
      <c r="AK157" s="21">
        <v>0</v>
      </c>
      <c r="AL157" s="21">
        <v>0</v>
      </c>
      <c r="AM157" s="21">
        <v>0</v>
      </c>
      <c r="AN157" s="21">
        <v>0</v>
      </c>
      <c r="AO157" s="21">
        <v>0</v>
      </c>
      <c r="AP157" s="21">
        <v>0</v>
      </c>
      <c r="AQ157" s="21">
        <v>0</v>
      </c>
      <c r="AR157" s="21">
        <v>0</v>
      </c>
      <c r="AS157" s="21">
        <v>0</v>
      </c>
    </row>
    <row r="158" spans="1:45" ht="13.5" customHeight="1" x14ac:dyDescent="0.55000000000000004">
      <c r="A158" s="21" t="s">
        <v>44</v>
      </c>
      <c r="B158" s="22" t="s">
        <v>349</v>
      </c>
      <c r="C158" s="21" t="s">
        <v>350</v>
      </c>
      <c r="D158" s="23">
        <v>1594</v>
      </c>
      <c r="E158" s="23">
        <v>977</v>
      </c>
      <c r="F158" s="23">
        <v>186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186</v>
      </c>
      <c r="M158" s="23">
        <v>0</v>
      </c>
      <c r="N158" s="23">
        <v>160</v>
      </c>
      <c r="O158" s="23">
        <v>271</v>
      </c>
      <c r="P158" s="23">
        <v>977</v>
      </c>
      <c r="Q158" s="23">
        <v>977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309</v>
      </c>
      <c r="AA158" s="23">
        <v>160</v>
      </c>
      <c r="AB158" s="23">
        <v>149</v>
      </c>
      <c r="AC158" s="23">
        <v>0</v>
      </c>
      <c r="AD158" s="23">
        <v>0</v>
      </c>
      <c r="AE158" s="23">
        <v>0</v>
      </c>
      <c r="AF158" s="23">
        <v>0</v>
      </c>
      <c r="AG158" s="23">
        <v>0</v>
      </c>
      <c r="AH158" s="23">
        <v>0</v>
      </c>
      <c r="AI158" s="23">
        <v>0</v>
      </c>
      <c r="AJ158" s="23">
        <v>0</v>
      </c>
      <c r="AK158" s="21">
        <v>0</v>
      </c>
      <c r="AL158" s="21">
        <v>0</v>
      </c>
      <c r="AM158" s="21">
        <v>0</v>
      </c>
      <c r="AN158" s="21">
        <v>0</v>
      </c>
      <c r="AO158" s="21">
        <v>0</v>
      </c>
      <c r="AP158" s="21">
        <v>0</v>
      </c>
      <c r="AQ158" s="21">
        <v>0</v>
      </c>
      <c r="AR158" s="21">
        <v>0</v>
      </c>
      <c r="AS158" s="21">
        <v>0</v>
      </c>
    </row>
    <row r="159" spans="1:45" ht="13.5" customHeight="1" x14ac:dyDescent="0.55000000000000004">
      <c r="A159" s="21" t="s">
        <v>44</v>
      </c>
      <c r="B159" s="22" t="s">
        <v>351</v>
      </c>
      <c r="C159" s="21" t="s">
        <v>352</v>
      </c>
      <c r="D159" s="23">
        <v>1521</v>
      </c>
      <c r="E159" s="23">
        <v>992</v>
      </c>
      <c r="F159" s="23">
        <v>322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322</v>
      </c>
      <c r="M159" s="23">
        <v>0</v>
      </c>
      <c r="N159" s="23">
        <v>207</v>
      </c>
      <c r="O159" s="23">
        <v>0</v>
      </c>
      <c r="P159" s="23">
        <v>992</v>
      </c>
      <c r="Q159" s="23">
        <v>992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362</v>
      </c>
      <c r="AA159" s="23">
        <v>207</v>
      </c>
      <c r="AB159" s="23">
        <v>155</v>
      </c>
      <c r="AC159" s="23">
        <v>0</v>
      </c>
      <c r="AD159" s="23">
        <v>0</v>
      </c>
      <c r="AE159" s="23">
        <v>0</v>
      </c>
      <c r="AF159" s="23">
        <v>0</v>
      </c>
      <c r="AG159" s="23">
        <v>0</v>
      </c>
      <c r="AH159" s="23">
        <v>0</v>
      </c>
      <c r="AI159" s="23">
        <v>0</v>
      </c>
      <c r="AJ159" s="23">
        <v>0</v>
      </c>
      <c r="AK159" s="21">
        <v>0</v>
      </c>
      <c r="AL159" s="21">
        <v>0</v>
      </c>
      <c r="AM159" s="21">
        <v>0</v>
      </c>
      <c r="AN159" s="21">
        <v>0</v>
      </c>
      <c r="AO159" s="21">
        <v>0</v>
      </c>
      <c r="AP159" s="21">
        <v>0</v>
      </c>
      <c r="AQ159" s="21">
        <v>0</v>
      </c>
      <c r="AR159" s="21">
        <v>0</v>
      </c>
      <c r="AS159" s="21">
        <v>0</v>
      </c>
    </row>
    <row r="160" spans="1:45" ht="13.5" customHeight="1" x14ac:dyDescent="0.55000000000000004">
      <c r="A160" s="21" t="s">
        <v>44</v>
      </c>
      <c r="B160" s="22" t="s">
        <v>353</v>
      </c>
      <c r="C160" s="21" t="s">
        <v>354</v>
      </c>
      <c r="D160" s="23">
        <v>1211</v>
      </c>
      <c r="E160" s="23">
        <v>298</v>
      </c>
      <c r="F160" s="23">
        <v>882</v>
      </c>
      <c r="G160" s="23">
        <v>199</v>
      </c>
      <c r="H160" s="23">
        <v>219</v>
      </c>
      <c r="I160" s="23">
        <v>0</v>
      </c>
      <c r="J160" s="23">
        <v>0</v>
      </c>
      <c r="K160" s="23">
        <v>0</v>
      </c>
      <c r="L160" s="23">
        <v>463</v>
      </c>
      <c r="M160" s="23">
        <v>1</v>
      </c>
      <c r="N160" s="23">
        <v>0</v>
      </c>
      <c r="O160" s="23">
        <v>31</v>
      </c>
      <c r="P160" s="23">
        <v>433</v>
      </c>
      <c r="Q160" s="23">
        <v>298</v>
      </c>
      <c r="R160" s="23">
        <v>135</v>
      </c>
      <c r="S160" s="23">
        <v>134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1</v>
      </c>
      <c r="Z160" s="23">
        <v>105</v>
      </c>
      <c r="AA160" s="23">
        <v>0</v>
      </c>
      <c r="AB160" s="23">
        <v>63</v>
      </c>
      <c r="AC160" s="23">
        <v>42</v>
      </c>
      <c r="AD160" s="23">
        <v>42</v>
      </c>
      <c r="AE160" s="23">
        <v>0</v>
      </c>
      <c r="AF160" s="23">
        <v>0</v>
      </c>
      <c r="AG160" s="23">
        <v>0</v>
      </c>
      <c r="AH160" s="23">
        <v>0</v>
      </c>
      <c r="AI160" s="23">
        <v>0</v>
      </c>
      <c r="AJ160" s="23">
        <v>0</v>
      </c>
      <c r="AK160" s="21">
        <v>0</v>
      </c>
      <c r="AL160" s="21">
        <v>0</v>
      </c>
      <c r="AM160" s="21">
        <v>0</v>
      </c>
      <c r="AN160" s="21">
        <v>0</v>
      </c>
      <c r="AO160" s="21">
        <v>0</v>
      </c>
      <c r="AP160" s="21">
        <v>0</v>
      </c>
      <c r="AQ160" s="21">
        <v>0</v>
      </c>
      <c r="AR160" s="21">
        <v>0</v>
      </c>
      <c r="AS160" s="21">
        <v>0</v>
      </c>
    </row>
    <row r="161" spans="1:45" ht="13.5" customHeight="1" x14ac:dyDescent="0.55000000000000004">
      <c r="A161" s="21" t="s">
        <v>44</v>
      </c>
      <c r="B161" s="22" t="s">
        <v>355</v>
      </c>
      <c r="C161" s="21" t="s">
        <v>356</v>
      </c>
      <c r="D161" s="23">
        <v>1478</v>
      </c>
      <c r="E161" s="23">
        <v>921</v>
      </c>
      <c r="F161" s="23">
        <v>557</v>
      </c>
      <c r="G161" s="23">
        <v>299</v>
      </c>
      <c r="H161" s="23">
        <v>0</v>
      </c>
      <c r="I161" s="23">
        <v>0</v>
      </c>
      <c r="J161" s="23">
        <v>0</v>
      </c>
      <c r="K161" s="23">
        <v>0</v>
      </c>
      <c r="L161" s="23">
        <v>258</v>
      </c>
      <c r="M161" s="23">
        <v>0</v>
      </c>
      <c r="N161" s="23">
        <v>0</v>
      </c>
      <c r="O161" s="23">
        <v>0</v>
      </c>
      <c r="P161" s="23">
        <v>921</v>
      </c>
      <c r="Q161" s="23">
        <v>921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122</v>
      </c>
      <c r="AA161" s="23">
        <v>0</v>
      </c>
      <c r="AB161" s="23">
        <v>92</v>
      </c>
      <c r="AC161" s="23">
        <v>30</v>
      </c>
      <c r="AD161" s="23">
        <v>30</v>
      </c>
      <c r="AE161" s="23">
        <v>0</v>
      </c>
      <c r="AF161" s="23">
        <v>0</v>
      </c>
      <c r="AG161" s="23">
        <v>0</v>
      </c>
      <c r="AH161" s="23">
        <v>0</v>
      </c>
      <c r="AI161" s="23">
        <v>0</v>
      </c>
      <c r="AJ161" s="23">
        <v>0</v>
      </c>
      <c r="AK161" s="21">
        <v>0</v>
      </c>
      <c r="AL161" s="21">
        <v>0</v>
      </c>
      <c r="AM161" s="21">
        <v>0</v>
      </c>
      <c r="AN161" s="21">
        <v>0</v>
      </c>
      <c r="AO161" s="21">
        <v>0</v>
      </c>
      <c r="AP161" s="21">
        <v>0</v>
      </c>
      <c r="AQ161" s="21">
        <v>0</v>
      </c>
      <c r="AR161" s="21">
        <v>0</v>
      </c>
      <c r="AS161" s="21">
        <v>0</v>
      </c>
    </row>
    <row r="162" spans="1:45" ht="13.5" customHeight="1" x14ac:dyDescent="0.55000000000000004">
      <c r="A162" s="21" t="s">
        <v>44</v>
      </c>
      <c r="B162" s="22" t="s">
        <v>357</v>
      </c>
      <c r="C162" s="21" t="s">
        <v>358</v>
      </c>
      <c r="D162" s="23">
        <v>2411</v>
      </c>
      <c r="E162" s="23">
        <v>1483</v>
      </c>
      <c r="F162" s="23">
        <v>928</v>
      </c>
      <c r="G162" s="23">
        <v>380</v>
      </c>
      <c r="H162" s="23">
        <v>0</v>
      </c>
      <c r="I162" s="23">
        <v>0</v>
      </c>
      <c r="J162" s="23">
        <v>0</v>
      </c>
      <c r="K162" s="23">
        <v>0</v>
      </c>
      <c r="L162" s="23">
        <v>546</v>
      </c>
      <c r="M162" s="23">
        <v>2</v>
      </c>
      <c r="N162" s="23">
        <v>0</v>
      </c>
      <c r="O162" s="23">
        <v>0</v>
      </c>
      <c r="P162" s="23">
        <v>1743</v>
      </c>
      <c r="Q162" s="23">
        <v>1483</v>
      </c>
      <c r="R162" s="23">
        <v>260</v>
      </c>
      <c r="S162" s="23">
        <v>258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2</v>
      </c>
      <c r="Z162" s="23">
        <v>337</v>
      </c>
      <c r="AA162" s="23">
        <v>0</v>
      </c>
      <c r="AB162" s="23">
        <v>257</v>
      </c>
      <c r="AC162" s="23">
        <v>80</v>
      </c>
      <c r="AD162" s="23">
        <v>80</v>
      </c>
      <c r="AE162" s="23">
        <v>0</v>
      </c>
      <c r="AF162" s="23">
        <v>0</v>
      </c>
      <c r="AG162" s="23">
        <v>0</v>
      </c>
      <c r="AH162" s="23">
        <v>0</v>
      </c>
      <c r="AI162" s="23">
        <v>0</v>
      </c>
      <c r="AJ162" s="23">
        <v>0</v>
      </c>
      <c r="AK162" s="21">
        <v>0</v>
      </c>
      <c r="AL162" s="21">
        <v>0</v>
      </c>
      <c r="AM162" s="21">
        <v>0</v>
      </c>
      <c r="AN162" s="21">
        <v>0</v>
      </c>
      <c r="AO162" s="21">
        <v>0</v>
      </c>
      <c r="AP162" s="21">
        <v>0</v>
      </c>
      <c r="AQ162" s="21">
        <v>0</v>
      </c>
      <c r="AR162" s="21">
        <v>0</v>
      </c>
      <c r="AS162" s="21">
        <v>0</v>
      </c>
    </row>
    <row r="163" spans="1:45" ht="13.5" customHeight="1" x14ac:dyDescent="0.55000000000000004">
      <c r="A163" s="21" t="s">
        <v>44</v>
      </c>
      <c r="B163" s="22" t="s">
        <v>359</v>
      </c>
      <c r="C163" s="21" t="s">
        <v>360</v>
      </c>
      <c r="D163" s="23">
        <v>4458</v>
      </c>
      <c r="E163" s="23">
        <v>2996</v>
      </c>
      <c r="F163" s="23">
        <v>1454</v>
      </c>
      <c r="G163" s="23">
        <v>634</v>
      </c>
      <c r="H163" s="23">
        <v>0</v>
      </c>
      <c r="I163" s="23">
        <v>0</v>
      </c>
      <c r="J163" s="23">
        <v>0</v>
      </c>
      <c r="K163" s="23">
        <v>0</v>
      </c>
      <c r="L163" s="23">
        <v>816</v>
      </c>
      <c r="M163" s="23">
        <v>4</v>
      </c>
      <c r="N163" s="23">
        <v>8</v>
      </c>
      <c r="O163" s="23">
        <v>0</v>
      </c>
      <c r="P163" s="23">
        <v>3476</v>
      </c>
      <c r="Q163" s="23">
        <v>2996</v>
      </c>
      <c r="R163" s="23">
        <v>480</v>
      </c>
      <c r="S163" s="23">
        <v>431</v>
      </c>
      <c r="T163" s="23">
        <v>0</v>
      </c>
      <c r="U163" s="23">
        <v>0</v>
      </c>
      <c r="V163" s="23">
        <v>0</v>
      </c>
      <c r="W163" s="23">
        <v>0</v>
      </c>
      <c r="X163" s="23">
        <v>45</v>
      </c>
      <c r="Y163" s="23">
        <v>4</v>
      </c>
      <c r="Z163" s="23">
        <v>679</v>
      </c>
      <c r="AA163" s="23">
        <v>8</v>
      </c>
      <c r="AB163" s="23">
        <v>514</v>
      </c>
      <c r="AC163" s="23">
        <v>157</v>
      </c>
      <c r="AD163" s="23">
        <v>134</v>
      </c>
      <c r="AE163" s="23">
        <v>0</v>
      </c>
      <c r="AF163" s="23">
        <v>0</v>
      </c>
      <c r="AG163" s="23">
        <v>0</v>
      </c>
      <c r="AH163" s="23">
        <v>0</v>
      </c>
      <c r="AI163" s="23">
        <v>23</v>
      </c>
      <c r="AJ163" s="23">
        <v>0</v>
      </c>
      <c r="AK163" s="21">
        <v>0</v>
      </c>
      <c r="AL163" s="21">
        <v>0</v>
      </c>
      <c r="AM163" s="21">
        <v>0</v>
      </c>
      <c r="AN163" s="21">
        <v>0</v>
      </c>
      <c r="AO163" s="21">
        <v>0</v>
      </c>
      <c r="AP163" s="21">
        <v>0</v>
      </c>
      <c r="AQ163" s="21">
        <v>0</v>
      </c>
      <c r="AR163" s="21">
        <v>0</v>
      </c>
      <c r="AS163" s="21">
        <v>0</v>
      </c>
    </row>
    <row r="164" spans="1:45" ht="13.5" customHeight="1" x14ac:dyDescent="0.55000000000000004">
      <c r="A164" s="21" t="s">
        <v>44</v>
      </c>
      <c r="B164" s="22" t="s">
        <v>361</v>
      </c>
      <c r="C164" s="21" t="s">
        <v>362</v>
      </c>
      <c r="D164" s="23">
        <v>3831</v>
      </c>
      <c r="E164" s="23">
        <v>3518</v>
      </c>
      <c r="F164" s="23">
        <v>313</v>
      </c>
      <c r="G164" s="23">
        <v>112</v>
      </c>
      <c r="H164" s="23">
        <v>0</v>
      </c>
      <c r="I164" s="23">
        <v>0</v>
      </c>
      <c r="J164" s="23">
        <v>0</v>
      </c>
      <c r="K164" s="23">
        <v>0</v>
      </c>
      <c r="L164" s="23">
        <v>200</v>
      </c>
      <c r="M164" s="23">
        <v>1</v>
      </c>
      <c r="N164" s="23">
        <v>0</v>
      </c>
      <c r="O164" s="23">
        <v>0</v>
      </c>
      <c r="P164" s="23">
        <v>3595</v>
      </c>
      <c r="Q164" s="23">
        <v>3518</v>
      </c>
      <c r="R164" s="23">
        <v>77</v>
      </c>
      <c r="S164" s="23">
        <v>76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1</v>
      </c>
      <c r="Z164" s="23">
        <v>557</v>
      </c>
      <c r="AA164" s="23">
        <v>0</v>
      </c>
      <c r="AB164" s="23">
        <v>533</v>
      </c>
      <c r="AC164" s="23">
        <v>24</v>
      </c>
      <c r="AD164" s="23">
        <v>24</v>
      </c>
      <c r="AE164" s="23">
        <v>0</v>
      </c>
      <c r="AF164" s="23">
        <v>0</v>
      </c>
      <c r="AG164" s="23">
        <v>0</v>
      </c>
      <c r="AH164" s="23">
        <v>0</v>
      </c>
      <c r="AI164" s="23">
        <v>0</v>
      </c>
      <c r="AJ164" s="23">
        <v>0</v>
      </c>
      <c r="AK164" s="21">
        <v>0</v>
      </c>
      <c r="AL164" s="21">
        <v>0</v>
      </c>
      <c r="AM164" s="21">
        <v>0</v>
      </c>
      <c r="AN164" s="21">
        <v>0</v>
      </c>
      <c r="AO164" s="21">
        <v>0</v>
      </c>
      <c r="AP164" s="21">
        <v>0</v>
      </c>
      <c r="AQ164" s="21">
        <v>0</v>
      </c>
      <c r="AR164" s="21">
        <v>0</v>
      </c>
      <c r="AS164" s="21">
        <v>0</v>
      </c>
    </row>
    <row r="165" spans="1:45" ht="13.5" customHeight="1" x14ac:dyDescent="0.55000000000000004">
      <c r="A165" s="21" t="s">
        <v>44</v>
      </c>
      <c r="B165" s="22" t="s">
        <v>363</v>
      </c>
      <c r="C165" s="21" t="s">
        <v>364</v>
      </c>
      <c r="D165" s="23">
        <v>492</v>
      </c>
      <c r="E165" s="23">
        <v>272</v>
      </c>
      <c r="F165" s="23">
        <v>220</v>
      </c>
      <c r="G165" s="23">
        <v>101</v>
      </c>
      <c r="H165" s="23">
        <v>0</v>
      </c>
      <c r="I165" s="23">
        <v>0</v>
      </c>
      <c r="J165" s="23">
        <v>0</v>
      </c>
      <c r="K165" s="23">
        <v>0</v>
      </c>
      <c r="L165" s="23">
        <v>119</v>
      </c>
      <c r="M165" s="23">
        <v>0</v>
      </c>
      <c r="N165" s="23">
        <v>0</v>
      </c>
      <c r="O165" s="23">
        <v>0</v>
      </c>
      <c r="P165" s="23">
        <v>341</v>
      </c>
      <c r="Q165" s="23">
        <v>272</v>
      </c>
      <c r="R165" s="23">
        <v>69</v>
      </c>
      <c r="S165" s="23">
        <v>69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72</v>
      </c>
      <c r="AA165" s="23">
        <v>0</v>
      </c>
      <c r="AB165" s="23">
        <v>50</v>
      </c>
      <c r="AC165" s="23">
        <v>22</v>
      </c>
      <c r="AD165" s="23">
        <v>22</v>
      </c>
      <c r="AE165" s="23">
        <v>0</v>
      </c>
      <c r="AF165" s="23">
        <v>0</v>
      </c>
      <c r="AG165" s="23">
        <v>0</v>
      </c>
      <c r="AH165" s="23">
        <v>0</v>
      </c>
      <c r="AI165" s="23">
        <v>0</v>
      </c>
      <c r="AJ165" s="23">
        <v>0</v>
      </c>
      <c r="AK165" s="21">
        <v>0</v>
      </c>
      <c r="AL165" s="21">
        <v>0</v>
      </c>
      <c r="AM165" s="21">
        <v>0</v>
      </c>
      <c r="AN165" s="21">
        <v>0</v>
      </c>
      <c r="AO165" s="21">
        <v>0</v>
      </c>
      <c r="AP165" s="21">
        <v>0</v>
      </c>
      <c r="AQ165" s="21">
        <v>0</v>
      </c>
      <c r="AR165" s="21">
        <v>0</v>
      </c>
      <c r="AS165" s="21">
        <v>0</v>
      </c>
    </row>
    <row r="166" spans="1:45" ht="13.5" customHeight="1" x14ac:dyDescent="0.55000000000000004">
      <c r="A166" s="21" t="s">
        <v>44</v>
      </c>
      <c r="B166" s="22" t="s">
        <v>365</v>
      </c>
      <c r="C166" s="21" t="s">
        <v>366</v>
      </c>
      <c r="D166" s="23">
        <v>1930</v>
      </c>
      <c r="E166" s="23">
        <v>1435</v>
      </c>
      <c r="F166" s="23">
        <v>473</v>
      </c>
      <c r="G166" s="23">
        <v>286</v>
      </c>
      <c r="H166" s="23">
        <v>0</v>
      </c>
      <c r="I166" s="23">
        <v>0</v>
      </c>
      <c r="J166" s="23">
        <v>0</v>
      </c>
      <c r="K166" s="23">
        <v>0</v>
      </c>
      <c r="L166" s="23">
        <v>187</v>
      </c>
      <c r="M166" s="23">
        <v>0</v>
      </c>
      <c r="N166" s="23">
        <v>22</v>
      </c>
      <c r="O166" s="23">
        <v>0</v>
      </c>
      <c r="P166" s="23">
        <v>1447</v>
      </c>
      <c r="Q166" s="23">
        <v>1435</v>
      </c>
      <c r="R166" s="23">
        <v>12</v>
      </c>
      <c r="S166" s="23">
        <v>8</v>
      </c>
      <c r="T166" s="23">
        <v>0</v>
      </c>
      <c r="U166" s="23">
        <v>0</v>
      </c>
      <c r="V166" s="23">
        <v>0</v>
      </c>
      <c r="W166" s="23">
        <v>0</v>
      </c>
      <c r="X166" s="23">
        <v>4</v>
      </c>
      <c r="Y166" s="23">
        <v>0</v>
      </c>
      <c r="Z166" s="23">
        <v>485</v>
      </c>
      <c r="AA166" s="23">
        <v>22</v>
      </c>
      <c r="AB166" s="23">
        <v>196</v>
      </c>
      <c r="AC166" s="23">
        <v>267</v>
      </c>
      <c r="AD166" s="23">
        <v>261</v>
      </c>
      <c r="AE166" s="23">
        <v>0</v>
      </c>
      <c r="AF166" s="23">
        <v>0</v>
      </c>
      <c r="AG166" s="23">
        <v>0</v>
      </c>
      <c r="AH166" s="23">
        <v>0</v>
      </c>
      <c r="AI166" s="23">
        <v>6</v>
      </c>
      <c r="AJ166" s="23">
        <v>0</v>
      </c>
      <c r="AK166" s="21">
        <v>0</v>
      </c>
      <c r="AL166" s="21">
        <v>0</v>
      </c>
      <c r="AM166" s="21">
        <v>0</v>
      </c>
      <c r="AN166" s="21">
        <v>0</v>
      </c>
      <c r="AO166" s="21">
        <v>0</v>
      </c>
      <c r="AP166" s="21">
        <v>0</v>
      </c>
      <c r="AQ166" s="21">
        <v>0</v>
      </c>
      <c r="AR166" s="21">
        <v>0</v>
      </c>
      <c r="AS166" s="21">
        <v>0</v>
      </c>
    </row>
    <row r="167" spans="1:45" ht="13.5" customHeight="1" x14ac:dyDescent="0.55000000000000004">
      <c r="A167" s="21" t="s">
        <v>44</v>
      </c>
      <c r="B167" s="22" t="s">
        <v>367</v>
      </c>
      <c r="C167" s="21" t="s">
        <v>368</v>
      </c>
      <c r="D167" s="23">
        <v>2365</v>
      </c>
      <c r="E167" s="23">
        <v>1610</v>
      </c>
      <c r="F167" s="23">
        <v>747</v>
      </c>
      <c r="G167" s="23">
        <v>314</v>
      </c>
      <c r="H167" s="23">
        <v>0</v>
      </c>
      <c r="I167" s="23">
        <v>0</v>
      </c>
      <c r="J167" s="23">
        <v>0</v>
      </c>
      <c r="K167" s="23">
        <v>0</v>
      </c>
      <c r="L167" s="23">
        <v>433</v>
      </c>
      <c r="M167" s="23">
        <v>0</v>
      </c>
      <c r="N167" s="23">
        <v>8</v>
      </c>
      <c r="O167" s="23">
        <v>0</v>
      </c>
      <c r="P167" s="23">
        <v>1653</v>
      </c>
      <c r="Q167" s="23">
        <v>1610</v>
      </c>
      <c r="R167" s="23">
        <v>43</v>
      </c>
      <c r="S167" s="23">
        <v>13</v>
      </c>
      <c r="T167" s="23">
        <v>0</v>
      </c>
      <c r="U167" s="23">
        <v>0</v>
      </c>
      <c r="V167" s="23">
        <v>0</v>
      </c>
      <c r="W167" s="23">
        <v>0</v>
      </c>
      <c r="X167" s="23">
        <v>30</v>
      </c>
      <c r="Y167" s="23">
        <v>0</v>
      </c>
      <c r="Z167" s="23">
        <v>519</v>
      </c>
      <c r="AA167" s="23">
        <v>8</v>
      </c>
      <c r="AB167" s="23">
        <v>222</v>
      </c>
      <c r="AC167" s="23">
        <v>289</v>
      </c>
      <c r="AD167" s="23">
        <v>248</v>
      </c>
      <c r="AE167" s="23">
        <v>0</v>
      </c>
      <c r="AF167" s="23">
        <v>0</v>
      </c>
      <c r="AG167" s="23">
        <v>0</v>
      </c>
      <c r="AH167" s="23">
        <v>0</v>
      </c>
      <c r="AI167" s="23">
        <v>41</v>
      </c>
      <c r="AJ167" s="23">
        <v>0</v>
      </c>
      <c r="AK167" s="21">
        <v>0</v>
      </c>
      <c r="AL167" s="21">
        <v>0</v>
      </c>
      <c r="AM167" s="21">
        <v>0</v>
      </c>
      <c r="AN167" s="21">
        <v>0</v>
      </c>
      <c r="AO167" s="21">
        <v>0</v>
      </c>
      <c r="AP167" s="21">
        <v>0</v>
      </c>
      <c r="AQ167" s="21">
        <v>0</v>
      </c>
      <c r="AR167" s="21">
        <v>0</v>
      </c>
      <c r="AS167" s="21">
        <v>0</v>
      </c>
    </row>
    <row r="168" spans="1:45" ht="13.5" customHeight="1" x14ac:dyDescent="0.55000000000000004">
      <c r="A168" s="21" t="s">
        <v>44</v>
      </c>
      <c r="B168" s="22" t="s">
        <v>369</v>
      </c>
      <c r="C168" s="21" t="s">
        <v>370</v>
      </c>
      <c r="D168" s="23">
        <v>6633</v>
      </c>
      <c r="E168" s="23">
        <v>4484</v>
      </c>
      <c r="F168" s="23">
        <v>2141</v>
      </c>
      <c r="G168" s="23">
        <v>893</v>
      </c>
      <c r="H168" s="23">
        <v>0</v>
      </c>
      <c r="I168" s="23">
        <v>0</v>
      </c>
      <c r="J168" s="23">
        <v>0</v>
      </c>
      <c r="K168" s="23">
        <v>0</v>
      </c>
      <c r="L168" s="23">
        <v>1242</v>
      </c>
      <c r="M168" s="23">
        <v>6</v>
      </c>
      <c r="N168" s="23">
        <v>8</v>
      </c>
      <c r="O168" s="23">
        <v>0</v>
      </c>
      <c r="P168" s="23">
        <v>5166</v>
      </c>
      <c r="Q168" s="23">
        <v>4484</v>
      </c>
      <c r="R168" s="23">
        <v>682</v>
      </c>
      <c r="S168" s="23">
        <v>607</v>
      </c>
      <c r="T168" s="23">
        <v>0</v>
      </c>
      <c r="U168" s="23">
        <v>0</v>
      </c>
      <c r="V168" s="23">
        <v>0</v>
      </c>
      <c r="W168" s="23">
        <v>0</v>
      </c>
      <c r="X168" s="23">
        <v>69</v>
      </c>
      <c r="Y168" s="23">
        <v>6</v>
      </c>
      <c r="Z168" s="23">
        <v>998</v>
      </c>
      <c r="AA168" s="23">
        <v>8</v>
      </c>
      <c r="AB168" s="23">
        <v>765</v>
      </c>
      <c r="AC168" s="23">
        <v>225</v>
      </c>
      <c r="AD168" s="23">
        <v>189</v>
      </c>
      <c r="AE168" s="23">
        <v>0</v>
      </c>
      <c r="AF168" s="23">
        <v>0</v>
      </c>
      <c r="AG168" s="23">
        <v>0</v>
      </c>
      <c r="AH168" s="23">
        <v>0</v>
      </c>
      <c r="AI168" s="23">
        <v>36</v>
      </c>
      <c r="AJ168" s="23">
        <v>0</v>
      </c>
      <c r="AK168" s="21">
        <v>0</v>
      </c>
      <c r="AL168" s="21">
        <v>0</v>
      </c>
      <c r="AM168" s="21">
        <v>0</v>
      </c>
      <c r="AN168" s="21">
        <v>0</v>
      </c>
      <c r="AO168" s="21">
        <v>0</v>
      </c>
      <c r="AP168" s="21">
        <v>0</v>
      </c>
      <c r="AQ168" s="21">
        <v>0</v>
      </c>
      <c r="AR168" s="21">
        <v>0</v>
      </c>
      <c r="AS168" s="21">
        <v>0</v>
      </c>
    </row>
    <row r="169" spans="1:45" ht="13.5" customHeight="1" x14ac:dyDescent="0.55000000000000004">
      <c r="A169" s="21" t="s">
        <v>44</v>
      </c>
      <c r="B169" s="22" t="s">
        <v>371</v>
      </c>
      <c r="C169" s="21" t="s">
        <v>372</v>
      </c>
      <c r="D169" s="23">
        <v>1492</v>
      </c>
      <c r="E169" s="23">
        <v>955</v>
      </c>
      <c r="F169" s="23">
        <v>537</v>
      </c>
      <c r="G169" s="23">
        <v>254</v>
      </c>
      <c r="H169" s="23">
        <v>0</v>
      </c>
      <c r="I169" s="23">
        <v>0</v>
      </c>
      <c r="J169" s="23">
        <v>0</v>
      </c>
      <c r="K169" s="23">
        <v>0</v>
      </c>
      <c r="L169" s="23">
        <v>281</v>
      </c>
      <c r="M169" s="23">
        <v>2</v>
      </c>
      <c r="N169" s="23">
        <v>0</v>
      </c>
      <c r="O169" s="23">
        <v>0</v>
      </c>
      <c r="P169" s="23">
        <v>1146</v>
      </c>
      <c r="Q169" s="23">
        <v>955</v>
      </c>
      <c r="R169" s="23">
        <v>191</v>
      </c>
      <c r="S169" s="23">
        <v>173</v>
      </c>
      <c r="T169" s="23">
        <v>0</v>
      </c>
      <c r="U169" s="23">
        <v>0</v>
      </c>
      <c r="V169" s="23">
        <v>0</v>
      </c>
      <c r="W169" s="23">
        <v>0</v>
      </c>
      <c r="X169" s="23">
        <v>16</v>
      </c>
      <c r="Y169" s="23">
        <v>2</v>
      </c>
      <c r="Z169" s="23">
        <v>230</v>
      </c>
      <c r="AA169" s="23">
        <v>0</v>
      </c>
      <c r="AB169" s="23">
        <v>169</v>
      </c>
      <c r="AC169" s="23">
        <v>61</v>
      </c>
      <c r="AD169" s="23">
        <v>53</v>
      </c>
      <c r="AE169" s="23">
        <v>0</v>
      </c>
      <c r="AF169" s="23">
        <v>0</v>
      </c>
      <c r="AG169" s="23">
        <v>0</v>
      </c>
      <c r="AH169" s="23">
        <v>0</v>
      </c>
      <c r="AI169" s="23">
        <v>8</v>
      </c>
      <c r="AJ169" s="23">
        <v>0</v>
      </c>
      <c r="AK169" s="21">
        <v>0</v>
      </c>
      <c r="AL169" s="21">
        <v>0</v>
      </c>
      <c r="AM169" s="21">
        <v>0</v>
      </c>
      <c r="AN169" s="21">
        <v>0</v>
      </c>
      <c r="AO169" s="21">
        <v>0</v>
      </c>
      <c r="AP169" s="21">
        <v>0</v>
      </c>
      <c r="AQ169" s="21">
        <v>0</v>
      </c>
      <c r="AR169" s="21">
        <v>0</v>
      </c>
      <c r="AS169" s="21">
        <v>0</v>
      </c>
    </row>
    <row r="170" spans="1:45" ht="13.5" customHeight="1" x14ac:dyDescent="0.55000000000000004">
      <c r="A170" s="21" t="s">
        <v>44</v>
      </c>
      <c r="B170" s="22" t="s">
        <v>373</v>
      </c>
      <c r="C170" s="21" t="s">
        <v>374</v>
      </c>
      <c r="D170" s="23">
        <v>726</v>
      </c>
      <c r="E170" s="23">
        <v>406</v>
      </c>
      <c r="F170" s="23">
        <v>320</v>
      </c>
      <c r="G170" s="23">
        <v>137</v>
      </c>
      <c r="H170" s="23">
        <v>0</v>
      </c>
      <c r="I170" s="23">
        <v>0</v>
      </c>
      <c r="J170" s="23">
        <v>0</v>
      </c>
      <c r="K170" s="23">
        <v>0</v>
      </c>
      <c r="L170" s="23">
        <v>182</v>
      </c>
      <c r="M170" s="23">
        <v>1</v>
      </c>
      <c r="N170" s="23">
        <v>0</v>
      </c>
      <c r="O170" s="23">
        <v>0</v>
      </c>
      <c r="P170" s="23">
        <v>500</v>
      </c>
      <c r="Q170" s="23">
        <v>406</v>
      </c>
      <c r="R170" s="23">
        <v>94</v>
      </c>
      <c r="S170" s="23">
        <v>93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1</v>
      </c>
      <c r="Z170" s="23">
        <v>102</v>
      </c>
      <c r="AA170" s="23">
        <v>0</v>
      </c>
      <c r="AB170" s="23">
        <v>73</v>
      </c>
      <c r="AC170" s="23">
        <v>29</v>
      </c>
      <c r="AD170" s="23">
        <v>29</v>
      </c>
      <c r="AE170" s="23">
        <v>0</v>
      </c>
      <c r="AF170" s="23">
        <v>0</v>
      </c>
      <c r="AG170" s="23">
        <v>0</v>
      </c>
      <c r="AH170" s="23">
        <v>0</v>
      </c>
      <c r="AI170" s="23">
        <v>0</v>
      </c>
      <c r="AJ170" s="23">
        <v>0</v>
      </c>
      <c r="AK170" s="21">
        <v>0</v>
      </c>
      <c r="AL170" s="21">
        <v>0</v>
      </c>
      <c r="AM170" s="21">
        <v>0</v>
      </c>
      <c r="AN170" s="21">
        <v>0</v>
      </c>
      <c r="AO170" s="21">
        <v>0</v>
      </c>
      <c r="AP170" s="21">
        <v>0</v>
      </c>
      <c r="AQ170" s="21">
        <v>0</v>
      </c>
      <c r="AR170" s="21">
        <v>0</v>
      </c>
      <c r="AS170" s="21">
        <v>0</v>
      </c>
    </row>
    <row r="171" spans="1:45" ht="13.5" customHeight="1" x14ac:dyDescent="0.55000000000000004">
      <c r="A171" s="21" t="s">
        <v>44</v>
      </c>
      <c r="B171" s="22" t="s">
        <v>375</v>
      </c>
      <c r="C171" s="21" t="s">
        <v>376</v>
      </c>
      <c r="D171" s="23">
        <v>1430</v>
      </c>
      <c r="E171" s="23">
        <v>924</v>
      </c>
      <c r="F171" s="23">
        <v>306</v>
      </c>
      <c r="G171" s="23">
        <v>171</v>
      </c>
      <c r="H171" s="23">
        <v>0</v>
      </c>
      <c r="I171" s="23">
        <v>0</v>
      </c>
      <c r="J171" s="23">
        <v>0</v>
      </c>
      <c r="K171" s="23">
        <v>0</v>
      </c>
      <c r="L171" s="23">
        <v>134</v>
      </c>
      <c r="M171" s="23">
        <v>1</v>
      </c>
      <c r="N171" s="23">
        <v>0</v>
      </c>
      <c r="O171" s="23">
        <v>200</v>
      </c>
      <c r="P171" s="23">
        <v>1040</v>
      </c>
      <c r="Q171" s="23">
        <v>924</v>
      </c>
      <c r="R171" s="23">
        <v>116</v>
      </c>
      <c r="S171" s="23">
        <v>115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1</v>
      </c>
      <c r="Z171" s="23">
        <v>189</v>
      </c>
      <c r="AA171" s="23">
        <v>0</v>
      </c>
      <c r="AB171" s="23">
        <v>153</v>
      </c>
      <c r="AC171" s="23">
        <v>36</v>
      </c>
      <c r="AD171" s="23">
        <v>36</v>
      </c>
      <c r="AE171" s="23">
        <v>0</v>
      </c>
      <c r="AF171" s="23">
        <v>0</v>
      </c>
      <c r="AG171" s="23">
        <v>0</v>
      </c>
      <c r="AH171" s="23">
        <v>0</v>
      </c>
      <c r="AI171" s="23">
        <v>0</v>
      </c>
      <c r="AJ171" s="23">
        <v>0</v>
      </c>
      <c r="AK171" s="21">
        <v>0</v>
      </c>
      <c r="AL171" s="21">
        <v>0</v>
      </c>
      <c r="AM171" s="21">
        <v>0</v>
      </c>
      <c r="AN171" s="21">
        <v>0</v>
      </c>
      <c r="AO171" s="21">
        <v>0</v>
      </c>
      <c r="AP171" s="21">
        <v>0</v>
      </c>
      <c r="AQ171" s="21">
        <v>0</v>
      </c>
      <c r="AR171" s="21">
        <v>0</v>
      </c>
      <c r="AS171" s="21">
        <v>0</v>
      </c>
    </row>
    <row r="172" spans="1:45" ht="13.5" customHeight="1" x14ac:dyDescent="0.55000000000000004">
      <c r="A172" s="21" t="s">
        <v>44</v>
      </c>
      <c r="B172" s="22" t="s">
        <v>377</v>
      </c>
      <c r="C172" s="21" t="s">
        <v>378</v>
      </c>
      <c r="D172" s="23">
        <v>1628</v>
      </c>
      <c r="E172" s="23">
        <v>1137</v>
      </c>
      <c r="F172" s="23">
        <v>371</v>
      </c>
      <c r="G172" s="23">
        <v>198</v>
      </c>
      <c r="H172" s="23">
        <v>0</v>
      </c>
      <c r="I172" s="23">
        <v>0</v>
      </c>
      <c r="J172" s="23">
        <v>0</v>
      </c>
      <c r="K172" s="23">
        <v>0</v>
      </c>
      <c r="L172" s="23">
        <v>172</v>
      </c>
      <c r="M172" s="23">
        <v>1</v>
      </c>
      <c r="N172" s="23">
        <v>0</v>
      </c>
      <c r="O172" s="23">
        <v>120</v>
      </c>
      <c r="P172" s="23">
        <v>1272</v>
      </c>
      <c r="Q172" s="23">
        <v>1137</v>
      </c>
      <c r="R172" s="23">
        <v>135</v>
      </c>
      <c r="S172" s="23">
        <v>134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1</v>
      </c>
      <c r="Z172" s="23">
        <v>230</v>
      </c>
      <c r="AA172" s="23">
        <v>0</v>
      </c>
      <c r="AB172" s="23">
        <v>188</v>
      </c>
      <c r="AC172" s="23">
        <v>42</v>
      </c>
      <c r="AD172" s="23">
        <v>42</v>
      </c>
      <c r="AE172" s="23">
        <v>0</v>
      </c>
      <c r="AF172" s="23">
        <v>0</v>
      </c>
      <c r="AG172" s="23">
        <v>0</v>
      </c>
      <c r="AH172" s="23">
        <v>0</v>
      </c>
      <c r="AI172" s="23">
        <v>0</v>
      </c>
      <c r="AJ172" s="23">
        <v>0</v>
      </c>
      <c r="AK172" s="21">
        <v>0</v>
      </c>
      <c r="AL172" s="21">
        <v>0</v>
      </c>
      <c r="AM172" s="21">
        <v>0</v>
      </c>
      <c r="AN172" s="21">
        <v>0</v>
      </c>
      <c r="AO172" s="21">
        <v>0</v>
      </c>
      <c r="AP172" s="21">
        <v>0</v>
      </c>
      <c r="AQ172" s="21">
        <v>0</v>
      </c>
      <c r="AR172" s="21">
        <v>0</v>
      </c>
      <c r="AS172" s="21">
        <v>0</v>
      </c>
    </row>
    <row r="173" spans="1:45" ht="13.5" customHeight="1" x14ac:dyDescent="0.55000000000000004">
      <c r="A173" s="21" t="s">
        <v>44</v>
      </c>
      <c r="B173" s="22" t="s">
        <v>379</v>
      </c>
      <c r="C173" s="21" t="s">
        <v>380</v>
      </c>
      <c r="D173" s="23">
        <v>584</v>
      </c>
      <c r="E173" s="23">
        <v>324</v>
      </c>
      <c r="F173" s="23">
        <v>260</v>
      </c>
      <c r="G173" s="23">
        <v>60</v>
      </c>
      <c r="H173" s="23">
        <v>0</v>
      </c>
      <c r="I173" s="23">
        <v>0</v>
      </c>
      <c r="J173" s="23">
        <v>0</v>
      </c>
      <c r="K173" s="23">
        <v>0</v>
      </c>
      <c r="L173" s="23">
        <v>200</v>
      </c>
      <c r="M173" s="23">
        <v>0</v>
      </c>
      <c r="N173" s="23">
        <v>0</v>
      </c>
      <c r="O173" s="23">
        <v>0</v>
      </c>
      <c r="P173" s="23">
        <v>364</v>
      </c>
      <c r="Q173" s="23">
        <v>324</v>
      </c>
      <c r="R173" s="23">
        <v>40</v>
      </c>
      <c r="S173" s="23">
        <v>40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67</v>
      </c>
      <c r="AA173" s="23">
        <v>0</v>
      </c>
      <c r="AB173" s="23">
        <v>54</v>
      </c>
      <c r="AC173" s="23">
        <v>13</v>
      </c>
      <c r="AD173" s="23">
        <v>13</v>
      </c>
      <c r="AE173" s="23">
        <v>0</v>
      </c>
      <c r="AF173" s="23">
        <v>0</v>
      </c>
      <c r="AG173" s="23">
        <v>0</v>
      </c>
      <c r="AH173" s="23">
        <v>0</v>
      </c>
      <c r="AI173" s="23">
        <v>0</v>
      </c>
      <c r="AJ173" s="23">
        <v>0</v>
      </c>
      <c r="AK173" s="21">
        <v>0</v>
      </c>
      <c r="AL173" s="21">
        <v>0</v>
      </c>
      <c r="AM173" s="21">
        <v>0</v>
      </c>
      <c r="AN173" s="21">
        <v>0</v>
      </c>
      <c r="AO173" s="21">
        <v>0</v>
      </c>
      <c r="AP173" s="21">
        <v>0</v>
      </c>
      <c r="AQ173" s="21">
        <v>0</v>
      </c>
      <c r="AR173" s="21">
        <v>0</v>
      </c>
      <c r="AS173" s="21">
        <v>0</v>
      </c>
    </row>
    <row r="174" spans="1:45" ht="13.5" customHeight="1" x14ac:dyDescent="0.55000000000000004">
      <c r="A174" s="21" t="s">
        <v>44</v>
      </c>
      <c r="B174" s="22" t="s">
        <v>381</v>
      </c>
      <c r="C174" s="21" t="s">
        <v>382</v>
      </c>
      <c r="D174" s="23">
        <v>625</v>
      </c>
      <c r="E174" s="23">
        <v>492</v>
      </c>
      <c r="F174" s="23">
        <v>133</v>
      </c>
      <c r="G174" s="23">
        <v>132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1</v>
      </c>
      <c r="N174" s="23">
        <v>0</v>
      </c>
      <c r="O174" s="23">
        <v>0</v>
      </c>
      <c r="P174" s="23">
        <v>583</v>
      </c>
      <c r="Q174" s="23">
        <v>492</v>
      </c>
      <c r="R174" s="23">
        <v>91</v>
      </c>
      <c r="S174" s="23">
        <v>90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1</v>
      </c>
      <c r="Z174" s="23">
        <v>114</v>
      </c>
      <c r="AA174" s="23">
        <v>0</v>
      </c>
      <c r="AB174" s="23">
        <v>86</v>
      </c>
      <c r="AC174" s="23">
        <v>28</v>
      </c>
      <c r="AD174" s="23">
        <v>28</v>
      </c>
      <c r="AE174" s="23">
        <v>0</v>
      </c>
      <c r="AF174" s="23">
        <v>0</v>
      </c>
      <c r="AG174" s="23">
        <v>0</v>
      </c>
      <c r="AH174" s="23">
        <v>0</v>
      </c>
      <c r="AI174" s="23">
        <v>0</v>
      </c>
      <c r="AJ174" s="23">
        <v>0</v>
      </c>
      <c r="AK174" s="21">
        <v>0</v>
      </c>
      <c r="AL174" s="21">
        <v>0</v>
      </c>
      <c r="AM174" s="21">
        <v>0</v>
      </c>
      <c r="AN174" s="21">
        <v>0</v>
      </c>
      <c r="AO174" s="21">
        <v>0</v>
      </c>
      <c r="AP174" s="21">
        <v>0</v>
      </c>
      <c r="AQ174" s="21">
        <v>0</v>
      </c>
      <c r="AR174" s="21">
        <v>0</v>
      </c>
      <c r="AS174" s="21">
        <v>0</v>
      </c>
    </row>
    <row r="175" spans="1:45" ht="13.5" customHeight="1" x14ac:dyDescent="0.55000000000000004">
      <c r="A175" s="21" t="s">
        <v>44</v>
      </c>
      <c r="B175" s="22" t="s">
        <v>383</v>
      </c>
      <c r="C175" s="21" t="s">
        <v>384</v>
      </c>
      <c r="D175" s="23">
        <v>6850</v>
      </c>
      <c r="E175" s="23">
        <v>4866</v>
      </c>
      <c r="F175" s="23">
        <v>1984</v>
      </c>
      <c r="G175" s="23">
        <v>290</v>
      </c>
      <c r="H175" s="23">
        <v>29</v>
      </c>
      <c r="I175" s="23">
        <v>0</v>
      </c>
      <c r="J175" s="23">
        <v>0</v>
      </c>
      <c r="K175" s="23">
        <v>0</v>
      </c>
      <c r="L175" s="23">
        <v>1665</v>
      </c>
      <c r="M175" s="23">
        <v>0</v>
      </c>
      <c r="N175" s="23">
        <v>0</v>
      </c>
      <c r="O175" s="23">
        <v>0</v>
      </c>
      <c r="P175" s="23">
        <v>5024</v>
      </c>
      <c r="Q175" s="23">
        <v>4866</v>
      </c>
      <c r="R175" s="23">
        <v>158</v>
      </c>
      <c r="S175" s="23">
        <v>158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387</v>
      </c>
      <c r="AA175" s="23">
        <v>0</v>
      </c>
      <c r="AB175" s="23">
        <v>387</v>
      </c>
      <c r="AC175" s="23">
        <v>0</v>
      </c>
      <c r="AD175" s="23">
        <v>0</v>
      </c>
      <c r="AE175" s="23">
        <v>0</v>
      </c>
      <c r="AF175" s="23">
        <v>0</v>
      </c>
      <c r="AG175" s="23">
        <v>0</v>
      </c>
      <c r="AH175" s="23">
        <v>0</v>
      </c>
      <c r="AI175" s="23">
        <v>0</v>
      </c>
      <c r="AJ175" s="23">
        <v>0</v>
      </c>
      <c r="AK175" s="21">
        <v>0</v>
      </c>
      <c r="AL175" s="21">
        <v>0</v>
      </c>
      <c r="AM175" s="21">
        <v>0</v>
      </c>
      <c r="AN175" s="21">
        <v>0</v>
      </c>
      <c r="AO175" s="21">
        <v>0</v>
      </c>
      <c r="AP175" s="21">
        <v>0</v>
      </c>
      <c r="AQ175" s="21">
        <v>0</v>
      </c>
      <c r="AR175" s="21">
        <v>0</v>
      </c>
      <c r="AS175" s="21">
        <v>0</v>
      </c>
    </row>
    <row r="176" spans="1:45" ht="13.5" customHeight="1" x14ac:dyDescent="0.55000000000000004">
      <c r="A176" s="21" t="s">
        <v>44</v>
      </c>
      <c r="B176" s="22" t="s">
        <v>385</v>
      </c>
      <c r="C176" s="21" t="s">
        <v>386</v>
      </c>
      <c r="D176" s="23">
        <v>2993</v>
      </c>
      <c r="E176" s="23">
        <v>1862</v>
      </c>
      <c r="F176" s="23">
        <v>1054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1054</v>
      </c>
      <c r="M176" s="23">
        <v>0</v>
      </c>
      <c r="N176" s="23">
        <v>77</v>
      </c>
      <c r="O176" s="23">
        <v>0</v>
      </c>
      <c r="P176" s="23">
        <v>2034</v>
      </c>
      <c r="Q176" s="23">
        <v>1862</v>
      </c>
      <c r="R176" s="23">
        <v>172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172</v>
      </c>
      <c r="Y176" s="23">
        <v>0</v>
      </c>
      <c r="Z176" s="23">
        <v>253</v>
      </c>
      <c r="AA176" s="23">
        <v>77</v>
      </c>
      <c r="AB176" s="23">
        <v>166</v>
      </c>
      <c r="AC176" s="23">
        <v>10</v>
      </c>
      <c r="AD176" s="23">
        <v>0</v>
      </c>
      <c r="AE176" s="23">
        <v>0</v>
      </c>
      <c r="AF176" s="23">
        <v>0</v>
      </c>
      <c r="AG176" s="23">
        <v>0</v>
      </c>
      <c r="AH176" s="23">
        <v>0</v>
      </c>
      <c r="AI176" s="23">
        <v>10</v>
      </c>
      <c r="AJ176" s="23">
        <v>0</v>
      </c>
      <c r="AK176" s="21">
        <v>0</v>
      </c>
      <c r="AL176" s="21">
        <v>0</v>
      </c>
      <c r="AM176" s="21">
        <v>0</v>
      </c>
      <c r="AN176" s="21">
        <v>0</v>
      </c>
      <c r="AO176" s="21">
        <v>0</v>
      </c>
      <c r="AP176" s="21">
        <v>0</v>
      </c>
      <c r="AQ176" s="21">
        <v>0</v>
      </c>
      <c r="AR176" s="21">
        <v>0</v>
      </c>
      <c r="AS176" s="21">
        <v>0</v>
      </c>
    </row>
    <row r="177" spans="1:45" ht="13.5" customHeight="1" x14ac:dyDescent="0.55000000000000004">
      <c r="A177" s="21" t="s">
        <v>44</v>
      </c>
      <c r="B177" s="22" t="s">
        <v>387</v>
      </c>
      <c r="C177" s="21" t="s">
        <v>388</v>
      </c>
      <c r="D177" s="23">
        <v>1762</v>
      </c>
      <c r="E177" s="23">
        <v>1054</v>
      </c>
      <c r="F177" s="23">
        <v>651</v>
      </c>
      <c r="G177" s="23">
        <v>254</v>
      </c>
      <c r="H177" s="23">
        <v>0</v>
      </c>
      <c r="I177" s="23">
        <v>0</v>
      </c>
      <c r="J177" s="23">
        <v>0</v>
      </c>
      <c r="K177" s="23">
        <v>0</v>
      </c>
      <c r="L177" s="23">
        <v>397</v>
      </c>
      <c r="M177" s="23">
        <v>0</v>
      </c>
      <c r="N177" s="23">
        <v>57</v>
      </c>
      <c r="O177" s="23">
        <v>0</v>
      </c>
      <c r="P177" s="23">
        <v>1308</v>
      </c>
      <c r="Q177" s="23">
        <v>1054</v>
      </c>
      <c r="R177" s="23">
        <v>254</v>
      </c>
      <c r="S177" s="23">
        <v>254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292</v>
      </c>
      <c r="AA177" s="23">
        <v>57</v>
      </c>
      <c r="AB177" s="23">
        <v>235</v>
      </c>
      <c r="AC177" s="23">
        <v>0</v>
      </c>
      <c r="AD177" s="23">
        <v>0</v>
      </c>
      <c r="AE177" s="23">
        <v>0</v>
      </c>
      <c r="AF177" s="23">
        <v>0</v>
      </c>
      <c r="AG177" s="23">
        <v>0</v>
      </c>
      <c r="AH177" s="23">
        <v>0</v>
      </c>
      <c r="AI177" s="23">
        <v>0</v>
      </c>
      <c r="AJ177" s="23">
        <v>0</v>
      </c>
      <c r="AK177" s="21">
        <v>0</v>
      </c>
      <c r="AL177" s="21">
        <v>0</v>
      </c>
      <c r="AM177" s="21">
        <v>0</v>
      </c>
      <c r="AN177" s="21">
        <v>0</v>
      </c>
      <c r="AO177" s="21">
        <v>0</v>
      </c>
      <c r="AP177" s="21">
        <v>0</v>
      </c>
      <c r="AQ177" s="21">
        <v>0</v>
      </c>
      <c r="AR177" s="21">
        <v>0</v>
      </c>
      <c r="AS177" s="21">
        <v>0</v>
      </c>
    </row>
    <row r="178" spans="1:45" ht="13.5" customHeight="1" x14ac:dyDescent="0.55000000000000004">
      <c r="A178" s="21" t="s">
        <v>44</v>
      </c>
      <c r="B178" s="22" t="s">
        <v>389</v>
      </c>
      <c r="C178" s="21" t="s">
        <v>390</v>
      </c>
      <c r="D178" s="23">
        <v>2447</v>
      </c>
      <c r="E178" s="23">
        <v>1663</v>
      </c>
      <c r="F178" s="23">
        <v>317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317</v>
      </c>
      <c r="M178" s="23">
        <v>0</v>
      </c>
      <c r="N178" s="23">
        <v>223</v>
      </c>
      <c r="O178" s="23">
        <v>244</v>
      </c>
      <c r="P178" s="23">
        <v>1663</v>
      </c>
      <c r="Q178" s="23">
        <v>1663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369</v>
      </c>
      <c r="AA178" s="23">
        <v>223</v>
      </c>
      <c r="AB178" s="23">
        <v>143</v>
      </c>
      <c r="AC178" s="23">
        <v>3</v>
      </c>
      <c r="AD178" s="23">
        <v>0</v>
      </c>
      <c r="AE178" s="23">
        <v>0</v>
      </c>
      <c r="AF178" s="23">
        <v>0</v>
      </c>
      <c r="AG178" s="23">
        <v>0</v>
      </c>
      <c r="AH178" s="23">
        <v>0</v>
      </c>
      <c r="AI178" s="23">
        <v>3</v>
      </c>
      <c r="AJ178" s="23">
        <v>0</v>
      </c>
      <c r="AK178" s="21">
        <v>0</v>
      </c>
      <c r="AL178" s="21">
        <v>0</v>
      </c>
      <c r="AM178" s="21">
        <v>0</v>
      </c>
      <c r="AN178" s="21">
        <v>0</v>
      </c>
      <c r="AO178" s="21">
        <v>0</v>
      </c>
      <c r="AP178" s="21">
        <v>0</v>
      </c>
      <c r="AQ178" s="21">
        <v>0</v>
      </c>
      <c r="AR178" s="21">
        <v>0</v>
      </c>
      <c r="AS178" s="21">
        <v>0</v>
      </c>
    </row>
    <row r="179" spans="1:45" ht="13.5" customHeight="1" x14ac:dyDescent="0.55000000000000004">
      <c r="A179" s="21" t="s">
        <v>44</v>
      </c>
      <c r="B179" s="22" t="s">
        <v>391</v>
      </c>
      <c r="C179" s="21" t="s">
        <v>392</v>
      </c>
      <c r="D179" s="23">
        <v>2858</v>
      </c>
      <c r="E179" s="23">
        <v>1852</v>
      </c>
      <c r="F179" s="23">
        <v>0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375</v>
      </c>
      <c r="O179" s="23">
        <v>631</v>
      </c>
      <c r="P179" s="23">
        <v>1852</v>
      </c>
      <c r="Q179" s="23">
        <v>1852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515</v>
      </c>
      <c r="AA179" s="23">
        <v>375</v>
      </c>
      <c r="AB179" s="23">
        <v>140</v>
      </c>
      <c r="AC179" s="23">
        <v>0</v>
      </c>
      <c r="AD179" s="23">
        <v>0</v>
      </c>
      <c r="AE179" s="23">
        <v>0</v>
      </c>
      <c r="AF179" s="23">
        <v>0</v>
      </c>
      <c r="AG179" s="23">
        <v>0</v>
      </c>
      <c r="AH179" s="23">
        <v>0</v>
      </c>
      <c r="AI179" s="23">
        <v>0</v>
      </c>
      <c r="AJ179" s="23">
        <v>0</v>
      </c>
      <c r="AK179" s="21">
        <v>0</v>
      </c>
      <c r="AL179" s="21">
        <v>0</v>
      </c>
      <c r="AM179" s="21">
        <v>0</v>
      </c>
      <c r="AN179" s="21">
        <v>0</v>
      </c>
      <c r="AO179" s="21">
        <v>0</v>
      </c>
      <c r="AP179" s="21">
        <v>0</v>
      </c>
      <c r="AQ179" s="21">
        <v>0</v>
      </c>
      <c r="AR179" s="21">
        <v>0</v>
      </c>
      <c r="AS179" s="21">
        <v>0</v>
      </c>
    </row>
    <row r="180" spans="1:45" ht="13.5" customHeight="1" x14ac:dyDescent="0.55000000000000004">
      <c r="A180" s="21" t="s">
        <v>44</v>
      </c>
      <c r="B180" s="22" t="s">
        <v>393</v>
      </c>
      <c r="C180" s="21" t="s">
        <v>394</v>
      </c>
      <c r="D180" s="23">
        <v>788</v>
      </c>
      <c r="E180" s="23">
        <v>616</v>
      </c>
      <c r="F180" s="23">
        <v>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9</v>
      </c>
      <c r="O180" s="23">
        <v>163</v>
      </c>
      <c r="P180" s="23">
        <v>616</v>
      </c>
      <c r="Q180" s="23">
        <v>616</v>
      </c>
      <c r="R180" s="23">
        <v>0</v>
      </c>
      <c r="S180" s="23">
        <v>0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>
        <v>0</v>
      </c>
      <c r="Z180" s="23">
        <v>57</v>
      </c>
      <c r="AA180" s="23">
        <v>9</v>
      </c>
      <c r="AB180" s="23">
        <v>48</v>
      </c>
      <c r="AC180" s="23">
        <v>0</v>
      </c>
      <c r="AD180" s="23">
        <v>0</v>
      </c>
      <c r="AE180" s="23">
        <v>0</v>
      </c>
      <c r="AF180" s="23">
        <v>0</v>
      </c>
      <c r="AG180" s="23">
        <v>0</v>
      </c>
      <c r="AH180" s="23">
        <v>0</v>
      </c>
      <c r="AI180" s="23">
        <v>0</v>
      </c>
      <c r="AJ180" s="23">
        <v>0</v>
      </c>
      <c r="AK180" s="21">
        <v>0</v>
      </c>
      <c r="AL180" s="21">
        <v>0</v>
      </c>
      <c r="AM180" s="21">
        <v>0</v>
      </c>
      <c r="AN180" s="21">
        <v>0</v>
      </c>
      <c r="AO180" s="21">
        <v>0</v>
      </c>
      <c r="AP180" s="21">
        <v>0</v>
      </c>
      <c r="AQ180" s="21">
        <v>0</v>
      </c>
      <c r="AR180" s="21">
        <v>0</v>
      </c>
      <c r="AS180" s="21">
        <v>0</v>
      </c>
    </row>
    <row r="181" spans="1:45" ht="13.5" customHeight="1" x14ac:dyDescent="0.55000000000000004">
      <c r="A181" s="21" t="s">
        <v>44</v>
      </c>
      <c r="B181" s="22" t="s">
        <v>395</v>
      </c>
      <c r="C181" s="21" t="s">
        <v>396</v>
      </c>
      <c r="D181" s="23">
        <v>2513</v>
      </c>
      <c r="E181" s="23">
        <v>1537</v>
      </c>
      <c r="F181" s="23">
        <v>688</v>
      </c>
      <c r="G181" s="23">
        <v>556</v>
      </c>
      <c r="H181" s="23">
        <v>0</v>
      </c>
      <c r="I181" s="23">
        <v>0</v>
      </c>
      <c r="J181" s="23">
        <v>0</v>
      </c>
      <c r="K181" s="23">
        <v>0</v>
      </c>
      <c r="L181" s="23">
        <v>132</v>
      </c>
      <c r="M181" s="23">
        <v>0</v>
      </c>
      <c r="N181" s="23">
        <v>0</v>
      </c>
      <c r="O181" s="23">
        <v>288</v>
      </c>
      <c r="P181" s="23">
        <v>1537</v>
      </c>
      <c r="Q181" s="23">
        <v>1537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130</v>
      </c>
      <c r="AA181" s="23">
        <v>0</v>
      </c>
      <c r="AB181" s="23">
        <v>130</v>
      </c>
      <c r="AC181" s="23">
        <v>0</v>
      </c>
      <c r="AD181" s="23">
        <v>0</v>
      </c>
      <c r="AE181" s="23">
        <v>0</v>
      </c>
      <c r="AF181" s="23">
        <v>0</v>
      </c>
      <c r="AG181" s="23">
        <v>0</v>
      </c>
      <c r="AH181" s="23">
        <v>0</v>
      </c>
      <c r="AI181" s="23">
        <v>0</v>
      </c>
      <c r="AJ181" s="23">
        <v>0</v>
      </c>
      <c r="AK181" s="21">
        <v>0</v>
      </c>
      <c r="AL181" s="21">
        <v>0</v>
      </c>
      <c r="AM181" s="21">
        <v>0</v>
      </c>
      <c r="AN181" s="21">
        <v>0</v>
      </c>
      <c r="AO181" s="21">
        <v>0</v>
      </c>
      <c r="AP181" s="21">
        <v>0</v>
      </c>
      <c r="AQ181" s="21">
        <v>0</v>
      </c>
      <c r="AR181" s="21">
        <v>0</v>
      </c>
      <c r="AS181" s="21">
        <v>0</v>
      </c>
    </row>
    <row r="182" spans="1:45" ht="13.5" customHeight="1" x14ac:dyDescent="0.55000000000000004">
      <c r="A182" s="21" t="s">
        <v>44</v>
      </c>
      <c r="B182" s="22" t="s">
        <v>397</v>
      </c>
      <c r="C182" s="21" t="s">
        <v>398</v>
      </c>
      <c r="D182" s="23">
        <v>4150</v>
      </c>
      <c r="E182" s="23">
        <v>2436</v>
      </c>
      <c r="F182" s="23">
        <v>1050</v>
      </c>
      <c r="G182" s="23">
        <v>554</v>
      </c>
      <c r="H182" s="23">
        <v>0</v>
      </c>
      <c r="I182" s="23">
        <v>0</v>
      </c>
      <c r="J182" s="23">
        <v>0</v>
      </c>
      <c r="K182" s="23">
        <v>0</v>
      </c>
      <c r="L182" s="23">
        <v>496</v>
      </c>
      <c r="M182" s="23">
        <v>0</v>
      </c>
      <c r="N182" s="23">
        <v>0</v>
      </c>
      <c r="O182" s="23">
        <v>664</v>
      </c>
      <c r="P182" s="23">
        <v>2643</v>
      </c>
      <c r="Q182" s="23">
        <v>2436</v>
      </c>
      <c r="R182" s="23">
        <v>207</v>
      </c>
      <c r="S182" s="23">
        <v>200</v>
      </c>
      <c r="T182" s="23">
        <v>0</v>
      </c>
      <c r="U182" s="23">
        <v>0</v>
      </c>
      <c r="V182" s="23">
        <v>0</v>
      </c>
      <c r="W182" s="23">
        <v>0</v>
      </c>
      <c r="X182" s="23">
        <v>7</v>
      </c>
      <c r="Y182" s="23">
        <v>0</v>
      </c>
      <c r="Z182" s="23">
        <v>262</v>
      </c>
      <c r="AA182" s="23">
        <v>0</v>
      </c>
      <c r="AB182" s="23">
        <v>175</v>
      </c>
      <c r="AC182" s="23">
        <v>87</v>
      </c>
      <c r="AD182" s="23">
        <v>79</v>
      </c>
      <c r="AE182" s="23">
        <v>0</v>
      </c>
      <c r="AF182" s="23">
        <v>0</v>
      </c>
      <c r="AG182" s="23">
        <v>0</v>
      </c>
      <c r="AH182" s="23">
        <v>0</v>
      </c>
      <c r="AI182" s="23">
        <v>8</v>
      </c>
      <c r="AJ182" s="23">
        <v>0</v>
      </c>
      <c r="AK182" s="21">
        <v>0</v>
      </c>
      <c r="AL182" s="21">
        <v>0</v>
      </c>
      <c r="AM182" s="21">
        <v>0</v>
      </c>
      <c r="AN182" s="21">
        <v>0</v>
      </c>
      <c r="AO182" s="21">
        <v>0</v>
      </c>
      <c r="AP182" s="21">
        <v>0</v>
      </c>
      <c r="AQ182" s="21">
        <v>0</v>
      </c>
      <c r="AR182" s="21">
        <v>0</v>
      </c>
      <c r="AS182" s="21">
        <v>0</v>
      </c>
    </row>
    <row r="183" spans="1:45" ht="13.5" customHeight="1" x14ac:dyDescent="0.55000000000000004">
      <c r="A183" s="21" t="s">
        <v>44</v>
      </c>
      <c r="B183" s="22" t="s">
        <v>399</v>
      </c>
      <c r="C183" s="21" t="s">
        <v>400</v>
      </c>
      <c r="D183" s="23">
        <v>7712</v>
      </c>
      <c r="E183" s="23">
        <v>5452</v>
      </c>
      <c r="F183" s="23">
        <v>2081</v>
      </c>
      <c r="G183" s="23">
        <v>640</v>
      </c>
      <c r="H183" s="23">
        <v>0</v>
      </c>
      <c r="I183" s="23">
        <v>0</v>
      </c>
      <c r="J183" s="23">
        <v>0</v>
      </c>
      <c r="K183" s="23">
        <v>0</v>
      </c>
      <c r="L183" s="23">
        <v>1441</v>
      </c>
      <c r="M183" s="23">
        <v>0</v>
      </c>
      <c r="N183" s="23">
        <v>60</v>
      </c>
      <c r="O183" s="23">
        <v>119</v>
      </c>
      <c r="P183" s="23">
        <v>6002</v>
      </c>
      <c r="Q183" s="23">
        <v>5452</v>
      </c>
      <c r="R183" s="23">
        <v>550</v>
      </c>
      <c r="S183" s="23">
        <v>476</v>
      </c>
      <c r="T183" s="23">
        <v>0</v>
      </c>
      <c r="U183" s="23">
        <v>0</v>
      </c>
      <c r="V183" s="23">
        <v>0</v>
      </c>
      <c r="W183" s="23">
        <v>0</v>
      </c>
      <c r="X183" s="23">
        <v>74</v>
      </c>
      <c r="Y183" s="23">
        <v>0</v>
      </c>
      <c r="Z183" s="23">
        <v>895</v>
      </c>
      <c r="AA183" s="23">
        <v>60</v>
      </c>
      <c r="AB183" s="23">
        <v>370</v>
      </c>
      <c r="AC183" s="23">
        <v>465</v>
      </c>
      <c r="AD183" s="23">
        <v>91</v>
      </c>
      <c r="AE183" s="23">
        <v>0</v>
      </c>
      <c r="AF183" s="23">
        <v>0</v>
      </c>
      <c r="AG183" s="23">
        <v>0</v>
      </c>
      <c r="AH183" s="23">
        <v>0</v>
      </c>
      <c r="AI183" s="23">
        <v>374</v>
      </c>
      <c r="AJ183" s="23">
        <v>0</v>
      </c>
      <c r="AK183" s="21">
        <v>0</v>
      </c>
      <c r="AL183" s="21">
        <v>0</v>
      </c>
      <c r="AM183" s="21">
        <v>0</v>
      </c>
      <c r="AN183" s="21">
        <v>0</v>
      </c>
      <c r="AO183" s="21">
        <v>0</v>
      </c>
      <c r="AP183" s="21">
        <v>0</v>
      </c>
      <c r="AQ183" s="21">
        <v>0</v>
      </c>
      <c r="AR183" s="21">
        <v>0</v>
      </c>
      <c r="AS183" s="21">
        <v>0</v>
      </c>
    </row>
    <row r="184" spans="1:45" ht="13.5" customHeight="1" x14ac:dyDescent="0.55000000000000004">
      <c r="A184" s="21" t="s">
        <v>44</v>
      </c>
      <c r="B184" s="22" t="s">
        <v>401</v>
      </c>
      <c r="C184" s="21" t="s">
        <v>402</v>
      </c>
      <c r="D184" s="23">
        <v>1450</v>
      </c>
      <c r="E184" s="23">
        <v>1047</v>
      </c>
      <c r="F184" s="23">
        <v>191</v>
      </c>
      <c r="G184" s="23">
        <v>191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212</v>
      </c>
      <c r="P184" s="23">
        <v>1120</v>
      </c>
      <c r="Q184" s="23">
        <v>1047</v>
      </c>
      <c r="R184" s="23">
        <v>73</v>
      </c>
      <c r="S184" s="23">
        <v>73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73</v>
      </c>
      <c r="AA184" s="23">
        <v>0</v>
      </c>
      <c r="AB184" s="23">
        <v>27</v>
      </c>
      <c r="AC184" s="23">
        <v>46</v>
      </c>
      <c r="AD184" s="23">
        <v>46</v>
      </c>
      <c r="AE184" s="23">
        <v>0</v>
      </c>
      <c r="AF184" s="23">
        <v>0</v>
      </c>
      <c r="AG184" s="23">
        <v>0</v>
      </c>
      <c r="AH184" s="23">
        <v>0</v>
      </c>
      <c r="AI184" s="23">
        <v>0</v>
      </c>
      <c r="AJ184" s="23">
        <v>0</v>
      </c>
      <c r="AK184" s="21">
        <v>0</v>
      </c>
      <c r="AL184" s="21">
        <v>0</v>
      </c>
      <c r="AM184" s="21">
        <v>0</v>
      </c>
      <c r="AN184" s="21">
        <v>0</v>
      </c>
      <c r="AO184" s="21">
        <v>0</v>
      </c>
      <c r="AP184" s="21">
        <v>0</v>
      </c>
      <c r="AQ184" s="21">
        <v>0</v>
      </c>
      <c r="AR184" s="21">
        <v>0</v>
      </c>
      <c r="AS184" s="21">
        <v>0</v>
      </c>
    </row>
    <row r="185" spans="1:45" ht="13.5" customHeight="1" x14ac:dyDescent="0.55000000000000004">
      <c r="A185" s="21" t="s">
        <v>44</v>
      </c>
      <c r="B185" s="22" t="s">
        <v>403</v>
      </c>
      <c r="C185" s="21" t="s">
        <v>404</v>
      </c>
      <c r="D185" s="23">
        <v>1679</v>
      </c>
      <c r="E185" s="23">
        <v>756</v>
      </c>
      <c r="F185" s="23">
        <v>876</v>
      </c>
      <c r="G185" s="23">
        <v>0</v>
      </c>
      <c r="H185" s="23">
        <v>391</v>
      </c>
      <c r="I185" s="23">
        <v>0</v>
      </c>
      <c r="J185" s="23">
        <v>0</v>
      </c>
      <c r="K185" s="23">
        <v>0</v>
      </c>
      <c r="L185" s="23">
        <v>424</v>
      </c>
      <c r="M185" s="23">
        <v>61</v>
      </c>
      <c r="N185" s="23">
        <v>47</v>
      </c>
      <c r="O185" s="23">
        <v>0</v>
      </c>
      <c r="P185" s="23">
        <v>756</v>
      </c>
      <c r="Q185" s="23">
        <v>756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56</v>
      </c>
      <c r="AA185" s="23">
        <v>47</v>
      </c>
      <c r="AB185" s="23">
        <v>9</v>
      </c>
      <c r="AC185" s="23">
        <v>0</v>
      </c>
      <c r="AD185" s="23">
        <v>0</v>
      </c>
      <c r="AE185" s="23">
        <v>0</v>
      </c>
      <c r="AF185" s="23">
        <v>0</v>
      </c>
      <c r="AG185" s="23">
        <v>0</v>
      </c>
      <c r="AH185" s="23">
        <v>0</v>
      </c>
      <c r="AI185" s="23">
        <v>0</v>
      </c>
      <c r="AJ185" s="23">
        <v>0</v>
      </c>
      <c r="AK185" s="21">
        <v>61</v>
      </c>
      <c r="AL185" s="21">
        <v>0</v>
      </c>
      <c r="AM185" s="21">
        <v>0</v>
      </c>
      <c r="AN185" s="21">
        <v>0</v>
      </c>
      <c r="AO185" s="21">
        <v>0</v>
      </c>
      <c r="AP185" s="21">
        <v>0</v>
      </c>
      <c r="AQ185" s="21">
        <v>0</v>
      </c>
      <c r="AR185" s="21">
        <v>0</v>
      </c>
      <c r="AS185" s="21">
        <v>61</v>
      </c>
    </row>
  </sheetData>
  <phoneticPr fontId="8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 xml:space="preserve">&amp;Lごみ処理の状況（令和2年度実績）&amp;R
</oddHeader>
  </headerFooter>
  <colBreaks count="3" manualBreakCount="3">
    <brk id="15" min="1" max="23" man="1"/>
    <brk id="25" min="1" max="23" man="1"/>
    <brk id="36" min="1" max="2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417F8-0666-4AD8-9087-AE94DCC1A0F4}">
  <dimension ref="A1:CZ185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2"/>
  <cols>
    <col min="1" max="1" width="10.75" style="9" customWidth="1"/>
    <col min="2" max="2" width="8.75" style="12" customWidth="1"/>
    <col min="3" max="3" width="12.58203125" style="9" customWidth="1"/>
    <col min="4" max="40" width="10.58203125" style="13" customWidth="1"/>
    <col min="41" max="49" width="10.58203125" style="14" customWidth="1"/>
    <col min="50" max="91" width="10.58203125" style="13" customWidth="1"/>
    <col min="92" max="99" width="10.58203125" style="14" customWidth="1"/>
    <col min="100" max="103" width="10.58203125" style="13" customWidth="1"/>
    <col min="104" max="104" width="9" style="40"/>
    <col min="105" max="16384" width="9" style="9"/>
  </cols>
  <sheetData>
    <row r="1" spans="1:104" s="3" customFormat="1" ht="16.5" x14ac:dyDescent="0.2">
      <c r="A1" s="1" t="s">
        <v>498</v>
      </c>
      <c r="B1" s="2"/>
      <c r="C1" s="2"/>
      <c r="AO1" s="4"/>
      <c r="AP1" s="4"/>
      <c r="AQ1" s="4"/>
      <c r="AR1" s="4"/>
      <c r="AS1" s="4"/>
      <c r="AT1" s="4"/>
      <c r="AU1" s="4"/>
      <c r="AV1" s="4"/>
      <c r="AW1" s="4"/>
      <c r="CN1" s="4"/>
      <c r="CO1" s="4"/>
      <c r="CP1" s="4"/>
      <c r="CQ1" s="4"/>
      <c r="CR1" s="4"/>
      <c r="CS1" s="4"/>
      <c r="CT1" s="4"/>
      <c r="CU1" s="4"/>
      <c r="CZ1" s="32"/>
    </row>
    <row r="2" spans="1:104" s="37" customFormat="1" ht="25.5" customHeight="1" x14ac:dyDescent="0.55000000000000004">
      <c r="A2" s="33" t="s">
        <v>0</v>
      </c>
      <c r="B2" s="33" t="s">
        <v>1</v>
      </c>
      <c r="C2" s="34" t="s">
        <v>2</v>
      </c>
      <c r="D2" s="35" t="s">
        <v>466</v>
      </c>
      <c r="E2" s="35" t="s">
        <v>466</v>
      </c>
      <c r="F2" s="35" t="s">
        <v>466</v>
      </c>
      <c r="G2" s="35" t="s">
        <v>466</v>
      </c>
      <c r="H2" s="35" t="s">
        <v>466</v>
      </c>
      <c r="I2" s="35" t="s">
        <v>466</v>
      </c>
      <c r="J2" s="35" t="s">
        <v>466</v>
      </c>
      <c r="K2" s="35" t="s">
        <v>466</v>
      </c>
      <c r="L2" s="35" t="s">
        <v>466</v>
      </c>
      <c r="M2" s="35" t="s">
        <v>466</v>
      </c>
      <c r="N2" s="35" t="s">
        <v>466</v>
      </c>
      <c r="O2" s="35" t="s">
        <v>466</v>
      </c>
      <c r="P2" s="35" t="s">
        <v>466</v>
      </c>
      <c r="Q2" s="35" t="s">
        <v>466</v>
      </c>
      <c r="R2" s="35" t="s">
        <v>466</v>
      </c>
      <c r="S2" s="35" t="s">
        <v>466</v>
      </c>
      <c r="T2" s="35" t="s">
        <v>466</v>
      </c>
      <c r="U2" s="35" t="s">
        <v>466</v>
      </c>
      <c r="V2" s="35" t="s">
        <v>466</v>
      </c>
      <c r="W2" s="35" t="s">
        <v>466</v>
      </c>
      <c r="X2" s="35" t="s">
        <v>466</v>
      </c>
      <c r="Y2" s="35" t="s">
        <v>466</v>
      </c>
      <c r="Z2" s="35" t="s">
        <v>466</v>
      </c>
      <c r="AA2" s="35" t="s">
        <v>466</v>
      </c>
      <c r="AB2" s="35" t="s">
        <v>466</v>
      </c>
      <c r="AC2" s="35" t="s">
        <v>467</v>
      </c>
      <c r="AD2" s="35" t="s">
        <v>467</v>
      </c>
      <c r="AE2" s="35" t="s">
        <v>467</v>
      </c>
      <c r="AF2" s="35" t="s">
        <v>467</v>
      </c>
      <c r="AG2" s="35" t="s">
        <v>467</v>
      </c>
      <c r="AH2" s="35" t="s">
        <v>467</v>
      </c>
      <c r="AI2" s="35" t="s">
        <v>467</v>
      </c>
      <c r="AJ2" s="35" t="s">
        <v>467</v>
      </c>
      <c r="AK2" s="35" t="s">
        <v>467</v>
      </c>
      <c r="AL2" s="35" t="s">
        <v>467</v>
      </c>
      <c r="AM2" s="35" t="s">
        <v>467</v>
      </c>
      <c r="AN2" s="35" t="s">
        <v>467</v>
      </c>
      <c r="AO2" s="35" t="s">
        <v>467</v>
      </c>
      <c r="AP2" s="35" t="s">
        <v>467</v>
      </c>
      <c r="AQ2" s="35" t="s">
        <v>467</v>
      </c>
      <c r="AR2" s="35" t="s">
        <v>467</v>
      </c>
      <c r="AS2" s="35" t="s">
        <v>467</v>
      </c>
      <c r="AT2" s="35" t="s">
        <v>467</v>
      </c>
      <c r="AU2" s="35" t="s">
        <v>467</v>
      </c>
      <c r="AV2" s="35" t="s">
        <v>467</v>
      </c>
      <c r="AW2" s="35" t="s">
        <v>467</v>
      </c>
      <c r="AX2" s="35" t="s">
        <v>467</v>
      </c>
      <c r="AY2" s="35" t="s">
        <v>467</v>
      </c>
      <c r="AZ2" s="35" t="s">
        <v>467</v>
      </c>
      <c r="BA2" s="35" t="s">
        <v>467</v>
      </c>
      <c r="BB2" s="35" t="s">
        <v>468</v>
      </c>
      <c r="BC2" s="35" t="s">
        <v>468</v>
      </c>
      <c r="BD2" s="35" t="s">
        <v>468</v>
      </c>
      <c r="BE2" s="35" t="s">
        <v>468</v>
      </c>
      <c r="BF2" s="35" t="s">
        <v>468</v>
      </c>
      <c r="BG2" s="35" t="s">
        <v>468</v>
      </c>
      <c r="BH2" s="35" t="s">
        <v>468</v>
      </c>
      <c r="BI2" s="35" t="s">
        <v>468</v>
      </c>
      <c r="BJ2" s="35" t="s">
        <v>468</v>
      </c>
      <c r="BK2" s="35" t="s">
        <v>468</v>
      </c>
      <c r="BL2" s="35" t="s">
        <v>468</v>
      </c>
      <c r="BM2" s="35" t="s">
        <v>468</v>
      </c>
      <c r="BN2" s="35" t="s">
        <v>468</v>
      </c>
      <c r="BO2" s="35" t="s">
        <v>468</v>
      </c>
      <c r="BP2" s="35" t="s">
        <v>468</v>
      </c>
      <c r="BQ2" s="35" t="s">
        <v>468</v>
      </c>
      <c r="BR2" s="35" t="s">
        <v>468</v>
      </c>
      <c r="BS2" s="35" t="s">
        <v>468</v>
      </c>
      <c r="BT2" s="35" t="s">
        <v>468</v>
      </c>
      <c r="BU2" s="35" t="s">
        <v>468</v>
      </c>
      <c r="BV2" s="35" t="s">
        <v>468</v>
      </c>
      <c r="BW2" s="35" t="s">
        <v>468</v>
      </c>
      <c r="BX2" s="35" t="s">
        <v>468</v>
      </c>
      <c r="BY2" s="35" t="s">
        <v>468</v>
      </c>
      <c r="BZ2" s="35" t="s">
        <v>468</v>
      </c>
      <c r="CA2" s="36" t="s">
        <v>469</v>
      </c>
      <c r="CB2" s="36" t="s">
        <v>469</v>
      </c>
      <c r="CC2" s="36" t="s">
        <v>469</v>
      </c>
      <c r="CD2" s="36" t="s">
        <v>469</v>
      </c>
      <c r="CE2" s="36" t="s">
        <v>469</v>
      </c>
      <c r="CF2" s="36" t="s">
        <v>469</v>
      </c>
      <c r="CG2" s="36" t="s">
        <v>469</v>
      </c>
      <c r="CH2" s="36" t="s">
        <v>469</v>
      </c>
      <c r="CI2" s="36" t="s">
        <v>469</v>
      </c>
      <c r="CJ2" s="36" t="s">
        <v>469</v>
      </c>
      <c r="CK2" s="36" t="s">
        <v>469</v>
      </c>
      <c r="CL2" s="36" t="s">
        <v>469</v>
      </c>
      <c r="CM2" s="36" t="s">
        <v>469</v>
      </c>
      <c r="CN2" s="36" t="s">
        <v>469</v>
      </c>
      <c r="CO2" s="36" t="s">
        <v>469</v>
      </c>
      <c r="CP2" s="36" t="s">
        <v>469</v>
      </c>
      <c r="CQ2" s="36" t="s">
        <v>469</v>
      </c>
      <c r="CR2" s="36" t="s">
        <v>469</v>
      </c>
      <c r="CS2" s="36" t="s">
        <v>469</v>
      </c>
      <c r="CT2" s="36" t="s">
        <v>469</v>
      </c>
      <c r="CU2" s="36" t="s">
        <v>469</v>
      </c>
      <c r="CV2" s="36" t="s">
        <v>469</v>
      </c>
      <c r="CW2" s="36" t="s">
        <v>469</v>
      </c>
      <c r="CX2" s="36" t="s">
        <v>469</v>
      </c>
      <c r="CY2" s="36" t="s">
        <v>469</v>
      </c>
      <c r="CZ2" s="33" t="s">
        <v>470</v>
      </c>
    </row>
    <row r="3" spans="1:104" s="37" customFormat="1" ht="25.5" customHeight="1" x14ac:dyDescent="0.55000000000000004">
      <c r="A3" s="33"/>
      <c r="B3" s="33"/>
      <c r="C3" s="34"/>
      <c r="D3" s="38" t="s">
        <v>20</v>
      </c>
      <c r="E3" s="34" t="s">
        <v>471</v>
      </c>
      <c r="F3" s="34" t="s">
        <v>472</v>
      </c>
      <c r="G3" s="34" t="s">
        <v>473</v>
      </c>
      <c r="H3" s="34" t="s">
        <v>474</v>
      </c>
      <c r="I3" s="34" t="s">
        <v>475</v>
      </c>
      <c r="J3" s="34" t="s">
        <v>476</v>
      </c>
      <c r="K3" s="33" t="s">
        <v>477</v>
      </c>
      <c r="L3" s="34" t="s">
        <v>478</v>
      </c>
      <c r="M3" s="33" t="s">
        <v>479</v>
      </c>
      <c r="N3" s="33" t="s">
        <v>480</v>
      </c>
      <c r="O3" s="33" t="s">
        <v>481</v>
      </c>
      <c r="P3" s="34" t="s">
        <v>482</v>
      </c>
      <c r="Q3" s="34" t="s">
        <v>483</v>
      </c>
      <c r="R3" s="34" t="s">
        <v>484</v>
      </c>
      <c r="S3" s="34" t="s">
        <v>485</v>
      </c>
      <c r="T3" s="33" t="s">
        <v>486</v>
      </c>
      <c r="U3" s="34" t="s">
        <v>487</v>
      </c>
      <c r="V3" s="34" t="s">
        <v>488</v>
      </c>
      <c r="W3" s="33" t="s">
        <v>489</v>
      </c>
      <c r="X3" s="33" t="s">
        <v>490</v>
      </c>
      <c r="Y3" s="33" t="s">
        <v>491</v>
      </c>
      <c r="Z3" s="33" t="s">
        <v>492</v>
      </c>
      <c r="AA3" s="33" t="s">
        <v>492</v>
      </c>
      <c r="AB3" s="33" t="s">
        <v>456</v>
      </c>
      <c r="AC3" s="38" t="s">
        <v>20</v>
      </c>
      <c r="AD3" s="34" t="s">
        <v>471</v>
      </c>
      <c r="AE3" s="34" t="s">
        <v>472</v>
      </c>
      <c r="AF3" s="34" t="s">
        <v>473</v>
      </c>
      <c r="AG3" s="34" t="s">
        <v>474</v>
      </c>
      <c r="AH3" s="34" t="s">
        <v>475</v>
      </c>
      <c r="AI3" s="34" t="s">
        <v>476</v>
      </c>
      <c r="AJ3" s="33" t="s">
        <v>477</v>
      </c>
      <c r="AK3" s="34" t="s">
        <v>478</v>
      </c>
      <c r="AL3" s="33" t="s">
        <v>479</v>
      </c>
      <c r="AM3" s="33" t="s">
        <v>480</v>
      </c>
      <c r="AN3" s="33" t="s">
        <v>481</v>
      </c>
      <c r="AO3" s="34" t="s">
        <v>482</v>
      </c>
      <c r="AP3" s="34" t="s">
        <v>483</v>
      </c>
      <c r="AQ3" s="34" t="s">
        <v>484</v>
      </c>
      <c r="AR3" s="34" t="s">
        <v>485</v>
      </c>
      <c r="AS3" s="33" t="s">
        <v>486</v>
      </c>
      <c r="AT3" s="34" t="s">
        <v>487</v>
      </c>
      <c r="AU3" s="34" t="s">
        <v>488</v>
      </c>
      <c r="AV3" s="33" t="s">
        <v>489</v>
      </c>
      <c r="AW3" s="33" t="s">
        <v>490</v>
      </c>
      <c r="AX3" s="33" t="s">
        <v>491</v>
      </c>
      <c r="AY3" s="33" t="s">
        <v>492</v>
      </c>
      <c r="AZ3" s="33" t="s">
        <v>492</v>
      </c>
      <c r="BA3" s="33" t="s">
        <v>456</v>
      </c>
      <c r="BB3" s="38" t="s">
        <v>20</v>
      </c>
      <c r="BC3" s="34" t="s">
        <v>471</v>
      </c>
      <c r="BD3" s="34" t="s">
        <v>472</v>
      </c>
      <c r="BE3" s="34" t="s">
        <v>473</v>
      </c>
      <c r="BF3" s="34" t="s">
        <v>474</v>
      </c>
      <c r="BG3" s="34" t="s">
        <v>475</v>
      </c>
      <c r="BH3" s="34" t="s">
        <v>476</v>
      </c>
      <c r="BI3" s="33" t="s">
        <v>477</v>
      </c>
      <c r="BJ3" s="34" t="s">
        <v>478</v>
      </c>
      <c r="BK3" s="33" t="s">
        <v>479</v>
      </c>
      <c r="BL3" s="33" t="s">
        <v>480</v>
      </c>
      <c r="BM3" s="33" t="s">
        <v>481</v>
      </c>
      <c r="BN3" s="34" t="s">
        <v>482</v>
      </c>
      <c r="BO3" s="34" t="s">
        <v>483</v>
      </c>
      <c r="BP3" s="34" t="s">
        <v>484</v>
      </c>
      <c r="BQ3" s="34" t="s">
        <v>485</v>
      </c>
      <c r="BR3" s="33" t="s">
        <v>486</v>
      </c>
      <c r="BS3" s="34" t="s">
        <v>487</v>
      </c>
      <c r="BT3" s="34" t="s">
        <v>488</v>
      </c>
      <c r="BU3" s="33" t="s">
        <v>489</v>
      </c>
      <c r="BV3" s="33" t="s">
        <v>490</v>
      </c>
      <c r="BW3" s="33" t="s">
        <v>491</v>
      </c>
      <c r="BX3" s="33" t="s">
        <v>492</v>
      </c>
      <c r="BY3" s="33" t="s">
        <v>492</v>
      </c>
      <c r="BZ3" s="33" t="s">
        <v>456</v>
      </c>
      <c r="CA3" s="38" t="s">
        <v>20</v>
      </c>
      <c r="CB3" s="34" t="s">
        <v>471</v>
      </c>
      <c r="CC3" s="34" t="s">
        <v>472</v>
      </c>
      <c r="CD3" s="34" t="s">
        <v>473</v>
      </c>
      <c r="CE3" s="34" t="s">
        <v>474</v>
      </c>
      <c r="CF3" s="34" t="s">
        <v>475</v>
      </c>
      <c r="CG3" s="34" t="s">
        <v>476</v>
      </c>
      <c r="CH3" s="33" t="s">
        <v>477</v>
      </c>
      <c r="CI3" s="34" t="s">
        <v>478</v>
      </c>
      <c r="CJ3" s="33" t="s">
        <v>479</v>
      </c>
      <c r="CK3" s="33" t="s">
        <v>480</v>
      </c>
      <c r="CL3" s="33" t="s">
        <v>481</v>
      </c>
      <c r="CM3" s="34" t="s">
        <v>482</v>
      </c>
      <c r="CN3" s="34" t="s">
        <v>483</v>
      </c>
      <c r="CO3" s="34" t="s">
        <v>484</v>
      </c>
      <c r="CP3" s="34" t="s">
        <v>485</v>
      </c>
      <c r="CQ3" s="33" t="s">
        <v>486</v>
      </c>
      <c r="CR3" s="34" t="s">
        <v>487</v>
      </c>
      <c r="CS3" s="34" t="s">
        <v>488</v>
      </c>
      <c r="CT3" s="33" t="s">
        <v>489</v>
      </c>
      <c r="CU3" s="33" t="s">
        <v>490</v>
      </c>
      <c r="CV3" s="33" t="s">
        <v>491</v>
      </c>
      <c r="CW3" s="33" t="s">
        <v>492</v>
      </c>
      <c r="CX3" s="33" t="s">
        <v>492</v>
      </c>
      <c r="CY3" s="33" t="s">
        <v>456</v>
      </c>
      <c r="CZ3" s="33"/>
    </row>
    <row r="4" spans="1:104" s="37" customFormat="1" ht="25.5" customHeight="1" x14ac:dyDescent="0.55000000000000004">
      <c r="A4" s="33"/>
      <c r="B4" s="33"/>
      <c r="C4" s="34"/>
      <c r="D4" s="38"/>
      <c r="E4" s="34"/>
      <c r="F4" s="34"/>
      <c r="G4" s="34"/>
      <c r="H4" s="34"/>
      <c r="I4" s="34"/>
      <c r="J4" s="34"/>
      <c r="K4" s="33"/>
      <c r="L4" s="34"/>
      <c r="M4" s="33"/>
      <c r="N4" s="33"/>
      <c r="O4" s="33"/>
      <c r="P4" s="34"/>
      <c r="Q4" s="34"/>
      <c r="R4" s="34"/>
      <c r="S4" s="34"/>
      <c r="T4" s="33"/>
      <c r="U4" s="34"/>
      <c r="V4" s="34"/>
      <c r="W4" s="33"/>
      <c r="X4" s="33"/>
      <c r="Y4" s="33"/>
      <c r="Z4" s="33"/>
      <c r="AA4" s="33" t="s">
        <v>493</v>
      </c>
      <c r="AB4" s="33"/>
      <c r="AC4" s="38"/>
      <c r="AD4" s="34"/>
      <c r="AE4" s="34"/>
      <c r="AF4" s="34"/>
      <c r="AG4" s="34"/>
      <c r="AH4" s="34"/>
      <c r="AI4" s="34"/>
      <c r="AJ4" s="33"/>
      <c r="AK4" s="34"/>
      <c r="AL4" s="33"/>
      <c r="AM4" s="33"/>
      <c r="AN4" s="33"/>
      <c r="AO4" s="34"/>
      <c r="AP4" s="34"/>
      <c r="AQ4" s="34"/>
      <c r="AR4" s="34"/>
      <c r="AS4" s="33"/>
      <c r="AT4" s="34"/>
      <c r="AU4" s="34"/>
      <c r="AV4" s="33"/>
      <c r="AW4" s="33"/>
      <c r="AX4" s="33"/>
      <c r="AY4" s="33"/>
      <c r="AZ4" s="33" t="s">
        <v>493</v>
      </c>
      <c r="BA4" s="33"/>
      <c r="BB4" s="38"/>
      <c r="BC4" s="34"/>
      <c r="BD4" s="34"/>
      <c r="BE4" s="34"/>
      <c r="BF4" s="34"/>
      <c r="BG4" s="34"/>
      <c r="BH4" s="34"/>
      <c r="BI4" s="33"/>
      <c r="BJ4" s="34"/>
      <c r="BK4" s="33"/>
      <c r="BL4" s="33"/>
      <c r="BM4" s="33"/>
      <c r="BN4" s="34"/>
      <c r="BO4" s="34"/>
      <c r="BP4" s="34"/>
      <c r="BQ4" s="34"/>
      <c r="BR4" s="33"/>
      <c r="BS4" s="34"/>
      <c r="BT4" s="34"/>
      <c r="BU4" s="33"/>
      <c r="BV4" s="33"/>
      <c r="BW4" s="33"/>
      <c r="BX4" s="33"/>
      <c r="BY4" s="33" t="s">
        <v>493</v>
      </c>
      <c r="BZ4" s="33"/>
      <c r="CA4" s="38"/>
      <c r="CB4" s="34"/>
      <c r="CC4" s="34"/>
      <c r="CD4" s="34"/>
      <c r="CE4" s="34"/>
      <c r="CF4" s="34"/>
      <c r="CG4" s="34"/>
      <c r="CH4" s="33"/>
      <c r="CI4" s="34"/>
      <c r="CJ4" s="33"/>
      <c r="CK4" s="33"/>
      <c r="CL4" s="33"/>
      <c r="CM4" s="34"/>
      <c r="CN4" s="34"/>
      <c r="CO4" s="34"/>
      <c r="CP4" s="34"/>
      <c r="CQ4" s="33"/>
      <c r="CR4" s="34"/>
      <c r="CS4" s="34"/>
      <c r="CT4" s="33"/>
      <c r="CU4" s="33"/>
      <c r="CV4" s="33"/>
      <c r="CW4" s="33"/>
      <c r="CX4" s="33" t="s">
        <v>493</v>
      </c>
      <c r="CY4" s="33"/>
      <c r="CZ4" s="33"/>
    </row>
    <row r="5" spans="1:104" s="39" customFormat="1" ht="13.5" customHeight="1" x14ac:dyDescent="0.55000000000000004">
      <c r="A5" s="33"/>
      <c r="B5" s="33"/>
      <c r="C5" s="34"/>
      <c r="D5" s="38" t="s">
        <v>41</v>
      </c>
      <c r="E5" s="38" t="s">
        <v>41</v>
      </c>
      <c r="F5" s="38" t="s">
        <v>41</v>
      </c>
      <c r="G5" s="38" t="s">
        <v>41</v>
      </c>
      <c r="H5" s="38" t="s">
        <v>41</v>
      </c>
      <c r="I5" s="38" t="s">
        <v>41</v>
      </c>
      <c r="J5" s="38" t="s">
        <v>41</v>
      </c>
      <c r="K5" s="38" t="s">
        <v>41</v>
      </c>
      <c r="L5" s="38" t="s">
        <v>41</v>
      </c>
      <c r="M5" s="38" t="s">
        <v>41</v>
      </c>
      <c r="N5" s="38" t="s">
        <v>41</v>
      </c>
      <c r="O5" s="38" t="s">
        <v>494</v>
      </c>
      <c r="P5" s="38" t="s">
        <v>41</v>
      </c>
      <c r="Q5" s="38" t="s">
        <v>41</v>
      </c>
      <c r="R5" s="38" t="s">
        <v>41</v>
      </c>
      <c r="S5" s="38" t="s">
        <v>41</v>
      </c>
      <c r="T5" s="38" t="s">
        <v>41</v>
      </c>
      <c r="U5" s="38" t="s">
        <v>41</v>
      </c>
      <c r="V5" s="38" t="s">
        <v>41</v>
      </c>
      <c r="W5" s="38" t="s">
        <v>41</v>
      </c>
      <c r="X5" s="38" t="s">
        <v>41</v>
      </c>
      <c r="Y5" s="38" t="s">
        <v>41</v>
      </c>
      <c r="Z5" s="38" t="s">
        <v>41</v>
      </c>
      <c r="AA5" s="38" t="s">
        <v>41</v>
      </c>
      <c r="AB5" s="38" t="s">
        <v>41</v>
      </c>
      <c r="AC5" s="38" t="s">
        <v>41</v>
      </c>
      <c r="AD5" s="38" t="s">
        <v>41</v>
      </c>
      <c r="AE5" s="38" t="s">
        <v>41</v>
      </c>
      <c r="AF5" s="38" t="s">
        <v>41</v>
      </c>
      <c r="AG5" s="38" t="s">
        <v>494</v>
      </c>
      <c r="AH5" s="38" t="s">
        <v>41</v>
      </c>
      <c r="AI5" s="38" t="s">
        <v>41</v>
      </c>
      <c r="AJ5" s="38" t="s">
        <v>41</v>
      </c>
      <c r="AK5" s="38" t="s">
        <v>41</v>
      </c>
      <c r="AL5" s="38" t="s">
        <v>41</v>
      </c>
      <c r="AM5" s="38" t="s">
        <v>41</v>
      </c>
      <c r="AN5" s="38" t="s">
        <v>494</v>
      </c>
      <c r="AO5" s="38" t="s">
        <v>41</v>
      </c>
      <c r="AP5" s="38" t="s">
        <v>41</v>
      </c>
      <c r="AQ5" s="38" t="s">
        <v>41</v>
      </c>
      <c r="AR5" s="38" t="s">
        <v>41</v>
      </c>
      <c r="AS5" s="38" t="s">
        <v>41</v>
      </c>
      <c r="AT5" s="38" t="s">
        <v>41</v>
      </c>
      <c r="AU5" s="38" t="s">
        <v>41</v>
      </c>
      <c r="AV5" s="38" t="s">
        <v>41</v>
      </c>
      <c r="AW5" s="38" t="s">
        <v>41</v>
      </c>
      <c r="AX5" s="38" t="s">
        <v>41</v>
      </c>
      <c r="AY5" s="38" t="s">
        <v>41</v>
      </c>
      <c r="AZ5" s="38" t="s">
        <v>41</v>
      </c>
      <c r="BA5" s="38" t="s">
        <v>41</v>
      </c>
      <c r="BB5" s="38" t="s">
        <v>41</v>
      </c>
      <c r="BC5" s="38" t="s">
        <v>41</v>
      </c>
      <c r="BD5" s="38" t="s">
        <v>41</v>
      </c>
      <c r="BE5" s="38" t="s">
        <v>41</v>
      </c>
      <c r="BF5" s="38" t="s">
        <v>41</v>
      </c>
      <c r="BG5" s="38" t="s">
        <v>41</v>
      </c>
      <c r="BH5" s="38" t="s">
        <v>41</v>
      </c>
      <c r="BI5" s="38" t="s">
        <v>41</v>
      </c>
      <c r="BJ5" s="38" t="s">
        <v>41</v>
      </c>
      <c r="BK5" s="38" t="s">
        <v>41</v>
      </c>
      <c r="BL5" s="38" t="s">
        <v>41</v>
      </c>
      <c r="BM5" s="38" t="s">
        <v>494</v>
      </c>
      <c r="BN5" s="38" t="s">
        <v>41</v>
      </c>
      <c r="BO5" s="38" t="s">
        <v>41</v>
      </c>
      <c r="BP5" s="38" t="s">
        <v>41</v>
      </c>
      <c r="BQ5" s="38" t="s">
        <v>41</v>
      </c>
      <c r="BR5" s="38" t="s">
        <v>41</v>
      </c>
      <c r="BS5" s="38" t="s">
        <v>41</v>
      </c>
      <c r="BT5" s="38" t="s">
        <v>41</v>
      </c>
      <c r="BU5" s="38" t="s">
        <v>41</v>
      </c>
      <c r="BV5" s="38" t="s">
        <v>41</v>
      </c>
      <c r="BW5" s="38" t="s">
        <v>41</v>
      </c>
      <c r="BX5" s="38" t="s">
        <v>41</v>
      </c>
      <c r="BY5" s="38" t="s">
        <v>41</v>
      </c>
      <c r="BZ5" s="38" t="s">
        <v>41</v>
      </c>
      <c r="CA5" s="38" t="s">
        <v>41</v>
      </c>
      <c r="CB5" s="38" t="s">
        <v>41</v>
      </c>
      <c r="CC5" s="38" t="s">
        <v>41</v>
      </c>
      <c r="CD5" s="38" t="s">
        <v>41</v>
      </c>
      <c r="CE5" s="38" t="s">
        <v>41</v>
      </c>
      <c r="CF5" s="38" t="s">
        <v>41</v>
      </c>
      <c r="CG5" s="38" t="s">
        <v>41</v>
      </c>
      <c r="CH5" s="38" t="s">
        <v>41</v>
      </c>
      <c r="CI5" s="38" t="s">
        <v>41</v>
      </c>
      <c r="CJ5" s="38" t="s">
        <v>41</v>
      </c>
      <c r="CK5" s="38" t="s">
        <v>41</v>
      </c>
      <c r="CL5" s="38" t="s">
        <v>494</v>
      </c>
      <c r="CM5" s="38" t="s">
        <v>41</v>
      </c>
      <c r="CN5" s="38" t="s">
        <v>41</v>
      </c>
      <c r="CO5" s="38" t="s">
        <v>41</v>
      </c>
      <c r="CP5" s="38" t="s">
        <v>41</v>
      </c>
      <c r="CQ5" s="38" t="s">
        <v>41</v>
      </c>
      <c r="CR5" s="38" t="s">
        <v>41</v>
      </c>
      <c r="CS5" s="38" t="s">
        <v>41</v>
      </c>
      <c r="CT5" s="38" t="s">
        <v>41</v>
      </c>
      <c r="CU5" s="38" t="s">
        <v>41</v>
      </c>
      <c r="CV5" s="38" t="s">
        <v>41</v>
      </c>
      <c r="CW5" s="38" t="s">
        <v>41</v>
      </c>
      <c r="CX5" s="38" t="s">
        <v>41</v>
      </c>
      <c r="CY5" s="38" t="s">
        <v>41</v>
      </c>
      <c r="CZ5" s="33"/>
    </row>
    <row r="6" spans="1:104" ht="13.5" customHeight="1" x14ac:dyDescent="0.55000000000000004">
      <c r="A6" s="16" t="s">
        <v>44</v>
      </c>
      <c r="B6" s="26" t="s">
        <v>45</v>
      </c>
      <c r="C6" s="18" t="s">
        <v>46</v>
      </c>
      <c r="D6" s="19">
        <v>368972</v>
      </c>
      <c r="E6" s="19">
        <v>125801</v>
      </c>
      <c r="F6" s="19">
        <v>1264</v>
      </c>
      <c r="G6" s="19">
        <v>9053</v>
      </c>
      <c r="H6" s="19">
        <v>7577</v>
      </c>
      <c r="I6" s="19">
        <v>32086</v>
      </c>
      <c r="J6" s="19">
        <v>29646</v>
      </c>
      <c r="K6" s="19">
        <v>22041</v>
      </c>
      <c r="L6" s="19">
        <v>333</v>
      </c>
      <c r="M6" s="19">
        <v>52861</v>
      </c>
      <c r="N6" s="19">
        <v>257</v>
      </c>
      <c r="O6" s="19">
        <v>112</v>
      </c>
      <c r="P6" s="19">
        <v>1280</v>
      </c>
      <c r="Q6" s="19">
        <v>10209</v>
      </c>
      <c r="R6" s="19">
        <v>0</v>
      </c>
      <c r="S6" s="19">
        <v>4478</v>
      </c>
      <c r="T6" s="19">
        <v>19224</v>
      </c>
      <c r="U6" s="19">
        <v>419</v>
      </c>
      <c r="V6" s="19">
        <v>20141</v>
      </c>
      <c r="W6" s="19">
        <v>0</v>
      </c>
      <c r="X6" s="19">
        <v>0</v>
      </c>
      <c r="Y6" s="19">
        <v>203</v>
      </c>
      <c r="Z6" s="19">
        <v>31</v>
      </c>
      <c r="AA6" s="19">
        <v>0</v>
      </c>
      <c r="AB6" s="19">
        <v>31956</v>
      </c>
      <c r="AC6" s="19">
        <v>30381</v>
      </c>
      <c r="AD6" s="19">
        <v>19675</v>
      </c>
      <c r="AE6" s="19">
        <v>87</v>
      </c>
      <c r="AF6" s="19">
        <v>671</v>
      </c>
      <c r="AG6" s="19">
        <v>638</v>
      </c>
      <c r="AH6" s="19">
        <v>1649</v>
      </c>
      <c r="AI6" s="19">
        <v>789</v>
      </c>
      <c r="AJ6" s="19">
        <v>666</v>
      </c>
      <c r="AK6" s="19">
        <v>69</v>
      </c>
      <c r="AL6" s="19">
        <v>398</v>
      </c>
      <c r="AM6" s="19">
        <v>22</v>
      </c>
      <c r="AN6" s="19">
        <v>0</v>
      </c>
      <c r="AO6" s="19">
        <v>583</v>
      </c>
      <c r="AP6" s="41" t="s">
        <v>495</v>
      </c>
      <c r="AQ6" s="41" t="s">
        <v>495</v>
      </c>
      <c r="AR6" s="41" t="s">
        <v>495</v>
      </c>
      <c r="AS6" s="41" t="s">
        <v>495</v>
      </c>
      <c r="AT6" s="41" t="s">
        <v>495</v>
      </c>
      <c r="AU6" s="41" t="s">
        <v>495</v>
      </c>
      <c r="AV6" s="41" t="s">
        <v>495</v>
      </c>
      <c r="AW6" s="41" t="s">
        <v>495</v>
      </c>
      <c r="AX6" s="19">
        <v>153</v>
      </c>
      <c r="AY6" s="19">
        <v>20</v>
      </c>
      <c r="AZ6" s="41" t="s">
        <v>495</v>
      </c>
      <c r="BA6" s="19">
        <v>4961</v>
      </c>
      <c r="BB6" s="19">
        <v>252892</v>
      </c>
      <c r="BC6" s="19">
        <v>38119</v>
      </c>
      <c r="BD6" s="19">
        <v>749</v>
      </c>
      <c r="BE6" s="19">
        <v>6426</v>
      </c>
      <c r="BF6" s="19">
        <v>3117</v>
      </c>
      <c r="BG6" s="19">
        <v>28141</v>
      </c>
      <c r="BH6" s="19">
        <v>27456</v>
      </c>
      <c r="BI6" s="19">
        <v>21214</v>
      </c>
      <c r="BJ6" s="19">
        <v>262</v>
      </c>
      <c r="BK6" s="19">
        <v>52422</v>
      </c>
      <c r="BL6" s="19">
        <v>235</v>
      </c>
      <c r="BM6" s="19">
        <v>112</v>
      </c>
      <c r="BN6" s="19">
        <v>460</v>
      </c>
      <c r="BO6" s="19">
        <v>10209</v>
      </c>
      <c r="BP6" s="19">
        <v>0</v>
      </c>
      <c r="BQ6" s="19">
        <v>4478</v>
      </c>
      <c r="BR6" s="19">
        <v>19224</v>
      </c>
      <c r="BS6" s="19">
        <v>419</v>
      </c>
      <c r="BT6" s="19">
        <v>20141</v>
      </c>
      <c r="BU6" s="19">
        <v>0</v>
      </c>
      <c r="BV6" s="19">
        <v>0</v>
      </c>
      <c r="BW6" s="19">
        <v>50</v>
      </c>
      <c r="BX6" s="19">
        <v>9</v>
      </c>
      <c r="BY6" s="19">
        <v>0</v>
      </c>
      <c r="BZ6" s="19">
        <v>19649</v>
      </c>
      <c r="CA6" s="19">
        <v>85699</v>
      </c>
      <c r="CB6" s="19">
        <v>68007</v>
      </c>
      <c r="CC6" s="19">
        <v>428</v>
      </c>
      <c r="CD6" s="19">
        <v>1956</v>
      </c>
      <c r="CE6" s="19">
        <v>3822</v>
      </c>
      <c r="CF6" s="19">
        <v>2296</v>
      </c>
      <c r="CG6" s="19">
        <v>1401</v>
      </c>
      <c r="CH6" s="19">
        <v>161</v>
      </c>
      <c r="CI6" s="19">
        <v>2</v>
      </c>
      <c r="CJ6" s="19">
        <v>41</v>
      </c>
      <c r="CK6" s="19">
        <v>0</v>
      </c>
      <c r="CL6" s="19">
        <v>0</v>
      </c>
      <c r="CM6" s="19">
        <v>237</v>
      </c>
      <c r="CN6" s="41" t="s">
        <v>495</v>
      </c>
      <c r="CO6" s="41" t="s">
        <v>495</v>
      </c>
      <c r="CP6" s="41" t="s">
        <v>495</v>
      </c>
      <c r="CQ6" s="41" t="s">
        <v>495</v>
      </c>
      <c r="CR6" s="41" t="s">
        <v>495</v>
      </c>
      <c r="CS6" s="41" t="s">
        <v>495</v>
      </c>
      <c r="CT6" s="41" t="s">
        <v>495</v>
      </c>
      <c r="CU6" s="41" t="s">
        <v>495</v>
      </c>
      <c r="CV6" s="19">
        <v>0</v>
      </c>
      <c r="CW6" s="19">
        <v>2</v>
      </c>
      <c r="CX6" s="41" t="s">
        <v>495</v>
      </c>
      <c r="CY6" s="19">
        <v>7346</v>
      </c>
      <c r="CZ6" s="42">
        <v>166</v>
      </c>
    </row>
    <row r="7" spans="1:104" ht="13.5" customHeight="1" x14ac:dyDescent="0.2">
      <c r="A7" s="21" t="s">
        <v>44</v>
      </c>
      <c r="B7" s="22" t="s">
        <v>47</v>
      </c>
      <c r="C7" s="21" t="s">
        <v>48</v>
      </c>
      <c r="D7" s="23">
        <v>138081</v>
      </c>
      <c r="E7" s="23">
        <v>42440</v>
      </c>
      <c r="F7" s="23">
        <v>539</v>
      </c>
      <c r="G7" s="23">
        <v>0</v>
      </c>
      <c r="H7" s="23">
        <v>3026</v>
      </c>
      <c r="I7" s="23">
        <v>9463</v>
      </c>
      <c r="J7" s="23">
        <v>9473</v>
      </c>
      <c r="K7" s="23">
        <v>8300</v>
      </c>
      <c r="L7" s="23">
        <v>0</v>
      </c>
      <c r="M7" s="23">
        <v>26827</v>
      </c>
      <c r="N7" s="23">
        <v>0</v>
      </c>
      <c r="O7" s="23">
        <v>0</v>
      </c>
      <c r="P7" s="23">
        <v>188</v>
      </c>
      <c r="Q7" s="23">
        <v>0</v>
      </c>
      <c r="R7" s="23">
        <v>0</v>
      </c>
      <c r="S7" s="23">
        <v>0</v>
      </c>
      <c r="T7" s="23">
        <v>11958</v>
      </c>
      <c r="U7" s="23">
        <v>0</v>
      </c>
      <c r="V7" s="23">
        <v>19412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6455</v>
      </c>
      <c r="AC7" s="23">
        <v>297</v>
      </c>
      <c r="AD7" s="23">
        <v>105</v>
      </c>
      <c r="AE7" s="23">
        <v>1</v>
      </c>
      <c r="AF7" s="23">
        <v>0</v>
      </c>
      <c r="AG7" s="23">
        <v>90</v>
      </c>
      <c r="AH7" s="23">
        <v>14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  <c r="AO7" s="24">
        <v>87</v>
      </c>
      <c r="AP7" s="24" t="s">
        <v>495</v>
      </c>
      <c r="AQ7" s="24" t="s">
        <v>495</v>
      </c>
      <c r="AR7" s="24" t="s">
        <v>495</v>
      </c>
      <c r="AS7" s="24" t="s">
        <v>495</v>
      </c>
      <c r="AT7" s="24" t="s">
        <v>495</v>
      </c>
      <c r="AU7" s="24" t="s">
        <v>495</v>
      </c>
      <c r="AV7" s="24" t="s">
        <v>495</v>
      </c>
      <c r="AW7" s="24" t="s">
        <v>495</v>
      </c>
      <c r="AX7" s="23">
        <v>0</v>
      </c>
      <c r="AY7" s="23">
        <v>0</v>
      </c>
      <c r="AZ7" s="24" t="s">
        <v>495</v>
      </c>
      <c r="BA7" s="23">
        <v>0</v>
      </c>
      <c r="BB7" s="23">
        <v>106274</v>
      </c>
      <c r="BC7" s="23">
        <v>14469</v>
      </c>
      <c r="BD7" s="23">
        <v>400</v>
      </c>
      <c r="BE7" s="23">
        <v>0</v>
      </c>
      <c r="BF7" s="23">
        <v>0</v>
      </c>
      <c r="BG7" s="23">
        <v>9045</v>
      </c>
      <c r="BH7" s="23">
        <v>9408</v>
      </c>
      <c r="BI7" s="23">
        <v>8300</v>
      </c>
      <c r="BJ7" s="23">
        <v>0</v>
      </c>
      <c r="BK7" s="23">
        <v>26827</v>
      </c>
      <c r="BL7" s="23">
        <v>0</v>
      </c>
      <c r="BM7" s="23">
        <v>0</v>
      </c>
      <c r="BN7" s="23">
        <v>0</v>
      </c>
      <c r="BO7" s="23">
        <v>0</v>
      </c>
      <c r="BP7" s="23">
        <v>0</v>
      </c>
      <c r="BQ7" s="23">
        <v>0</v>
      </c>
      <c r="BR7" s="23">
        <v>11958</v>
      </c>
      <c r="BS7" s="23">
        <v>0</v>
      </c>
      <c r="BT7" s="23">
        <v>19412</v>
      </c>
      <c r="BU7" s="23">
        <v>0</v>
      </c>
      <c r="BV7" s="23">
        <v>0</v>
      </c>
      <c r="BW7" s="23">
        <v>0</v>
      </c>
      <c r="BX7" s="23">
        <v>0</v>
      </c>
      <c r="BY7" s="23">
        <v>0</v>
      </c>
      <c r="BZ7" s="23">
        <v>6455</v>
      </c>
      <c r="CA7" s="23">
        <v>31510</v>
      </c>
      <c r="CB7" s="23">
        <v>27866</v>
      </c>
      <c r="CC7" s="23">
        <v>138</v>
      </c>
      <c r="CD7" s="23">
        <v>0</v>
      </c>
      <c r="CE7" s="23">
        <v>2936</v>
      </c>
      <c r="CF7" s="23">
        <v>404</v>
      </c>
      <c r="CG7" s="23">
        <v>65</v>
      </c>
      <c r="CH7" s="23">
        <v>0</v>
      </c>
      <c r="CI7" s="23">
        <v>0</v>
      </c>
      <c r="CJ7" s="23">
        <v>0</v>
      </c>
      <c r="CK7" s="23">
        <v>0</v>
      </c>
      <c r="CL7" s="23">
        <v>0</v>
      </c>
      <c r="CM7" s="23">
        <v>101</v>
      </c>
      <c r="CN7" s="24" t="s">
        <v>495</v>
      </c>
      <c r="CO7" s="24" t="s">
        <v>495</v>
      </c>
      <c r="CP7" s="24" t="s">
        <v>495</v>
      </c>
      <c r="CQ7" s="24" t="s">
        <v>495</v>
      </c>
      <c r="CR7" s="24" t="s">
        <v>495</v>
      </c>
      <c r="CS7" s="24" t="s">
        <v>495</v>
      </c>
      <c r="CT7" s="24" t="s">
        <v>495</v>
      </c>
      <c r="CU7" s="24" t="s">
        <v>495</v>
      </c>
      <c r="CV7" s="23">
        <v>0</v>
      </c>
      <c r="CW7" s="23">
        <v>0</v>
      </c>
      <c r="CX7" s="24" t="s">
        <v>495</v>
      </c>
      <c r="CY7" s="23">
        <v>0</v>
      </c>
      <c r="CZ7" s="43" t="s">
        <v>496</v>
      </c>
    </row>
    <row r="8" spans="1:104" ht="13.5" customHeight="1" x14ac:dyDescent="0.2">
      <c r="A8" s="21" t="s">
        <v>44</v>
      </c>
      <c r="B8" s="22" t="s">
        <v>49</v>
      </c>
      <c r="C8" s="21" t="s">
        <v>50</v>
      </c>
      <c r="D8" s="23">
        <v>13656</v>
      </c>
      <c r="E8" s="23">
        <v>5041</v>
      </c>
      <c r="F8" s="23">
        <v>53</v>
      </c>
      <c r="G8" s="23">
        <v>0</v>
      </c>
      <c r="H8" s="23">
        <v>211</v>
      </c>
      <c r="I8" s="23">
        <v>1317</v>
      </c>
      <c r="J8" s="23">
        <v>1987</v>
      </c>
      <c r="K8" s="23">
        <v>1543</v>
      </c>
      <c r="L8" s="23">
        <v>0</v>
      </c>
      <c r="M8" s="23">
        <v>2466</v>
      </c>
      <c r="N8" s="23">
        <v>0</v>
      </c>
      <c r="O8" s="23">
        <v>0</v>
      </c>
      <c r="P8" s="23">
        <v>2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729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307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4">
        <v>0</v>
      </c>
      <c r="AP8" s="24" t="s">
        <v>495</v>
      </c>
      <c r="AQ8" s="24" t="s">
        <v>495</v>
      </c>
      <c r="AR8" s="24" t="s">
        <v>495</v>
      </c>
      <c r="AS8" s="24" t="s">
        <v>495</v>
      </c>
      <c r="AT8" s="24" t="s">
        <v>495</v>
      </c>
      <c r="AU8" s="24" t="s">
        <v>495</v>
      </c>
      <c r="AV8" s="24" t="s">
        <v>495</v>
      </c>
      <c r="AW8" s="24" t="s">
        <v>495</v>
      </c>
      <c r="AX8" s="23">
        <v>0</v>
      </c>
      <c r="AY8" s="23">
        <v>0</v>
      </c>
      <c r="AZ8" s="24" t="s">
        <v>495</v>
      </c>
      <c r="BA8" s="23">
        <v>0</v>
      </c>
      <c r="BB8" s="23">
        <v>8268</v>
      </c>
      <c r="BC8" s="23">
        <v>0</v>
      </c>
      <c r="BD8" s="23">
        <v>0</v>
      </c>
      <c r="BE8" s="23">
        <v>0</v>
      </c>
      <c r="BF8" s="23">
        <v>0</v>
      </c>
      <c r="BG8" s="23">
        <v>1257</v>
      </c>
      <c r="BH8" s="23">
        <v>1967</v>
      </c>
      <c r="BI8" s="23">
        <v>1543</v>
      </c>
      <c r="BJ8" s="23">
        <v>0</v>
      </c>
      <c r="BK8" s="23">
        <v>2466</v>
      </c>
      <c r="BL8" s="23">
        <v>0</v>
      </c>
      <c r="BM8" s="23">
        <v>0</v>
      </c>
      <c r="BN8" s="23">
        <v>0</v>
      </c>
      <c r="BO8" s="23">
        <v>0</v>
      </c>
      <c r="BP8" s="23">
        <v>0</v>
      </c>
      <c r="BQ8" s="23">
        <v>0</v>
      </c>
      <c r="BR8" s="23">
        <v>0</v>
      </c>
      <c r="BS8" s="23">
        <v>0</v>
      </c>
      <c r="BT8" s="23">
        <v>729</v>
      </c>
      <c r="BU8" s="23">
        <v>0</v>
      </c>
      <c r="BV8" s="23">
        <v>0</v>
      </c>
      <c r="BW8" s="23">
        <v>0</v>
      </c>
      <c r="BX8" s="23">
        <v>0</v>
      </c>
      <c r="BY8" s="23">
        <v>0</v>
      </c>
      <c r="BZ8" s="23">
        <v>306</v>
      </c>
      <c r="CA8" s="23">
        <v>5388</v>
      </c>
      <c r="CB8" s="23">
        <v>5041</v>
      </c>
      <c r="CC8" s="23">
        <v>53</v>
      </c>
      <c r="CD8" s="23">
        <v>0</v>
      </c>
      <c r="CE8" s="23">
        <v>211</v>
      </c>
      <c r="CF8" s="23">
        <v>60</v>
      </c>
      <c r="CG8" s="23">
        <v>20</v>
      </c>
      <c r="CH8" s="23">
        <v>0</v>
      </c>
      <c r="CI8" s="23">
        <v>0</v>
      </c>
      <c r="CJ8" s="23">
        <v>0</v>
      </c>
      <c r="CK8" s="23">
        <v>0</v>
      </c>
      <c r="CL8" s="23">
        <v>0</v>
      </c>
      <c r="CM8" s="23">
        <v>2</v>
      </c>
      <c r="CN8" s="24" t="s">
        <v>495</v>
      </c>
      <c r="CO8" s="24" t="s">
        <v>495</v>
      </c>
      <c r="CP8" s="24" t="s">
        <v>495</v>
      </c>
      <c r="CQ8" s="24" t="s">
        <v>495</v>
      </c>
      <c r="CR8" s="24" t="s">
        <v>495</v>
      </c>
      <c r="CS8" s="24" t="s">
        <v>495</v>
      </c>
      <c r="CT8" s="24" t="s">
        <v>495</v>
      </c>
      <c r="CU8" s="24" t="s">
        <v>495</v>
      </c>
      <c r="CV8" s="23">
        <v>0</v>
      </c>
      <c r="CW8" s="23">
        <v>0</v>
      </c>
      <c r="CX8" s="24" t="s">
        <v>495</v>
      </c>
      <c r="CY8" s="23">
        <v>1</v>
      </c>
      <c r="CZ8" s="43" t="s">
        <v>496</v>
      </c>
    </row>
    <row r="9" spans="1:104" ht="13.5" customHeight="1" x14ac:dyDescent="0.2">
      <c r="A9" s="21" t="s">
        <v>44</v>
      </c>
      <c r="B9" s="22" t="s">
        <v>51</v>
      </c>
      <c r="C9" s="21" t="s">
        <v>52</v>
      </c>
      <c r="D9" s="23">
        <v>6035</v>
      </c>
      <c r="E9" s="23">
        <v>2739</v>
      </c>
      <c r="F9" s="23">
        <v>17</v>
      </c>
      <c r="G9" s="23">
        <v>694</v>
      </c>
      <c r="H9" s="23">
        <v>0</v>
      </c>
      <c r="I9" s="23">
        <v>223</v>
      </c>
      <c r="J9" s="23">
        <v>513</v>
      </c>
      <c r="K9" s="23">
        <v>268</v>
      </c>
      <c r="L9" s="23">
        <v>0</v>
      </c>
      <c r="M9" s="23">
        <v>1536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45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4">
        <v>0</v>
      </c>
      <c r="AP9" s="24" t="s">
        <v>495</v>
      </c>
      <c r="AQ9" s="24" t="s">
        <v>495</v>
      </c>
      <c r="AR9" s="24" t="s">
        <v>495</v>
      </c>
      <c r="AS9" s="24" t="s">
        <v>495</v>
      </c>
      <c r="AT9" s="24" t="s">
        <v>495</v>
      </c>
      <c r="AU9" s="24" t="s">
        <v>495</v>
      </c>
      <c r="AV9" s="24" t="s">
        <v>495</v>
      </c>
      <c r="AW9" s="24" t="s">
        <v>495</v>
      </c>
      <c r="AX9" s="23">
        <v>0</v>
      </c>
      <c r="AY9" s="23">
        <v>0</v>
      </c>
      <c r="AZ9" s="24" t="s">
        <v>495</v>
      </c>
      <c r="BA9" s="23">
        <v>0</v>
      </c>
      <c r="BB9" s="23">
        <v>4670</v>
      </c>
      <c r="BC9" s="23">
        <v>1374</v>
      </c>
      <c r="BD9" s="23">
        <v>17</v>
      </c>
      <c r="BE9" s="23">
        <v>694</v>
      </c>
      <c r="BF9" s="23">
        <v>0</v>
      </c>
      <c r="BG9" s="23">
        <v>223</v>
      </c>
      <c r="BH9" s="23">
        <v>513</v>
      </c>
      <c r="BI9" s="23">
        <v>268</v>
      </c>
      <c r="BJ9" s="23">
        <v>0</v>
      </c>
      <c r="BK9" s="23">
        <v>1536</v>
      </c>
      <c r="BL9" s="23">
        <v>0</v>
      </c>
      <c r="BM9" s="23">
        <v>0</v>
      </c>
      <c r="BN9" s="23">
        <v>0</v>
      </c>
      <c r="BO9" s="23">
        <v>0</v>
      </c>
      <c r="BP9" s="23">
        <v>0</v>
      </c>
      <c r="BQ9" s="23">
        <v>0</v>
      </c>
      <c r="BR9" s="23">
        <v>0</v>
      </c>
      <c r="BS9" s="23">
        <v>0</v>
      </c>
      <c r="BT9" s="23">
        <v>0</v>
      </c>
      <c r="BU9" s="23">
        <v>0</v>
      </c>
      <c r="BV9" s="23">
        <v>0</v>
      </c>
      <c r="BW9" s="23">
        <v>0</v>
      </c>
      <c r="BX9" s="23">
        <v>0</v>
      </c>
      <c r="BY9" s="23">
        <v>0</v>
      </c>
      <c r="BZ9" s="23">
        <v>45</v>
      </c>
      <c r="CA9" s="23">
        <v>1365</v>
      </c>
      <c r="CB9" s="23">
        <v>1365</v>
      </c>
      <c r="CC9" s="23">
        <v>0</v>
      </c>
      <c r="CD9" s="23">
        <v>0</v>
      </c>
      <c r="CE9" s="23">
        <v>0</v>
      </c>
      <c r="CF9" s="23">
        <v>0</v>
      </c>
      <c r="CG9" s="23">
        <v>0</v>
      </c>
      <c r="CH9" s="23">
        <v>0</v>
      </c>
      <c r="CI9" s="23">
        <v>0</v>
      </c>
      <c r="CJ9" s="23">
        <v>0</v>
      </c>
      <c r="CK9" s="23">
        <v>0</v>
      </c>
      <c r="CL9" s="23">
        <v>0</v>
      </c>
      <c r="CM9" s="23">
        <v>0</v>
      </c>
      <c r="CN9" s="24" t="s">
        <v>495</v>
      </c>
      <c r="CO9" s="24" t="s">
        <v>495</v>
      </c>
      <c r="CP9" s="24" t="s">
        <v>495</v>
      </c>
      <c r="CQ9" s="24" t="s">
        <v>495</v>
      </c>
      <c r="CR9" s="24" t="s">
        <v>495</v>
      </c>
      <c r="CS9" s="24" t="s">
        <v>495</v>
      </c>
      <c r="CT9" s="24" t="s">
        <v>495</v>
      </c>
      <c r="CU9" s="24" t="s">
        <v>495</v>
      </c>
      <c r="CV9" s="23">
        <v>0</v>
      </c>
      <c r="CW9" s="23">
        <v>0</v>
      </c>
      <c r="CX9" s="24" t="s">
        <v>495</v>
      </c>
      <c r="CY9" s="23">
        <v>0</v>
      </c>
      <c r="CZ9" s="43" t="s">
        <v>496</v>
      </c>
    </row>
    <row r="10" spans="1:104" ht="13.5" customHeight="1" x14ac:dyDescent="0.2">
      <c r="A10" s="21" t="s">
        <v>44</v>
      </c>
      <c r="B10" s="22" t="s">
        <v>53</v>
      </c>
      <c r="C10" s="21" t="s">
        <v>54</v>
      </c>
      <c r="D10" s="23">
        <v>20889</v>
      </c>
      <c r="E10" s="23">
        <v>8250</v>
      </c>
      <c r="F10" s="23">
        <v>126</v>
      </c>
      <c r="G10" s="23">
        <v>1435</v>
      </c>
      <c r="H10" s="23">
        <v>0</v>
      </c>
      <c r="I10" s="23">
        <v>1052</v>
      </c>
      <c r="J10" s="23">
        <v>1684</v>
      </c>
      <c r="K10" s="23">
        <v>1401</v>
      </c>
      <c r="L10" s="23">
        <v>0</v>
      </c>
      <c r="M10" s="23">
        <v>5275</v>
      </c>
      <c r="N10" s="23">
        <v>19</v>
      </c>
      <c r="O10" s="23">
        <v>0</v>
      </c>
      <c r="P10" s="23">
        <v>241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9</v>
      </c>
      <c r="Z10" s="23">
        <v>0</v>
      </c>
      <c r="AA10" s="23">
        <v>0</v>
      </c>
      <c r="AB10" s="23">
        <v>1397</v>
      </c>
      <c r="AC10" s="23">
        <v>3251</v>
      </c>
      <c r="AD10" s="23">
        <v>1917</v>
      </c>
      <c r="AE10" s="23">
        <v>0</v>
      </c>
      <c r="AF10" s="23">
        <v>0</v>
      </c>
      <c r="AG10" s="23">
        <v>0</v>
      </c>
      <c r="AH10" s="23">
        <v>10</v>
      </c>
      <c r="AI10" s="23">
        <v>0</v>
      </c>
      <c r="AJ10" s="23">
        <v>0</v>
      </c>
      <c r="AK10" s="23">
        <v>0</v>
      </c>
      <c r="AL10" s="23">
        <v>0</v>
      </c>
      <c r="AM10" s="23">
        <v>19</v>
      </c>
      <c r="AN10" s="23">
        <v>0</v>
      </c>
      <c r="AO10" s="24">
        <v>0</v>
      </c>
      <c r="AP10" s="24" t="s">
        <v>495</v>
      </c>
      <c r="AQ10" s="24" t="s">
        <v>495</v>
      </c>
      <c r="AR10" s="24" t="s">
        <v>495</v>
      </c>
      <c r="AS10" s="24" t="s">
        <v>495</v>
      </c>
      <c r="AT10" s="24" t="s">
        <v>495</v>
      </c>
      <c r="AU10" s="24" t="s">
        <v>495</v>
      </c>
      <c r="AV10" s="24" t="s">
        <v>495</v>
      </c>
      <c r="AW10" s="24" t="s">
        <v>495</v>
      </c>
      <c r="AX10" s="23">
        <v>9</v>
      </c>
      <c r="AY10" s="23">
        <v>0</v>
      </c>
      <c r="AZ10" s="24" t="s">
        <v>495</v>
      </c>
      <c r="BA10" s="23">
        <v>1296</v>
      </c>
      <c r="BB10" s="23">
        <v>11338</v>
      </c>
      <c r="BC10" s="23">
        <v>222</v>
      </c>
      <c r="BD10" s="23">
        <v>74</v>
      </c>
      <c r="BE10" s="23">
        <v>1435</v>
      </c>
      <c r="BF10" s="23">
        <v>0</v>
      </c>
      <c r="BG10" s="23">
        <v>948</v>
      </c>
      <c r="BH10" s="23">
        <v>1643</v>
      </c>
      <c r="BI10" s="23">
        <v>1401</v>
      </c>
      <c r="BJ10" s="23">
        <v>0</v>
      </c>
      <c r="BK10" s="23">
        <v>5275</v>
      </c>
      <c r="BL10" s="23">
        <v>0</v>
      </c>
      <c r="BM10" s="23">
        <v>0</v>
      </c>
      <c r="BN10" s="23">
        <v>239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3">
        <v>0</v>
      </c>
      <c r="BV10" s="23">
        <v>0</v>
      </c>
      <c r="BW10" s="23">
        <v>0</v>
      </c>
      <c r="BX10" s="23">
        <v>0</v>
      </c>
      <c r="BY10" s="23">
        <v>0</v>
      </c>
      <c r="BZ10" s="23">
        <v>101</v>
      </c>
      <c r="CA10" s="23">
        <v>6300</v>
      </c>
      <c r="CB10" s="23">
        <v>6111</v>
      </c>
      <c r="CC10" s="23">
        <v>52</v>
      </c>
      <c r="CD10" s="23">
        <v>0</v>
      </c>
      <c r="CE10" s="23">
        <v>0</v>
      </c>
      <c r="CF10" s="23">
        <v>94</v>
      </c>
      <c r="CG10" s="23">
        <v>41</v>
      </c>
      <c r="CH10" s="23">
        <v>0</v>
      </c>
      <c r="CI10" s="23">
        <v>0</v>
      </c>
      <c r="CJ10" s="23">
        <v>0</v>
      </c>
      <c r="CK10" s="23">
        <v>0</v>
      </c>
      <c r="CL10" s="23">
        <v>0</v>
      </c>
      <c r="CM10" s="23">
        <v>2</v>
      </c>
      <c r="CN10" s="24" t="s">
        <v>495</v>
      </c>
      <c r="CO10" s="24" t="s">
        <v>495</v>
      </c>
      <c r="CP10" s="24" t="s">
        <v>495</v>
      </c>
      <c r="CQ10" s="24" t="s">
        <v>495</v>
      </c>
      <c r="CR10" s="24" t="s">
        <v>495</v>
      </c>
      <c r="CS10" s="24" t="s">
        <v>495</v>
      </c>
      <c r="CT10" s="24" t="s">
        <v>495</v>
      </c>
      <c r="CU10" s="24" t="s">
        <v>495</v>
      </c>
      <c r="CV10" s="23">
        <v>0</v>
      </c>
      <c r="CW10" s="23">
        <v>0</v>
      </c>
      <c r="CX10" s="24" t="s">
        <v>495</v>
      </c>
      <c r="CY10" s="23">
        <v>0</v>
      </c>
      <c r="CZ10" s="43" t="s">
        <v>496</v>
      </c>
    </row>
    <row r="11" spans="1:104" ht="13.5" customHeight="1" x14ac:dyDescent="0.2">
      <c r="A11" s="21" t="s">
        <v>44</v>
      </c>
      <c r="B11" s="22" t="s">
        <v>55</v>
      </c>
      <c r="C11" s="21" t="s">
        <v>56</v>
      </c>
      <c r="D11" s="23">
        <v>4934</v>
      </c>
      <c r="E11" s="23">
        <v>1984</v>
      </c>
      <c r="F11" s="23">
        <v>23</v>
      </c>
      <c r="G11" s="23">
        <v>133</v>
      </c>
      <c r="H11" s="23">
        <v>473</v>
      </c>
      <c r="I11" s="23">
        <v>869</v>
      </c>
      <c r="J11" s="23">
        <v>429</v>
      </c>
      <c r="K11" s="23">
        <v>283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665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75</v>
      </c>
      <c r="AC11" s="23">
        <v>110</v>
      </c>
      <c r="AD11" s="23">
        <v>38</v>
      </c>
      <c r="AE11" s="23">
        <v>1</v>
      </c>
      <c r="AF11" s="23">
        <v>5</v>
      </c>
      <c r="AG11" s="23">
        <v>17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4">
        <v>0</v>
      </c>
      <c r="AP11" s="24" t="s">
        <v>495</v>
      </c>
      <c r="AQ11" s="24" t="s">
        <v>495</v>
      </c>
      <c r="AR11" s="24" t="s">
        <v>495</v>
      </c>
      <c r="AS11" s="24" t="s">
        <v>495</v>
      </c>
      <c r="AT11" s="24" t="s">
        <v>495</v>
      </c>
      <c r="AU11" s="24" t="s">
        <v>495</v>
      </c>
      <c r="AV11" s="24" t="s">
        <v>495</v>
      </c>
      <c r="AW11" s="24" t="s">
        <v>495</v>
      </c>
      <c r="AX11" s="23">
        <v>0</v>
      </c>
      <c r="AY11" s="23">
        <v>0</v>
      </c>
      <c r="AZ11" s="24" t="s">
        <v>495</v>
      </c>
      <c r="BA11" s="23">
        <v>49</v>
      </c>
      <c r="BB11" s="23">
        <v>2265</v>
      </c>
      <c r="BC11" s="23">
        <v>0</v>
      </c>
      <c r="BD11" s="23">
        <v>0</v>
      </c>
      <c r="BE11" s="23">
        <v>0</v>
      </c>
      <c r="BF11" s="23">
        <v>0</v>
      </c>
      <c r="BG11" s="23">
        <v>867</v>
      </c>
      <c r="BH11" s="23">
        <v>424</v>
      </c>
      <c r="BI11" s="23">
        <v>283</v>
      </c>
      <c r="BJ11" s="23">
        <v>0</v>
      </c>
      <c r="BK11" s="23">
        <v>0</v>
      </c>
      <c r="BL11" s="23">
        <v>0</v>
      </c>
      <c r="BM11" s="23">
        <v>0</v>
      </c>
      <c r="BN11" s="23">
        <v>0</v>
      </c>
      <c r="BO11" s="23">
        <v>0</v>
      </c>
      <c r="BP11" s="23">
        <v>0</v>
      </c>
      <c r="BQ11" s="23">
        <v>665</v>
      </c>
      <c r="BR11" s="23">
        <v>0</v>
      </c>
      <c r="BS11" s="23">
        <v>0</v>
      </c>
      <c r="BT11" s="23">
        <v>0</v>
      </c>
      <c r="BU11" s="23">
        <v>0</v>
      </c>
      <c r="BV11" s="23">
        <v>0</v>
      </c>
      <c r="BW11" s="23">
        <v>0</v>
      </c>
      <c r="BX11" s="23">
        <v>0</v>
      </c>
      <c r="BY11" s="23">
        <v>0</v>
      </c>
      <c r="BZ11" s="23">
        <v>26</v>
      </c>
      <c r="CA11" s="23">
        <v>2559</v>
      </c>
      <c r="CB11" s="23">
        <v>1946</v>
      </c>
      <c r="CC11" s="23">
        <v>22</v>
      </c>
      <c r="CD11" s="23">
        <v>128</v>
      </c>
      <c r="CE11" s="23">
        <v>456</v>
      </c>
      <c r="CF11" s="23">
        <v>2</v>
      </c>
      <c r="CG11" s="23">
        <v>5</v>
      </c>
      <c r="CH11" s="23">
        <v>0</v>
      </c>
      <c r="CI11" s="23">
        <v>0</v>
      </c>
      <c r="CJ11" s="23">
        <v>0</v>
      </c>
      <c r="CK11" s="23">
        <v>0</v>
      </c>
      <c r="CL11" s="23">
        <v>0</v>
      </c>
      <c r="CM11" s="23">
        <v>0</v>
      </c>
      <c r="CN11" s="24" t="s">
        <v>495</v>
      </c>
      <c r="CO11" s="24" t="s">
        <v>495</v>
      </c>
      <c r="CP11" s="24" t="s">
        <v>495</v>
      </c>
      <c r="CQ11" s="24" t="s">
        <v>495</v>
      </c>
      <c r="CR11" s="24" t="s">
        <v>495</v>
      </c>
      <c r="CS11" s="24" t="s">
        <v>495</v>
      </c>
      <c r="CT11" s="24" t="s">
        <v>495</v>
      </c>
      <c r="CU11" s="24" t="s">
        <v>495</v>
      </c>
      <c r="CV11" s="23">
        <v>0</v>
      </c>
      <c r="CW11" s="23">
        <v>0</v>
      </c>
      <c r="CX11" s="24" t="s">
        <v>495</v>
      </c>
      <c r="CY11" s="23">
        <v>0</v>
      </c>
      <c r="CZ11" s="43" t="s">
        <v>496</v>
      </c>
    </row>
    <row r="12" spans="1:104" ht="13.5" customHeight="1" x14ac:dyDescent="0.2">
      <c r="A12" s="21" t="s">
        <v>44</v>
      </c>
      <c r="B12" s="22" t="s">
        <v>57</v>
      </c>
      <c r="C12" s="21" t="s">
        <v>58</v>
      </c>
      <c r="D12" s="23">
        <v>12149</v>
      </c>
      <c r="E12" s="23">
        <v>1394</v>
      </c>
      <c r="F12" s="23">
        <v>17</v>
      </c>
      <c r="G12" s="23">
        <v>1367</v>
      </c>
      <c r="H12" s="23">
        <v>1646</v>
      </c>
      <c r="I12" s="23">
        <v>1601</v>
      </c>
      <c r="J12" s="23">
        <v>1418</v>
      </c>
      <c r="K12" s="23">
        <v>908</v>
      </c>
      <c r="L12" s="23">
        <v>21</v>
      </c>
      <c r="M12" s="23">
        <v>0</v>
      </c>
      <c r="N12" s="23">
        <v>0</v>
      </c>
      <c r="O12" s="23">
        <v>19</v>
      </c>
      <c r="P12" s="23">
        <v>0</v>
      </c>
      <c r="Q12" s="23">
        <v>891</v>
      </c>
      <c r="R12" s="23">
        <v>0</v>
      </c>
      <c r="S12" s="23">
        <v>1201</v>
      </c>
      <c r="T12" s="23">
        <v>1614</v>
      </c>
      <c r="U12" s="23">
        <v>0</v>
      </c>
      <c r="V12" s="23">
        <v>0</v>
      </c>
      <c r="W12" s="23">
        <v>0</v>
      </c>
      <c r="X12" s="23">
        <v>0</v>
      </c>
      <c r="Y12" s="23">
        <v>14</v>
      </c>
      <c r="Z12" s="23">
        <v>0</v>
      </c>
      <c r="AA12" s="23">
        <v>0</v>
      </c>
      <c r="AB12" s="23">
        <v>38</v>
      </c>
      <c r="AC12" s="23">
        <v>52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4">
        <v>0</v>
      </c>
      <c r="AP12" s="24" t="s">
        <v>495</v>
      </c>
      <c r="AQ12" s="24" t="s">
        <v>495</v>
      </c>
      <c r="AR12" s="24" t="s">
        <v>495</v>
      </c>
      <c r="AS12" s="24" t="s">
        <v>495</v>
      </c>
      <c r="AT12" s="24" t="s">
        <v>495</v>
      </c>
      <c r="AU12" s="24" t="s">
        <v>495</v>
      </c>
      <c r="AV12" s="24" t="s">
        <v>495</v>
      </c>
      <c r="AW12" s="24" t="s">
        <v>495</v>
      </c>
      <c r="AX12" s="23">
        <v>14</v>
      </c>
      <c r="AY12" s="23">
        <v>0</v>
      </c>
      <c r="AZ12" s="24" t="s">
        <v>495</v>
      </c>
      <c r="BA12" s="23">
        <v>38</v>
      </c>
      <c r="BB12" s="23">
        <v>10741</v>
      </c>
      <c r="BC12" s="23">
        <v>401</v>
      </c>
      <c r="BD12" s="23">
        <v>4</v>
      </c>
      <c r="BE12" s="23">
        <v>1017</v>
      </c>
      <c r="BF12" s="23">
        <v>1646</v>
      </c>
      <c r="BG12" s="23">
        <v>1601</v>
      </c>
      <c r="BH12" s="23">
        <v>1418</v>
      </c>
      <c r="BI12" s="23">
        <v>908</v>
      </c>
      <c r="BJ12" s="23">
        <v>21</v>
      </c>
      <c r="BK12" s="23">
        <v>0</v>
      </c>
      <c r="BL12" s="23">
        <v>0</v>
      </c>
      <c r="BM12" s="23">
        <v>19</v>
      </c>
      <c r="BN12" s="23">
        <v>0</v>
      </c>
      <c r="BO12" s="23">
        <v>891</v>
      </c>
      <c r="BP12" s="23">
        <v>0</v>
      </c>
      <c r="BQ12" s="23">
        <v>1201</v>
      </c>
      <c r="BR12" s="23">
        <v>1614</v>
      </c>
      <c r="BS12" s="23">
        <v>0</v>
      </c>
      <c r="BT12" s="23">
        <v>0</v>
      </c>
      <c r="BU12" s="23">
        <v>0</v>
      </c>
      <c r="BV12" s="23">
        <v>0</v>
      </c>
      <c r="BW12" s="23">
        <v>0</v>
      </c>
      <c r="BX12" s="23">
        <v>0</v>
      </c>
      <c r="BY12" s="23">
        <v>0</v>
      </c>
      <c r="BZ12" s="23">
        <v>0</v>
      </c>
      <c r="CA12" s="23">
        <v>1356</v>
      </c>
      <c r="CB12" s="23">
        <v>993</v>
      </c>
      <c r="CC12" s="23">
        <v>13</v>
      </c>
      <c r="CD12" s="23">
        <v>350</v>
      </c>
      <c r="CE12" s="23">
        <v>0</v>
      </c>
      <c r="CF12" s="23">
        <v>0</v>
      </c>
      <c r="CG12" s="23">
        <v>0</v>
      </c>
      <c r="CH12" s="23">
        <v>0</v>
      </c>
      <c r="CI12" s="23">
        <v>0</v>
      </c>
      <c r="CJ12" s="23">
        <v>0</v>
      </c>
      <c r="CK12" s="23">
        <v>0</v>
      </c>
      <c r="CL12" s="23">
        <v>0</v>
      </c>
      <c r="CM12" s="23">
        <v>0</v>
      </c>
      <c r="CN12" s="24" t="s">
        <v>495</v>
      </c>
      <c r="CO12" s="24" t="s">
        <v>495</v>
      </c>
      <c r="CP12" s="24" t="s">
        <v>495</v>
      </c>
      <c r="CQ12" s="24" t="s">
        <v>495</v>
      </c>
      <c r="CR12" s="24" t="s">
        <v>495</v>
      </c>
      <c r="CS12" s="24" t="s">
        <v>495</v>
      </c>
      <c r="CT12" s="24" t="s">
        <v>495</v>
      </c>
      <c r="CU12" s="24" t="s">
        <v>495</v>
      </c>
      <c r="CV12" s="23">
        <v>0</v>
      </c>
      <c r="CW12" s="23">
        <v>0</v>
      </c>
      <c r="CX12" s="24" t="s">
        <v>495</v>
      </c>
      <c r="CY12" s="23">
        <v>0</v>
      </c>
      <c r="CZ12" s="43" t="s">
        <v>496</v>
      </c>
    </row>
    <row r="13" spans="1:104" ht="13.5" customHeight="1" x14ac:dyDescent="0.2">
      <c r="A13" s="21" t="s">
        <v>44</v>
      </c>
      <c r="B13" s="22" t="s">
        <v>59</v>
      </c>
      <c r="C13" s="21" t="s">
        <v>60</v>
      </c>
      <c r="D13" s="23">
        <v>12077</v>
      </c>
      <c r="E13" s="23">
        <v>5827</v>
      </c>
      <c r="F13" s="23">
        <v>36</v>
      </c>
      <c r="G13" s="23">
        <v>761</v>
      </c>
      <c r="H13" s="23">
        <v>0</v>
      </c>
      <c r="I13" s="23">
        <v>1465</v>
      </c>
      <c r="J13" s="23">
        <v>933</v>
      </c>
      <c r="K13" s="23">
        <v>652</v>
      </c>
      <c r="L13" s="23">
        <v>0</v>
      </c>
      <c r="M13" s="23">
        <v>2130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273</v>
      </c>
      <c r="AC13" s="23">
        <v>40</v>
      </c>
      <c r="AD13" s="23">
        <v>0</v>
      </c>
      <c r="AE13" s="23">
        <v>0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  <c r="AN13" s="23">
        <v>0</v>
      </c>
      <c r="AO13" s="24">
        <v>0</v>
      </c>
      <c r="AP13" s="24" t="s">
        <v>495</v>
      </c>
      <c r="AQ13" s="24" t="s">
        <v>495</v>
      </c>
      <c r="AR13" s="24" t="s">
        <v>495</v>
      </c>
      <c r="AS13" s="24" t="s">
        <v>495</v>
      </c>
      <c r="AT13" s="24" t="s">
        <v>495</v>
      </c>
      <c r="AU13" s="24" t="s">
        <v>495</v>
      </c>
      <c r="AV13" s="24" t="s">
        <v>495</v>
      </c>
      <c r="AW13" s="24" t="s">
        <v>495</v>
      </c>
      <c r="AX13" s="23">
        <v>0</v>
      </c>
      <c r="AY13" s="23">
        <v>0</v>
      </c>
      <c r="AZ13" s="24" t="s">
        <v>495</v>
      </c>
      <c r="BA13" s="23">
        <v>40</v>
      </c>
      <c r="BB13" s="23">
        <v>7695</v>
      </c>
      <c r="BC13" s="23">
        <v>2235</v>
      </c>
      <c r="BD13" s="23">
        <v>28</v>
      </c>
      <c r="BE13" s="23">
        <v>761</v>
      </c>
      <c r="BF13" s="23">
        <v>0</v>
      </c>
      <c r="BG13" s="23">
        <v>1060</v>
      </c>
      <c r="BH13" s="23">
        <v>596</v>
      </c>
      <c r="BI13" s="23">
        <v>652</v>
      </c>
      <c r="BJ13" s="23">
        <v>0</v>
      </c>
      <c r="BK13" s="23">
        <v>2130</v>
      </c>
      <c r="BL13" s="23">
        <v>0</v>
      </c>
      <c r="BM13" s="23">
        <v>0</v>
      </c>
      <c r="BN13" s="23">
        <v>0</v>
      </c>
      <c r="BO13" s="23">
        <v>0</v>
      </c>
      <c r="BP13" s="23">
        <v>0</v>
      </c>
      <c r="BQ13" s="23">
        <v>0</v>
      </c>
      <c r="BR13" s="23">
        <v>0</v>
      </c>
      <c r="BS13" s="23">
        <v>0</v>
      </c>
      <c r="BT13" s="23">
        <v>0</v>
      </c>
      <c r="BU13" s="23">
        <v>0</v>
      </c>
      <c r="BV13" s="23">
        <v>0</v>
      </c>
      <c r="BW13" s="23">
        <v>0</v>
      </c>
      <c r="BX13" s="23">
        <v>0</v>
      </c>
      <c r="BY13" s="23">
        <v>0</v>
      </c>
      <c r="BZ13" s="23">
        <v>233</v>
      </c>
      <c r="CA13" s="23">
        <v>4342</v>
      </c>
      <c r="CB13" s="23">
        <v>3592</v>
      </c>
      <c r="CC13" s="23">
        <v>8</v>
      </c>
      <c r="CD13" s="23">
        <v>0</v>
      </c>
      <c r="CE13" s="23">
        <v>0</v>
      </c>
      <c r="CF13" s="23">
        <v>405</v>
      </c>
      <c r="CG13" s="23">
        <v>337</v>
      </c>
      <c r="CH13" s="23">
        <v>0</v>
      </c>
      <c r="CI13" s="23">
        <v>0</v>
      </c>
      <c r="CJ13" s="23">
        <v>0</v>
      </c>
      <c r="CK13" s="23">
        <v>0</v>
      </c>
      <c r="CL13" s="23">
        <v>0</v>
      </c>
      <c r="CM13" s="23">
        <v>0</v>
      </c>
      <c r="CN13" s="24" t="s">
        <v>495</v>
      </c>
      <c r="CO13" s="24" t="s">
        <v>495</v>
      </c>
      <c r="CP13" s="24" t="s">
        <v>495</v>
      </c>
      <c r="CQ13" s="24" t="s">
        <v>495</v>
      </c>
      <c r="CR13" s="24" t="s">
        <v>495</v>
      </c>
      <c r="CS13" s="24" t="s">
        <v>495</v>
      </c>
      <c r="CT13" s="24" t="s">
        <v>495</v>
      </c>
      <c r="CU13" s="24" t="s">
        <v>495</v>
      </c>
      <c r="CV13" s="23">
        <v>0</v>
      </c>
      <c r="CW13" s="23">
        <v>0</v>
      </c>
      <c r="CX13" s="24" t="s">
        <v>495</v>
      </c>
      <c r="CY13" s="23">
        <v>0</v>
      </c>
      <c r="CZ13" s="43" t="s">
        <v>496</v>
      </c>
    </row>
    <row r="14" spans="1:104" ht="13.5" customHeight="1" x14ac:dyDescent="0.2">
      <c r="A14" s="21" t="s">
        <v>44</v>
      </c>
      <c r="B14" s="22" t="s">
        <v>61</v>
      </c>
      <c r="C14" s="21" t="s">
        <v>62</v>
      </c>
      <c r="D14" s="23">
        <v>6379</v>
      </c>
      <c r="E14" s="23">
        <v>2926</v>
      </c>
      <c r="F14" s="23">
        <v>29</v>
      </c>
      <c r="G14" s="23">
        <v>16</v>
      </c>
      <c r="H14" s="23">
        <v>0</v>
      </c>
      <c r="I14" s="23">
        <v>870</v>
      </c>
      <c r="J14" s="23">
        <v>862</v>
      </c>
      <c r="K14" s="23">
        <v>529</v>
      </c>
      <c r="L14" s="23">
        <v>2</v>
      </c>
      <c r="M14" s="23">
        <v>885</v>
      </c>
      <c r="N14" s="23">
        <v>0</v>
      </c>
      <c r="O14" s="23">
        <v>0</v>
      </c>
      <c r="P14" s="23">
        <v>30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32</v>
      </c>
      <c r="Z14" s="23">
        <v>0</v>
      </c>
      <c r="AA14" s="23">
        <v>0</v>
      </c>
      <c r="AB14" s="23">
        <v>198</v>
      </c>
      <c r="AC14" s="23">
        <v>1708</v>
      </c>
      <c r="AD14" s="23">
        <v>1514</v>
      </c>
      <c r="AE14" s="23">
        <v>3</v>
      </c>
      <c r="AF14" s="23">
        <v>0</v>
      </c>
      <c r="AG14" s="23">
        <v>0</v>
      </c>
      <c r="AH14" s="23">
        <v>3</v>
      </c>
      <c r="AI14" s="23">
        <v>2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4">
        <v>0</v>
      </c>
      <c r="AP14" s="24" t="s">
        <v>495</v>
      </c>
      <c r="AQ14" s="24" t="s">
        <v>495</v>
      </c>
      <c r="AR14" s="24" t="s">
        <v>495</v>
      </c>
      <c r="AS14" s="24" t="s">
        <v>495</v>
      </c>
      <c r="AT14" s="24" t="s">
        <v>495</v>
      </c>
      <c r="AU14" s="24" t="s">
        <v>495</v>
      </c>
      <c r="AV14" s="24" t="s">
        <v>495</v>
      </c>
      <c r="AW14" s="24" t="s">
        <v>495</v>
      </c>
      <c r="AX14" s="23">
        <v>32</v>
      </c>
      <c r="AY14" s="23">
        <v>0</v>
      </c>
      <c r="AZ14" s="24" t="s">
        <v>495</v>
      </c>
      <c r="BA14" s="23">
        <v>154</v>
      </c>
      <c r="BB14" s="23">
        <v>4671</v>
      </c>
      <c r="BC14" s="23">
        <v>1412</v>
      </c>
      <c r="BD14" s="23">
        <v>26</v>
      </c>
      <c r="BE14" s="23">
        <v>16</v>
      </c>
      <c r="BF14" s="23">
        <v>0</v>
      </c>
      <c r="BG14" s="23">
        <v>867</v>
      </c>
      <c r="BH14" s="23">
        <v>860</v>
      </c>
      <c r="BI14" s="23">
        <v>529</v>
      </c>
      <c r="BJ14" s="23">
        <v>2</v>
      </c>
      <c r="BK14" s="23">
        <v>885</v>
      </c>
      <c r="BL14" s="23">
        <v>0</v>
      </c>
      <c r="BM14" s="23">
        <v>0</v>
      </c>
      <c r="BN14" s="23">
        <v>30</v>
      </c>
      <c r="BO14" s="23">
        <v>0</v>
      </c>
      <c r="BP14" s="23">
        <v>0</v>
      </c>
      <c r="BQ14" s="23">
        <v>0</v>
      </c>
      <c r="BR14" s="23">
        <v>0</v>
      </c>
      <c r="BS14" s="23">
        <v>0</v>
      </c>
      <c r="BT14" s="23">
        <v>0</v>
      </c>
      <c r="BU14" s="23">
        <v>0</v>
      </c>
      <c r="BV14" s="23">
        <v>0</v>
      </c>
      <c r="BW14" s="23">
        <v>0</v>
      </c>
      <c r="BX14" s="23">
        <v>0</v>
      </c>
      <c r="BY14" s="23">
        <v>0</v>
      </c>
      <c r="BZ14" s="23">
        <v>44</v>
      </c>
      <c r="CA14" s="23">
        <v>0</v>
      </c>
      <c r="CB14" s="23">
        <v>0</v>
      </c>
      <c r="CC14" s="23">
        <v>0</v>
      </c>
      <c r="CD14" s="23">
        <v>0</v>
      </c>
      <c r="CE14" s="23">
        <v>0</v>
      </c>
      <c r="CF14" s="23">
        <v>0</v>
      </c>
      <c r="CG14" s="23">
        <v>0</v>
      </c>
      <c r="CH14" s="23">
        <v>0</v>
      </c>
      <c r="CI14" s="23">
        <v>0</v>
      </c>
      <c r="CJ14" s="23">
        <v>0</v>
      </c>
      <c r="CK14" s="23">
        <v>0</v>
      </c>
      <c r="CL14" s="23">
        <v>0</v>
      </c>
      <c r="CM14" s="23">
        <v>0</v>
      </c>
      <c r="CN14" s="24" t="s">
        <v>495</v>
      </c>
      <c r="CO14" s="24" t="s">
        <v>495</v>
      </c>
      <c r="CP14" s="24" t="s">
        <v>495</v>
      </c>
      <c r="CQ14" s="24" t="s">
        <v>495</v>
      </c>
      <c r="CR14" s="24" t="s">
        <v>495</v>
      </c>
      <c r="CS14" s="24" t="s">
        <v>495</v>
      </c>
      <c r="CT14" s="24" t="s">
        <v>495</v>
      </c>
      <c r="CU14" s="24" t="s">
        <v>495</v>
      </c>
      <c r="CV14" s="23">
        <v>0</v>
      </c>
      <c r="CW14" s="23">
        <v>0</v>
      </c>
      <c r="CX14" s="24" t="s">
        <v>495</v>
      </c>
      <c r="CY14" s="23">
        <v>0</v>
      </c>
      <c r="CZ14" s="43" t="s">
        <v>496</v>
      </c>
    </row>
    <row r="15" spans="1:104" ht="13.5" customHeight="1" x14ac:dyDescent="0.2">
      <c r="A15" s="21" t="s">
        <v>44</v>
      </c>
      <c r="B15" s="22" t="s">
        <v>63</v>
      </c>
      <c r="C15" s="21" t="s">
        <v>64</v>
      </c>
      <c r="D15" s="23">
        <v>174</v>
      </c>
      <c r="E15" s="23">
        <v>43</v>
      </c>
      <c r="F15" s="23">
        <v>1</v>
      </c>
      <c r="G15" s="23">
        <v>15</v>
      </c>
      <c r="H15" s="23">
        <v>0</v>
      </c>
      <c r="I15" s="23">
        <v>23</v>
      </c>
      <c r="J15" s="23">
        <v>42</v>
      </c>
      <c r="K15" s="23">
        <v>24</v>
      </c>
      <c r="L15" s="23">
        <v>1</v>
      </c>
      <c r="M15" s="23">
        <v>21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4</v>
      </c>
      <c r="AC15" s="23">
        <v>170</v>
      </c>
      <c r="AD15" s="23">
        <v>43</v>
      </c>
      <c r="AE15" s="23">
        <v>1</v>
      </c>
      <c r="AF15" s="23">
        <v>15</v>
      </c>
      <c r="AG15" s="23">
        <v>0</v>
      </c>
      <c r="AH15" s="23">
        <v>23</v>
      </c>
      <c r="AI15" s="23">
        <v>42</v>
      </c>
      <c r="AJ15" s="23">
        <v>24</v>
      </c>
      <c r="AK15" s="23">
        <v>1</v>
      </c>
      <c r="AL15" s="23">
        <v>21</v>
      </c>
      <c r="AM15" s="23">
        <v>0</v>
      </c>
      <c r="AN15" s="23">
        <v>0</v>
      </c>
      <c r="AO15" s="24">
        <v>0</v>
      </c>
      <c r="AP15" s="24" t="s">
        <v>495</v>
      </c>
      <c r="AQ15" s="24" t="s">
        <v>495</v>
      </c>
      <c r="AR15" s="24" t="s">
        <v>495</v>
      </c>
      <c r="AS15" s="24" t="s">
        <v>495</v>
      </c>
      <c r="AT15" s="24" t="s">
        <v>495</v>
      </c>
      <c r="AU15" s="24" t="s">
        <v>495</v>
      </c>
      <c r="AV15" s="24" t="s">
        <v>495</v>
      </c>
      <c r="AW15" s="24" t="s">
        <v>495</v>
      </c>
      <c r="AX15" s="23">
        <v>0</v>
      </c>
      <c r="AY15" s="23">
        <v>0</v>
      </c>
      <c r="AZ15" s="24" t="s">
        <v>495</v>
      </c>
      <c r="BA15" s="23">
        <v>0</v>
      </c>
      <c r="BB15" s="23">
        <v>4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  <c r="BL15" s="23">
        <v>0</v>
      </c>
      <c r="BM15" s="23">
        <v>0</v>
      </c>
      <c r="BN15" s="23">
        <v>0</v>
      </c>
      <c r="BO15" s="23">
        <v>0</v>
      </c>
      <c r="BP15" s="23">
        <v>0</v>
      </c>
      <c r="BQ15" s="23">
        <v>0</v>
      </c>
      <c r="BR15" s="23">
        <v>0</v>
      </c>
      <c r="BS15" s="23">
        <v>0</v>
      </c>
      <c r="BT15" s="23">
        <v>0</v>
      </c>
      <c r="BU15" s="23">
        <v>0</v>
      </c>
      <c r="BV15" s="23">
        <v>0</v>
      </c>
      <c r="BW15" s="23">
        <v>0</v>
      </c>
      <c r="BX15" s="23">
        <v>0</v>
      </c>
      <c r="BY15" s="23">
        <v>0</v>
      </c>
      <c r="BZ15" s="23">
        <v>4</v>
      </c>
      <c r="CA15" s="23">
        <v>0</v>
      </c>
      <c r="CB15" s="23">
        <v>0</v>
      </c>
      <c r="CC15" s="23">
        <v>0</v>
      </c>
      <c r="CD15" s="23">
        <v>0</v>
      </c>
      <c r="CE15" s="23">
        <v>0</v>
      </c>
      <c r="CF15" s="23">
        <v>0</v>
      </c>
      <c r="CG15" s="23">
        <v>0</v>
      </c>
      <c r="CH15" s="23">
        <v>0</v>
      </c>
      <c r="CI15" s="23">
        <v>0</v>
      </c>
      <c r="CJ15" s="23">
        <v>0</v>
      </c>
      <c r="CK15" s="23">
        <v>0</v>
      </c>
      <c r="CL15" s="23">
        <v>0</v>
      </c>
      <c r="CM15" s="23">
        <v>0</v>
      </c>
      <c r="CN15" s="24" t="s">
        <v>495</v>
      </c>
      <c r="CO15" s="24" t="s">
        <v>495</v>
      </c>
      <c r="CP15" s="24" t="s">
        <v>495</v>
      </c>
      <c r="CQ15" s="24" t="s">
        <v>495</v>
      </c>
      <c r="CR15" s="24" t="s">
        <v>495</v>
      </c>
      <c r="CS15" s="24" t="s">
        <v>495</v>
      </c>
      <c r="CT15" s="24" t="s">
        <v>495</v>
      </c>
      <c r="CU15" s="24" t="s">
        <v>495</v>
      </c>
      <c r="CV15" s="23">
        <v>0</v>
      </c>
      <c r="CW15" s="23">
        <v>0</v>
      </c>
      <c r="CX15" s="24" t="s">
        <v>495</v>
      </c>
      <c r="CY15" s="23">
        <v>0</v>
      </c>
      <c r="CZ15" s="43" t="s">
        <v>496</v>
      </c>
    </row>
    <row r="16" spans="1:104" ht="13.5" customHeight="1" x14ac:dyDescent="0.2">
      <c r="A16" s="21" t="s">
        <v>44</v>
      </c>
      <c r="B16" s="22" t="s">
        <v>65</v>
      </c>
      <c r="C16" s="21" t="s">
        <v>66</v>
      </c>
      <c r="D16" s="23">
        <v>4192</v>
      </c>
      <c r="E16" s="23">
        <v>1903</v>
      </c>
      <c r="F16" s="23">
        <v>7</v>
      </c>
      <c r="G16" s="23">
        <v>0</v>
      </c>
      <c r="H16" s="23">
        <v>0</v>
      </c>
      <c r="I16" s="23">
        <v>532</v>
      </c>
      <c r="J16" s="23">
        <v>521</v>
      </c>
      <c r="K16" s="23">
        <v>307</v>
      </c>
      <c r="L16" s="23">
        <v>0</v>
      </c>
      <c r="M16" s="23">
        <v>747</v>
      </c>
      <c r="N16" s="23">
        <v>0</v>
      </c>
      <c r="O16" s="23">
        <v>0</v>
      </c>
      <c r="P16" s="23">
        <v>2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173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4">
        <v>0</v>
      </c>
      <c r="AP16" s="24" t="s">
        <v>495</v>
      </c>
      <c r="AQ16" s="24" t="s">
        <v>495</v>
      </c>
      <c r="AR16" s="24" t="s">
        <v>495</v>
      </c>
      <c r="AS16" s="24" t="s">
        <v>495</v>
      </c>
      <c r="AT16" s="24" t="s">
        <v>495</v>
      </c>
      <c r="AU16" s="24" t="s">
        <v>495</v>
      </c>
      <c r="AV16" s="24" t="s">
        <v>495</v>
      </c>
      <c r="AW16" s="24" t="s">
        <v>495</v>
      </c>
      <c r="AX16" s="23">
        <v>0</v>
      </c>
      <c r="AY16" s="23">
        <v>0</v>
      </c>
      <c r="AZ16" s="24" t="s">
        <v>495</v>
      </c>
      <c r="BA16" s="23">
        <v>0</v>
      </c>
      <c r="BB16" s="23">
        <v>2566</v>
      </c>
      <c r="BC16" s="23">
        <v>373</v>
      </c>
      <c r="BD16" s="23">
        <v>1</v>
      </c>
      <c r="BE16" s="23">
        <v>0</v>
      </c>
      <c r="BF16" s="23">
        <v>0</v>
      </c>
      <c r="BG16" s="23">
        <v>448</v>
      </c>
      <c r="BH16" s="23">
        <v>515</v>
      </c>
      <c r="BI16" s="23">
        <v>307</v>
      </c>
      <c r="BJ16" s="23">
        <v>0</v>
      </c>
      <c r="BK16" s="23">
        <v>747</v>
      </c>
      <c r="BL16" s="23">
        <v>0</v>
      </c>
      <c r="BM16" s="23">
        <v>0</v>
      </c>
      <c r="BN16" s="23">
        <v>2</v>
      </c>
      <c r="BO16" s="23">
        <v>0</v>
      </c>
      <c r="BP16" s="23">
        <v>0</v>
      </c>
      <c r="BQ16" s="23">
        <v>0</v>
      </c>
      <c r="BR16" s="23">
        <v>0</v>
      </c>
      <c r="BS16" s="23">
        <v>0</v>
      </c>
      <c r="BT16" s="23">
        <v>0</v>
      </c>
      <c r="BU16" s="23">
        <v>0</v>
      </c>
      <c r="BV16" s="23">
        <v>0</v>
      </c>
      <c r="BW16" s="23">
        <v>0</v>
      </c>
      <c r="BX16" s="23">
        <v>0</v>
      </c>
      <c r="BY16" s="23">
        <v>0</v>
      </c>
      <c r="BZ16" s="23">
        <v>173</v>
      </c>
      <c r="CA16" s="23">
        <v>1626</v>
      </c>
      <c r="CB16" s="23">
        <v>1530</v>
      </c>
      <c r="CC16" s="23">
        <v>6</v>
      </c>
      <c r="CD16" s="23">
        <v>0</v>
      </c>
      <c r="CE16" s="23">
        <v>0</v>
      </c>
      <c r="CF16" s="23">
        <v>84</v>
      </c>
      <c r="CG16" s="23">
        <v>6</v>
      </c>
      <c r="CH16" s="23">
        <v>0</v>
      </c>
      <c r="CI16" s="23">
        <v>0</v>
      </c>
      <c r="CJ16" s="23">
        <v>0</v>
      </c>
      <c r="CK16" s="23">
        <v>0</v>
      </c>
      <c r="CL16" s="23">
        <v>0</v>
      </c>
      <c r="CM16" s="23">
        <v>0</v>
      </c>
      <c r="CN16" s="24" t="s">
        <v>495</v>
      </c>
      <c r="CO16" s="24" t="s">
        <v>495</v>
      </c>
      <c r="CP16" s="24" t="s">
        <v>495</v>
      </c>
      <c r="CQ16" s="24" t="s">
        <v>495</v>
      </c>
      <c r="CR16" s="24" t="s">
        <v>495</v>
      </c>
      <c r="CS16" s="24" t="s">
        <v>495</v>
      </c>
      <c r="CT16" s="24" t="s">
        <v>495</v>
      </c>
      <c r="CU16" s="24" t="s">
        <v>495</v>
      </c>
      <c r="CV16" s="23">
        <v>0</v>
      </c>
      <c r="CW16" s="23">
        <v>0</v>
      </c>
      <c r="CX16" s="24" t="s">
        <v>495</v>
      </c>
      <c r="CY16" s="23">
        <v>0</v>
      </c>
      <c r="CZ16" s="43" t="s">
        <v>496</v>
      </c>
    </row>
    <row r="17" spans="1:104" ht="13.5" customHeight="1" x14ac:dyDescent="0.2">
      <c r="A17" s="21" t="s">
        <v>44</v>
      </c>
      <c r="B17" s="22" t="s">
        <v>67</v>
      </c>
      <c r="C17" s="21" t="s">
        <v>68</v>
      </c>
      <c r="D17" s="23">
        <v>4111</v>
      </c>
      <c r="E17" s="23">
        <v>969</v>
      </c>
      <c r="F17" s="23">
        <v>12</v>
      </c>
      <c r="G17" s="23">
        <v>0</v>
      </c>
      <c r="H17" s="23">
        <v>288</v>
      </c>
      <c r="I17" s="23">
        <v>117</v>
      </c>
      <c r="J17" s="23">
        <v>281</v>
      </c>
      <c r="K17" s="23">
        <v>163</v>
      </c>
      <c r="L17" s="23">
        <v>0</v>
      </c>
      <c r="M17" s="23">
        <v>0</v>
      </c>
      <c r="N17" s="23">
        <v>0</v>
      </c>
      <c r="O17" s="23">
        <v>0</v>
      </c>
      <c r="P17" s="23">
        <v>75</v>
      </c>
      <c r="Q17" s="23">
        <v>2193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13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4">
        <v>0</v>
      </c>
      <c r="AP17" s="24" t="s">
        <v>495</v>
      </c>
      <c r="AQ17" s="24" t="s">
        <v>495</v>
      </c>
      <c r="AR17" s="24" t="s">
        <v>495</v>
      </c>
      <c r="AS17" s="24" t="s">
        <v>495</v>
      </c>
      <c r="AT17" s="24" t="s">
        <v>495</v>
      </c>
      <c r="AU17" s="24" t="s">
        <v>495</v>
      </c>
      <c r="AV17" s="24" t="s">
        <v>495</v>
      </c>
      <c r="AW17" s="24" t="s">
        <v>495</v>
      </c>
      <c r="AX17" s="23">
        <v>0</v>
      </c>
      <c r="AY17" s="23">
        <v>0</v>
      </c>
      <c r="AZ17" s="24" t="s">
        <v>495</v>
      </c>
      <c r="BA17" s="23">
        <v>0</v>
      </c>
      <c r="BB17" s="23">
        <v>3803</v>
      </c>
      <c r="BC17" s="23">
        <v>677</v>
      </c>
      <c r="BD17" s="23">
        <v>12</v>
      </c>
      <c r="BE17" s="23">
        <v>0</v>
      </c>
      <c r="BF17" s="23">
        <v>288</v>
      </c>
      <c r="BG17" s="23">
        <v>102</v>
      </c>
      <c r="BH17" s="23">
        <v>280</v>
      </c>
      <c r="BI17" s="23">
        <v>163</v>
      </c>
      <c r="BJ17" s="23">
        <v>0</v>
      </c>
      <c r="BK17" s="23">
        <v>0</v>
      </c>
      <c r="BL17" s="23">
        <v>0</v>
      </c>
      <c r="BM17" s="23">
        <v>0</v>
      </c>
      <c r="BN17" s="23">
        <v>75</v>
      </c>
      <c r="BO17" s="23">
        <v>2193</v>
      </c>
      <c r="BP17" s="23">
        <v>0</v>
      </c>
      <c r="BQ17" s="23">
        <v>0</v>
      </c>
      <c r="BR17" s="23">
        <v>0</v>
      </c>
      <c r="BS17" s="23">
        <v>0</v>
      </c>
      <c r="BT17" s="23">
        <v>0</v>
      </c>
      <c r="BU17" s="23">
        <v>0</v>
      </c>
      <c r="BV17" s="23">
        <v>0</v>
      </c>
      <c r="BW17" s="23">
        <v>13</v>
      </c>
      <c r="BX17" s="23">
        <v>0</v>
      </c>
      <c r="BY17" s="23">
        <v>0</v>
      </c>
      <c r="BZ17" s="23">
        <v>0</v>
      </c>
      <c r="CA17" s="23">
        <v>308</v>
      </c>
      <c r="CB17" s="23">
        <v>292</v>
      </c>
      <c r="CC17" s="23">
        <v>0</v>
      </c>
      <c r="CD17" s="23">
        <v>0</v>
      </c>
      <c r="CE17" s="23">
        <v>0</v>
      </c>
      <c r="CF17" s="23">
        <v>15</v>
      </c>
      <c r="CG17" s="23">
        <v>1</v>
      </c>
      <c r="CH17" s="23">
        <v>0</v>
      </c>
      <c r="CI17" s="23">
        <v>0</v>
      </c>
      <c r="CJ17" s="23">
        <v>0</v>
      </c>
      <c r="CK17" s="23">
        <v>0</v>
      </c>
      <c r="CL17" s="23">
        <v>0</v>
      </c>
      <c r="CM17" s="23">
        <v>0</v>
      </c>
      <c r="CN17" s="24" t="s">
        <v>495</v>
      </c>
      <c r="CO17" s="24" t="s">
        <v>495</v>
      </c>
      <c r="CP17" s="24" t="s">
        <v>495</v>
      </c>
      <c r="CQ17" s="24" t="s">
        <v>495</v>
      </c>
      <c r="CR17" s="24" t="s">
        <v>495</v>
      </c>
      <c r="CS17" s="24" t="s">
        <v>495</v>
      </c>
      <c r="CT17" s="24" t="s">
        <v>495</v>
      </c>
      <c r="CU17" s="24" t="s">
        <v>495</v>
      </c>
      <c r="CV17" s="23">
        <v>0</v>
      </c>
      <c r="CW17" s="23">
        <v>0</v>
      </c>
      <c r="CX17" s="24" t="s">
        <v>495</v>
      </c>
      <c r="CY17" s="23">
        <v>0</v>
      </c>
      <c r="CZ17" s="43" t="s">
        <v>496</v>
      </c>
    </row>
    <row r="18" spans="1:104" ht="13.5" customHeight="1" x14ac:dyDescent="0.2">
      <c r="A18" s="21" t="s">
        <v>44</v>
      </c>
      <c r="B18" s="22" t="s">
        <v>69</v>
      </c>
      <c r="C18" s="21" t="s">
        <v>70</v>
      </c>
      <c r="D18" s="23">
        <v>1159</v>
      </c>
      <c r="E18" s="23">
        <v>480</v>
      </c>
      <c r="F18" s="23">
        <v>8</v>
      </c>
      <c r="G18" s="23">
        <v>85</v>
      </c>
      <c r="H18" s="23">
        <v>38</v>
      </c>
      <c r="I18" s="23">
        <v>141</v>
      </c>
      <c r="J18" s="23">
        <v>120</v>
      </c>
      <c r="K18" s="23">
        <v>81</v>
      </c>
      <c r="L18" s="23">
        <v>2</v>
      </c>
      <c r="M18" s="23">
        <v>185</v>
      </c>
      <c r="N18" s="23">
        <v>0</v>
      </c>
      <c r="O18" s="23">
        <v>2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6</v>
      </c>
      <c r="Z18" s="23">
        <v>0</v>
      </c>
      <c r="AA18" s="23">
        <v>0</v>
      </c>
      <c r="AB18" s="23">
        <v>11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4">
        <v>0</v>
      </c>
      <c r="AP18" s="24" t="s">
        <v>495</v>
      </c>
      <c r="AQ18" s="24" t="s">
        <v>495</v>
      </c>
      <c r="AR18" s="24" t="s">
        <v>495</v>
      </c>
      <c r="AS18" s="24" t="s">
        <v>495</v>
      </c>
      <c r="AT18" s="24" t="s">
        <v>495</v>
      </c>
      <c r="AU18" s="24" t="s">
        <v>495</v>
      </c>
      <c r="AV18" s="24" t="s">
        <v>495</v>
      </c>
      <c r="AW18" s="24" t="s">
        <v>495</v>
      </c>
      <c r="AX18" s="23">
        <v>0</v>
      </c>
      <c r="AY18" s="23">
        <v>0</v>
      </c>
      <c r="AZ18" s="24" t="s">
        <v>495</v>
      </c>
      <c r="BA18" s="23">
        <v>0</v>
      </c>
      <c r="BB18" s="23">
        <v>1159</v>
      </c>
      <c r="BC18" s="23">
        <v>480</v>
      </c>
      <c r="BD18" s="23">
        <v>8</v>
      </c>
      <c r="BE18" s="23">
        <v>85</v>
      </c>
      <c r="BF18" s="23">
        <v>38</v>
      </c>
      <c r="BG18" s="23">
        <v>141</v>
      </c>
      <c r="BH18" s="23">
        <v>120</v>
      </c>
      <c r="BI18" s="23">
        <v>81</v>
      </c>
      <c r="BJ18" s="23">
        <v>2</v>
      </c>
      <c r="BK18" s="23">
        <v>185</v>
      </c>
      <c r="BL18" s="23">
        <v>0</v>
      </c>
      <c r="BM18" s="23">
        <v>2</v>
      </c>
      <c r="BN18" s="23">
        <v>0</v>
      </c>
      <c r="BO18" s="23">
        <v>0</v>
      </c>
      <c r="BP18" s="23">
        <v>0</v>
      </c>
      <c r="BQ18" s="23">
        <v>0</v>
      </c>
      <c r="BR18" s="23">
        <v>0</v>
      </c>
      <c r="BS18" s="23">
        <v>0</v>
      </c>
      <c r="BT18" s="23">
        <v>0</v>
      </c>
      <c r="BU18" s="23">
        <v>0</v>
      </c>
      <c r="BV18" s="23">
        <v>0</v>
      </c>
      <c r="BW18" s="23">
        <v>6</v>
      </c>
      <c r="BX18" s="23">
        <v>0</v>
      </c>
      <c r="BY18" s="23">
        <v>0</v>
      </c>
      <c r="BZ18" s="23">
        <v>11</v>
      </c>
      <c r="CA18" s="23">
        <v>0</v>
      </c>
      <c r="CB18" s="23">
        <v>0</v>
      </c>
      <c r="CC18" s="23">
        <v>0</v>
      </c>
      <c r="CD18" s="23">
        <v>0</v>
      </c>
      <c r="CE18" s="23">
        <v>0</v>
      </c>
      <c r="CF18" s="23">
        <v>0</v>
      </c>
      <c r="CG18" s="23">
        <v>0</v>
      </c>
      <c r="CH18" s="23">
        <v>0</v>
      </c>
      <c r="CI18" s="23">
        <v>0</v>
      </c>
      <c r="CJ18" s="23">
        <v>0</v>
      </c>
      <c r="CK18" s="23">
        <v>0</v>
      </c>
      <c r="CL18" s="23">
        <v>0</v>
      </c>
      <c r="CM18" s="23">
        <v>0</v>
      </c>
      <c r="CN18" s="24" t="s">
        <v>495</v>
      </c>
      <c r="CO18" s="24" t="s">
        <v>495</v>
      </c>
      <c r="CP18" s="24" t="s">
        <v>495</v>
      </c>
      <c r="CQ18" s="24" t="s">
        <v>495</v>
      </c>
      <c r="CR18" s="24" t="s">
        <v>495</v>
      </c>
      <c r="CS18" s="24" t="s">
        <v>495</v>
      </c>
      <c r="CT18" s="24" t="s">
        <v>495</v>
      </c>
      <c r="CU18" s="24" t="s">
        <v>495</v>
      </c>
      <c r="CV18" s="23">
        <v>0</v>
      </c>
      <c r="CW18" s="23">
        <v>0</v>
      </c>
      <c r="CX18" s="24" t="s">
        <v>495</v>
      </c>
      <c r="CY18" s="23">
        <v>0</v>
      </c>
      <c r="CZ18" s="43" t="s">
        <v>496</v>
      </c>
    </row>
    <row r="19" spans="1:104" ht="13.5" customHeight="1" x14ac:dyDescent="0.2">
      <c r="A19" s="21" t="s">
        <v>44</v>
      </c>
      <c r="B19" s="22" t="s">
        <v>71</v>
      </c>
      <c r="C19" s="21" t="s">
        <v>72</v>
      </c>
      <c r="D19" s="23">
        <v>20496</v>
      </c>
      <c r="E19" s="23">
        <v>12985</v>
      </c>
      <c r="F19" s="23">
        <v>61</v>
      </c>
      <c r="G19" s="23">
        <v>0</v>
      </c>
      <c r="H19" s="23">
        <v>0</v>
      </c>
      <c r="I19" s="23">
        <v>1320</v>
      </c>
      <c r="J19" s="23">
        <v>590</v>
      </c>
      <c r="K19" s="23">
        <v>678</v>
      </c>
      <c r="L19" s="23">
        <v>53</v>
      </c>
      <c r="M19" s="23">
        <v>2488</v>
      </c>
      <c r="N19" s="23">
        <v>0</v>
      </c>
      <c r="O19" s="23">
        <v>0</v>
      </c>
      <c r="P19" s="23">
        <v>350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35</v>
      </c>
      <c r="Z19" s="23">
        <v>0</v>
      </c>
      <c r="AA19" s="23">
        <v>0</v>
      </c>
      <c r="AB19" s="23">
        <v>1936</v>
      </c>
      <c r="AC19" s="23">
        <v>10958</v>
      </c>
      <c r="AD19" s="23">
        <v>8404</v>
      </c>
      <c r="AE19" s="23">
        <v>14</v>
      </c>
      <c r="AF19" s="23">
        <v>0</v>
      </c>
      <c r="AG19" s="23">
        <v>0</v>
      </c>
      <c r="AH19" s="23">
        <v>108</v>
      </c>
      <c r="AI19" s="23">
        <v>0</v>
      </c>
      <c r="AJ19" s="23">
        <v>155</v>
      </c>
      <c r="AK19" s="23">
        <v>53</v>
      </c>
      <c r="AL19" s="23">
        <v>5</v>
      </c>
      <c r="AM19" s="23">
        <v>0</v>
      </c>
      <c r="AN19" s="23">
        <v>0</v>
      </c>
      <c r="AO19" s="24">
        <v>350</v>
      </c>
      <c r="AP19" s="24" t="s">
        <v>495</v>
      </c>
      <c r="AQ19" s="24" t="s">
        <v>495</v>
      </c>
      <c r="AR19" s="24" t="s">
        <v>495</v>
      </c>
      <c r="AS19" s="24" t="s">
        <v>495</v>
      </c>
      <c r="AT19" s="24" t="s">
        <v>495</v>
      </c>
      <c r="AU19" s="24" t="s">
        <v>495</v>
      </c>
      <c r="AV19" s="24" t="s">
        <v>495</v>
      </c>
      <c r="AW19" s="24" t="s">
        <v>495</v>
      </c>
      <c r="AX19" s="23">
        <v>35</v>
      </c>
      <c r="AY19" s="23">
        <v>0</v>
      </c>
      <c r="AZ19" s="24" t="s">
        <v>495</v>
      </c>
      <c r="BA19" s="23">
        <v>1834</v>
      </c>
      <c r="BB19" s="23">
        <v>6317</v>
      </c>
      <c r="BC19" s="23">
        <v>1473</v>
      </c>
      <c r="BD19" s="23">
        <v>24</v>
      </c>
      <c r="BE19" s="23">
        <v>0</v>
      </c>
      <c r="BF19" s="23">
        <v>0</v>
      </c>
      <c r="BG19" s="23">
        <v>1122</v>
      </c>
      <c r="BH19" s="23">
        <v>590</v>
      </c>
      <c r="BI19" s="23">
        <v>523</v>
      </c>
      <c r="BJ19" s="23">
        <v>0</v>
      </c>
      <c r="BK19" s="23">
        <v>2483</v>
      </c>
      <c r="BL19" s="23">
        <v>0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0</v>
      </c>
      <c r="BT19" s="23">
        <v>0</v>
      </c>
      <c r="BU19" s="23">
        <v>0</v>
      </c>
      <c r="BV19" s="23">
        <v>0</v>
      </c>
      <c r="BW19" s="23">
        <v>0</v>
      </c>
      <c r="BX19" s="23">
        <v>0</v>
      </c>
      <c r="BY19" s="23">
        <v>0</v>
      </c>
      <c r="BZ19" s="23">
        <v>102</v>
      </c>
      <c r="CA19" s="23">
        <v>3221</v>
      </c>
      <c r="CB19" s="23">
        <v>3108</v>
      </c>
      <c r="CC19" s="23">
        <v>23</v>
      </c>
      <c r="CD19" s="23">
        <v>0</v>
      </c>
      <c r="CE19" s="23">
        <v>0</v>
      </c>
      <c r="CF19" s="23">
        <v>90</v>
      </c>
      <c r="CG19" s="23">
        <v>0</v>
      </c>
      <c r="CH19" s="23">
        <v>0</v>
      </c>
      <c r="CI19" s="23">
        <v>0</v>
      </c>
      <c r="CJ19" s="23">
        <v>0</v>
      </c>
      <c r="CK19" s="23">
        <v>0</v>
      </c>
      <c r="CL19" s="23">
        <v>0</v>
      </c>
      <c r="CM19" s="23">
        <v>0</v>
      </c>
      <c r="CN19" s="24" t="s">
        <v>495</v>
      </c>
      <c r="CO19" s="24" t="s">
        <v>495</v>
      </c>
      <c r="CP19" s="24" t="s">
        <v>495</v>
      </c>
      <c r="CQ19" s="24" t="s">
        <v>495</v>
      </c>
      <c r="CR19" s="24" t="s">
        <v>495</v>
      </c>
      <c r="CS19" s="24" t="s">
        <v>495</v>
      </c>
      <c r="CT19" s="24" t="s">
        <v>495</v>
      </c>
      <c r="CU19" s="24" t="s">
        <v>495</v>
      </c>
      <c r="CV19" s="23">
        <v>0</v>
      </c>
      <c r="CW19" s="23">
        <v>0</v>
      </c>
      <c r="CX19" s="24" t="s">
        <v>495</v>
      </c>
      <c r="CY19" s="23">
        <v>0</v>
      </c>
      <c r="CZ19" s="43" t="s">
        <v>496</v>
      </c>
    </row>
    <row r="20" spans="1:104" ht="13.5" customHeight="1" x14ac:dyDescent="0.2">
      <c r="A20" s="21" t="s">
        <v>44</v>
      </c>
      <c r="B20" s="22" t="s">
        <v>73</v>
      </c>
      <c r="C20" s="21" t="s">
        <v>74</v>
      </c>
      <c r="D20" s="23">
        <v>2883</v>
      </c>
      <c r="E20" s="23">
        <v>1655</v>
      </c>
      <c r="F20" s="23">
        <v>0</v>
      </c>
      <c r="G20" s="23">
        <v>0</v>
      </c>
      <c r="H20" s="23">
        <v>0</v>
      </c>
      <c r="I20" s="23">
        <v>234</v>
      </c>
      <c r="J20" s="23">
        <v>248</v>
      </c>
      <c r="K20" s="23">
        <v>159</v>
      </c>
      <c r="L20" s="23">
        <v>1</v>
      </c>
      <c r="M20" s="23">
        <v>305</v>
      </c>
      <c r="N20" s="23">
        <v>0</v>
      </c>
      <c r="O20" s="23">
        <v>0</v>
      </c>
      <c r="P20" s="23">
        <v>34</v>
      </c>
      <c r="Q20" s="23">
        <v>111</v>
      </c>
      <c r="R20" s="23">
        <v>0</v>
      </c>
      <c r="S20" s="23">
        <v>0</v>
      </c>
      <c r="T20" s="23">
        <v>0</v>
      </c>
      <c r="U20" s="23">
        <v>136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4">
        <v>0</v>
      </c>
      <c r="AP20" s="24" t="s">
        <v>495</v>
      </c>
      <c r="AQ20" s="24" t="s">
        <v>495</v>
      </c>
      <c r="AR20" s="24" t="s">
        <v>495</v>
      </c>
      <c r="AS20" s="24" t="s">
        <v>495</v>
      </c>
      <c r="AT20" s="24" t="s">
        <v>495</v>
      </c>
      <c r="AU20" s="24" t="s">
        <v>495</v>
      </c>
      <c r="AV20" s="24" t="s">
        <v>495</v>
      </c>
      <c r="AW20" s="24" t="s">
        <v>495</v>
      </c>
      <c r="AX20" s="23">
        <v>0</v>
      </c>
      <c r="AY20" s="23">
        <v>0</v>
      </c>
      <c r="AZ20" s="24" t="s">
        <v>495</v>
      </c>
      <c r="BA20" s="23">
        <v>0</v>
      </c>
      <c r="BB20" s="23">
        <v>2770</v>
      </c>
      <c r="BC20" s="23">
        <v>1543</v>
      </c>
      <c r="BD20" s="23">
        <v>0</v>
      </c>
      <c r="BE20" s="23">
        <v>0</v>
      </c>
      <c r="BF20" s="23">
        <v>0</v>
      </c>
      <c r="BG20" s="23">
        <v>233</v>
      </c>
      <c r="BH20" s="23">
        <v>248</v>
      </c>
      <c r="BI20" s="23">
        <v>159</v>
      </c>
      <c r="BJ20" s="23">
        <v>1</v>
      </c>
      <c r="BK20" s="23">
        <v>305</v>
      </c>
      <c r="BL20" s="23">
        <v>0</v>
      </c>
      <c r="BM20" s="23">
        <v>0</v>
      </c>
      <c r="BN20" s="23">
        <v>34</v>
      </c>
      <c r="BO20" s="23">
        <v>111</v>
      </c>
      <c r="BP20" s="23">
        <v>0</v>
      </c>
      <c r="BQ20" s="23">
        <v>0</v>
      </c>
      <c r="BR20" s="23">
        <v>0</v>
      </c>
      <c r="BS20" s="23">
        <v>136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113</v>
      </c>
      <c r="CB20" s="23">
        <v>112</v>
      </c>
      <c r="CC20" s="23">
        <v>0</v>
      </c>
      <c r="CD20" s="23">
        <v>0</v>
      </c>
      <c r="CE20" s="23">
        <v>0</v>
      </c>
      <c r="CF20" s="23">
        <v>1</v>
      </c>
      <c r="CG20" s="23">
        <v>0</v>
      </c>
      <c r="CH20" s="23">
        <v>0</v>
      </c>
      <c r="CI20" s="23">
        <v>0</v>
      </c>
      <c r="CJ20" s="23">
        <v>0</v>
      </c>
      <c r="CK20" s="23">
        <v>0</v>
      </c>
      <c r="CL20" s="23">
        <v>0</v>
      </c>
      <c r="CM20" s="23">
        <v>0</v>
      </c>
      <c r="CN20" s="24" t="s">
        <v>495</v>
      </c>
      <c r="CO20" s="24" t="s">
        <v>495</v>
      </c>
      <c r="CP20" s="24" t="s">
        <v>495</v>
      </c>
      <c r="CQ20" s="24" t="s">
        <v>495</v>
      </c>
      <c r="CR20" s="24" t="s">
        <v>495</v>
      </c>
      <c r="CS20" s="24" t="s">
        <v>495</v>
      </c>
      <c r="CT20" s="24" t="s">
        <v>495</v>
      </c>
      <c r="CU20" s="24" t="s">
        <v>495</v>
      </c>
      <c r="CV20" s="23">
        <v>0</v>
      </c>
      <c r="CW20" s="23">
        <v>0</v>
      </c>
      <c r="CX20" s="24" t="s">
        <v>495</v>
      </c>
      <c r="CY20" s="23">
        <v>0</v>
      </c>
      <c r="CZ20" s="43" t="s">
        <v>496</v>
      </c>
    </row>
    <row r="21" spans="1:104" ht="13.5" customHeight="1" x14ac:dyDescent="0.2">
      <c r="A21" s="21" t="s">
        <v>44</v>
      </c>
      <c r="B21" s="22" t="s">
        <v>75</v>
      </c>
      <c r="C21" s="21" t="s">
        <v>76</v>
      </c>
      <c r="D21" s="23">
        <v>1331</v>
      </c>
      <c r="E21" s="23">
        <v>172</v>
      </c>
      <c r="F21" s="23">
        <v>4</v>
      </c>
      <c r="G21" s="23">
        <v>0</v>
      </c>
      <c r="H21" s="23">
        <v>0</v>
      </c>
      <c r="I21" s="23">
        <v>208</v>
      </c>
      <c r="J21" s="23">
        <v>144</v>
      </c>
      <c r="K21" s="23">
        <v>103</v>
      </c>
      <c r="L21" s="23">
        <v>0</v>
      </c>
      <c r="M21" s="23">
        <v>337</v>
      </c>
      <c r="N21" s="23">
        <v>0</v>
      </c>
      <c r="O21" s="23">
        <v>5</v>
      </c>
      <c r="P21" s="23">
        <v>0</v>
      </c>
      <c r="Q21" s="23">
        <v>110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248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4">
        <v>0</v>
      </c>
      <c r="AP21" s="24" t="s">
        <v>495</v>
      </c>
      <c r="AQ21" s="24" t="s">
        <v>495</v>
      </c>
      <c r="AR21" s="24" t="s">
        <v>495</v>
      </c>
      <c r="AS21" s="24" t="s">
        <v>495</v>
      </c>
      <c r="AT21" s="24" t="s">
        <v>495</v>
      </c>
      <c r="AU21" s="24" t="s">
        <v>495</v>
      </c>
      <c r="AV21" s="24" t="s">
        <v>495</v>
      </c>
      <c r="AW21" s="24" t="s">
        <v>495</v>
      </c>
      <c r="AX21" s="23">
        <v>0</v>
      </c>
      <c r="AY21" s="23">
        <v>0</v>
      </c>
      <c r="AZ21" s="24" t="s">
        <v>495</v>
      </c>
      <c r="BA21" s="23">
        <v>0</v>
      </c>
      <c r="BB21" s="23">
        <v>1331</v>
      </c>
      <c r="BC21" s="23">
        <v>172</v>
      </c>
      <c r="BD21" s="23">
        <v>4</v>
      </c>
      <c r="BE21" s="23">
        <v>0</v>
      </c>
      <c r="BF21" s="23">
        <v>0</v>
      </c>
      <c r="BG21" s="23">
        <v>208</v>
      </c>
      <c r="BH21" s="23">
        <v>144</v>
      </c>
      <c r="BI21" s="23">
        <v>103</v>
      </c>
      <c r="BJ21" s="23">
        <v>0</v>
      </c>
      <c r="BK21" s="23">
        <v>337</v>
      </c>
      <c r="BL21" s="23">
        <v>0</v>
      </c>
      <c r="BM21" s="23">
        <v>5</v>
      </c>
      <c r="BN21" s="23">
        <v>0</v>
      </c>
      <c r="BO21" s="23">
        <v>110</v>
      </c>
      <c r="BP21" s="23">
        <v>0</v>
      </c>
      <c r="BQ21" s="23">
        <v>0</v>
      </c>
      <c r="BR21" s="23">
        <v>0</v>
      </c>
      <c r="BS21" s="23">
        <v>0</v>
      </c>
      <c r="BT21" s="23">
        <v>0</v>
      </c>
      <c r="BU21" s="23">
        <v>0</v>
      </c>
      <c r="BV21" s="23">
        <v>0</v>
      </c>
      <c r="BW21" s="23">
        <v>0</v>
      </c>
      <c r="BX21" s="23">
        <v>0</v>
      </c>
      <c r="BY21" s="23">
        <v>0</v>
      </c>
      <c r="BZ21" s="23">
        <v>248</v>
      </c>
      <c r="CA21" s="23">
        <v>0</v>
      </c>
      <c r="CB21" s="23">
        <v>0</v>
      </c>
      <c r="CC21" s="23">
        <v>0</v>
      </c>
      <c r="CD21" s="23">
        <v>0</v>
      </c>
      <c r="CE21" s="23">
        <v>0</v>
      </c>
      <c r="CF21" s="23">
        <v>0</v>
      </c>
      <c r="CG21" s="23">
        <v>0</v>
      </c>
      <c r="CH21" s="23">
        <v>0</v>
      </c>
      <c r="CI21" s="23">
        <v>0</v>
      </c>
      <c r="CJ21" s="23">
        <v>0</v>
      </c>
      <c r="CK21" s="23">
        <v>0</v>
      </c>
      <c r="CL21" s="23">
        <v>0</v>
      </c>
      <c r="CM21" s="23">
        <v>0</v>
      </c>
      <c r="CN21" s="24" t="s">
        <v>495</v>
      </c>
      <c r="CO21" s="24" t="s">
        <v>495</v>
      </c>
      <c r="CP21" s="24" t="s">
        <v>495</v>
      </c>
      <c r="CQ21" s="24" t="s">
        <v>495</v>
      </c>
      <c r="CR21" s="24" t="s">
        <v>495</v>
      </c>
      <c r="CS21" s="24" t="s">
        <v>495</v>
      </c>
      <c r="CT21" s="24" t="s">
        <v>495</v>
      </c>
      <c r="CU21" s="24" t="s">
        <v>495</v>
      </c>
      <c r="CV21" s="23">
        <v>0</v>
      </c>
      <c r="CW21" s="23">
        <v>0</v>
      </c>
      <c r="CX21" s="24" t="s">
        <v>495</v>
      </c>
      <c r="CY21" s="23">
        <v>0</v>
      </c>
      <c r="CZ21" s="43" t="s">
        <v>496</v>
      </c>
    </row>
    <row r="22" spans="1:104" ht="13.5" customHeight="1" x14ac:dyDescent="0.2">
      <c r="A22" s="21" t="s">
        <v>44</v>
      </c>
      <c r="B22" s="22" t="s">
        <v>77</v>
      </c>
      <c r="C22" s="21" t="s">
        <v>78</v>
      </c>
      <c r="D22" s="23">
        <v>1143</v>
      </c>
      <c r="E22" s="23">
        <v>203</v>
      </c>
      <c r="F22" s="23">
        <v>3</v>
      </c>
      <c r="G22" s="23">
        <v>31</v>
      </c>
      <c r="H22" s="23">
        <v>33</v>
      </c>
      <c r="I22" s="23">
        <v>37</v>
      </c>
      <c r="J22" s="23">
        <v>97</v>
      </c>
      <c r="K22" s="23">
        <v>51</v>
      </c>
      <c r="L22" s="23">
        <v>0</v>
      </c>
      <c r="M22" s="23">
        <v>120</v>
      </c>
      <c r="N22" s="23">
        <v>0</v>
      </c>
      <c r="O22" s="23">
        <v>2</v>
      </c>
      <c r="P22" s="23">
        <v>3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563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4">
        <v>0</v>
      </c>
      <c r="AP22" s="24" t="s">
        <v>495</v>
      </c>
      <c r="AQ22" s="24" t="s">
        <v>495</v>
      </c>
      <c r="AR22" s="24" t="s">
        <v>495</v>
      </c>
      <c r="AS22" s="24" t="s">
        <v>495</v>
      </c>
      <c r="AT22" s="24" t="s">
        <v>495</v>
      </c>
      <c r="AU22" s="24" t="s">
        <v>495</v>
      </c>
      <c r="AV22" s="24" t="s">
        <v>495</v>
      </c>
      <c r="AW22" s="24" t="s">
        <v>495</v>
      </c>
      <c r="AX22" s="23">
        <v>0</v>
      </c>
      <c r="AY22" s="23">
        <v>0</v>
      </c>
      <c r="AZ22" s="24" t="s">
        <v>495</v>
      </c>
      <c r="BA22" s="23">
        <v>0</v>
      </c>
      <c r="BB22" s="23">
        <v>1143</v>
      </c>
      <c r="BC22" s="23">
        <v>203</v>
      </c>
      <c r="BD22" s="23">
        <v>3</v>
      </c>
      <c r="BE22" s="23">
        <v>31</v>
      </c>
      <c r="BF22" s="23">
        <v>33</v>
      </c>
      <c r="BG22" s="23">
        <v>37</v>
      </c>
      <c r="BH22" s="23">
        <v>97</v>
      </c>
      <c r="BI22" s="23">
        <v>51</v>
      </c>
      <c r="BJ22" s="23">
        <v>0</v>
      </c>
      <c r="BK22" s="23">
        <v>120</v>
      </c>
      <c r="BL22" s="23">
        <v>0</v>
      </c>
      <c r="BM22" s="23">
        <v>2</v>
      </c>
      <c r="BN22" s="23">
        <v>3</v>
      </c>
      <c r="BO22" s="23">
        <v>0</v>
      </c>
      <c r="BP22" s="23">
        <v>0</v>
      </c>
      <c r="BQ22" s="23">
        <v>0</v>
      </c>
      <c r="BR22" s="23">
        <v>0</v>
      </c>
      <c r="BS22" s="23">
        <v>0</v>
      </c>
      <c r="BT22" s="23">
        <v>0</v>
      </c>
      <c r="BU22" s="23">
        <v>0</v>
      </c>
      <c r="BV22" s="23">
        <v>0</v>
      </c>
      <c r="BW22" s="23">
        <v>0</v>
      </c>
      <c r="BX22" s="23">
        <v>0</v>
      </c>
      <c r="BY22" s="23">
        <v>0</v>
      </c>
      <c r="BZ22" s="23">
        <v>563</v>
      </c>
      <c r="CA22" s="23">
        <v>0</v>
      </c>
      <c r="CB22" s="23">
        <v>0</v>
      </c>
      <c r="CC22" s="23">
        <v>0</v>
      </c>
      <c r="CD22" s="23">
        <v>0</v>
      </c>
      <c r="CE22" s="23">
        <v>0</v>
      </c>
      <c r="CF22" s="23">
        <v>0</v>
      </c>
      <c r="CG22" s="23">
        <v>0</v>
      </c>
      <c r="CH22" s="23">
        <v>0</v>
      </c>
      <c r="CI22" s="23">
        <v>0</v>
      </c>
      <c r="CJ22" s="23">
        <v>0</v>
      </c>
      <c r="CK22" s="23">
        <v>0</v>
      </c>
      <c r="CL22" s="23">
        <v>0</v>
      </c>
      <c r="CM22" s="23">
        <v>0</v>
      </c>
      <c r="CN22" s="24" t="s">
        <v>495</v>
      </c>
      <c r="CO22" s="24" t="s">
        <v>495</v>
      </c>
      <c r="CP22" s="24" t="s">
        <v>495</v>
      </c>
      <c r="CQ22" s="24" t="s">
        <v>495</v>
      </c>
      <c r="CR22" s="24" t="s">
        <v>495</v>
      </c>
      <c r="CS22" s="24" t="s">
        <v>495</v>
      </c>
      <c r="CT22" s="24" t="s">
        <v>495</v>
      </c>
      <c r="CU22" s="24" t="s">
        <v>495</v>
      </c>
      <c r="CV22" s="23">
        <v>0</v>
      </c>
      <c r="CW22" s="23">
        <v>0</v>
      </c>
      <c r="CX22" s="24" t="s">
        <v>495</v>
      </c>
      <c r="CY22" s="23">
        <v>0</v>
      </c>
      <c r="CZ22" s="43" t="s">
        <v>496</v>
      </c>
    </row>
    <row r="23" spans="1:104" ht="13.5" customHeight="1" x14ac:dyDescent="0.2">
      <c r="A23" s="21" t="s">
        <v>44</v>
      </c>
      <c r="B23" s="22" t="s">
        <v>79</v>
      </c>
      <c r="C23" s="21" t="s">
        <v>80</v>
      </c>
      <c r="D23" s="23">
        <v>7003</v>
      </c>
      <c r="E23" s="23">
        <v>2012</v>
      </c>
      <c r="F23" s="23">
        <v>41</v>
      </c>
      <c r="G23" s="23">
        <v>1025</v>
      </c>
      <c r="H23" s="23">
        <v>0</v>
      </c>
      <c r="I23" s="23">
        <v>1078</v>
      </c>
      <c r="J23" s="23">
        <v>875</v>
      </c>
      <c r="K23" s="23">
        <v>330</v>
      </c>
      <c r="L23" s="23">
        <v>8</v>
      </c>
      <c r="M23" s="23">
        <v>0</v>
      </c>
      <c r="N23" s="23">
        <v>0</v>
      </c>
      <c r="O23" s="23">
        <v>0</v>
      </c>
      <c r="P23" s="23">
        <v>101</v>
      </c>
      <c r="Q23" s="23">
        <v>0</v>
      </c>
      <c r="R23" s="23">
        <v>0</v>
      </c>
      <c r="S23" s="23">
        <v>1531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2</v>
      </c>
      <c r="AC23" s="23">
        <v>50</v>
      </c>
      <c r="AD23" s="23">
        <v>0</v>
      </c>
      <c r="AE23" s="23">
        <v>0</v>
      </c>
      <c r="AF23" s="23">
        <v>0</v>
      </c>
      <c r="AG23" s="23">
        <v>0</v>
      </c>
      <c r="AH23" s="23">
        <v>32</v>
      </c>
      <c r="AI23" s="23">
        <v>4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4">
        <v>12</v>
      </c>
      <c r="AP23" s="24" t="s">
        <v>495</v>
      </c>
      <c r="AQ23" s="24" t="s">
        <v>495</v>
      </c>
      <c r="AR23" s="24" t="s">
        <v>495</v>
      </c>
      <c r="AS23" s="24" t="s">
        <v>495</v>
      </c>
      <c r="AT23" s="24" t="s">
        <v>495</v>
      </c>
      <c r="AU23" s="24" t="s">
        <v>495</v>
      </c>
      <c r="AV23" s="24" t="s">
        <v>495</v>
      </c>
      <c r="AW23" s="24" t="s">
        <v>495</v>
      </c>
      <c r="AX23" s="23">
        <v>0</v>
      </c>
      <c r="AY23" s="23">
        <v>0</v>
      </c>
      <c r="AZ23" s="24" t="s">
        <v>495</v>
      </c>
      <c r="BA23" s="23">
        <v>2</v>
      </c>
      <c r="BB23" s="23">
        <v>2739</v>
      </c>
      <c r="BC23" s="23">
        <v>0</v>
      </c>
      <c r="BD23" s="23">
        <v>8</v>
      </c>
      <c r="BE23" s="23">
        <v>0</v>
      </c>
      <c r="BF23" s="23">
        <v>0</v>
      </c>
      <c r="BG23" s="23">
        <v>678</v>
      </c>
      <c r="BH23" s="23">
        <v>184</v>
      </c>
      <c r="BI23" s="23">
        <v>330</v>
      </c>
      <c r="BJ23" s="23">
        <v>8</v>
      </c>
      <c r="BK23" s="23">
        <v>0</v>
      </c>
      <c r="BL23" s="23">
        <v>0</v>
      </c>
      <c r="BM23" s="23">
        <v>0</v>
      </c>
      <c r="BN23" s="23">
        <v>0</v>
      </c>
      <c r="BO23" s="23">
        <v>0</v>
      </c>
      <c r="BP23" s="23">
        <v>0</v>
      </c>
      <c r="BQ23" s="23">
        <v>1531</v>
      </c>
      <c r="BR23" s="23">
        <v>0</v>
      </c>
      <c r="BS23" s="23">
        <v>0</v>
      </c>
      <c r="BT23" s="23">
        <v>0</v>
      </c>
      <c r="BU23" s="23">
        <v>0</v>
      </c>
      <c r="BV23" s="23">
        <v>0</v>
      </c>
      <c r="BW23" s="23">
        <v>0</v>
      </c>
      <c r="BX23" s="23">
        <v>0</v>
      </c>
      <c r="BY23" s="23">
        <v>0</v>
      </c>
      <c r="BZ23" s="23">
        <v>0</v>
      </c>
      <c r="CA23" s="23">
        <v>4214</v>
      </c>
      <c r="CB23" s="23">
        <v>2012</v>
      </c>
      <c r="CC23" s="23">
        <v>33</v>
      </c>
      <c r="CD23" s="23">
        <v>1025</v>
      </c>
      <c r="CE23" s="23">
        <v>0</v>
      </c>
      <c r="CF23" s="23">
        <v>368</v>
      </c>
      <c r="CG23" s="23">
        <v>687</v>
      </c>
      <c r="CH23" s="23">
        <v>0</v>
      </c>
      <c r="CI23" s="23">
        <v>0</v>
      </c>
      <c r="CJ23" s="23">
        <v>0</v>
      </c>
      <c r="CK23" s="23">
        <v>0</v>
      </c>
      <c r="CL23" s="23">
        <v>0</v>
      </c>
      <c r="CM23" s="23">
        <v>89</v>
      </c>
      <c r="CN23" s="24" t="s">
        <v>495</v>
      </c>
      <c r="CO23" s="24" t="s">
        <v>495</v>
      </c>
      <c r="CP23" s="24" t="s">
        <v>495</v>
      </c>
      <c r="CQ23" s="24" t="s">
        <v>495</v>
      </c>
      <c r="CR23" s="24" t="s">
        <v>495</v>
      </c>
      <c r="CS23" s="24" t="s">
        <v>495</v>
      </c>
      <c r="CT23" s="24" t="s">
        <v>495</v>
      </c>
      <c r="CU23" s="24" t="s">
        <v>495</v>
      </c>
      <c r="CV23" s="23">
        <v>0</v>
      </c>
      <c r="CW23" s="23">
        <v>0</v>
      </c>
      <c r="CX23" s="24" t="s">
        <v>495</v>
      </c>
      <c r="CY23" s="23">
        <v>0</v>
      </c>
      <c r="CZ23" s="43" t="s">
        <v>496</v>
      </c>
    </row>
    <row r="24" spans="1:104" ht="13.5" customHeight="1" x14ac:dyDescent="0.2">
      <c r="A24" s="21" t="s">
        <v>44</v>
      </c>
      <c r="B24" s="22" t="s">
        <v>81</v>
      </c>
      <c r="C24" s="21" t="s">
        <v>82</v>
      </c>
      <c r="D24" s="23">
        <v>678</v>
      </c>
      <c r="E24" s="23">
        <v>49</v>
      </c>
      <c r="F24" s="23">
        <v>1</v>
      </c>
      <c r="G24" s="23">
        <v>0</v>
      </c>
      <c r="H24" s="23">
        <v>11</v>
      </c>
      <c r="I24" s="23">
        <v>37</v>
      </c>
      <c r="J24" s="23">
        <v>115</v>
      </c>
      <c r="K24" s="23">
        <v>41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424</v>
      </c>
      <c r="AC24" s="23">
        <v>105</v>
      </c>
      <c r="AD24" s="23">
        <v>5</v>
      </c>
      <c r="AE24" s="23">
        <v>1</v>
      </c>
      <c r="AF24" s="23">
        <v>0</v>
      </c>
      <c r="AG24" s="23">
        <v>2</v>
      </c>
      <c r="AH24" s="23">
        <v>18</v>
      </c>
      <c r="AI24" s="23">
        <v>58</v>
      </c>
      <c r="AJ24" s="23">
        <v>21</v>
      </c>
      <c r="AK24" s="23">
        <v>0</v>
      </c>
      <c r="AL24" s="23">
        <v>0</v>
      </c>
      <c r="AM24" s="23">
        <v>0</v>
      </c>
      <c r="AN24" s="23">
        <v>0</v>
      </c>
      <c r="AO24" s="24">
        <v>0</v>
      </c>
      <c r="AP24" s="24" t="s">
        <v>495</v>
      </c>
      <c r="AQ24" s="24" t="s">
        <v>495</v>
      </c>
      <c r="AR24" s="24" t="s">
        <v>495</v>
      </c>
      <c r="AS24" s="24" t="s">
        <v>495</v>
      </c>
      <c r="AT24" s="24" t="s">
        <v>495</v>
      </c>
      <c r="AU24" s="24" t="s">
        <v>495</v>
      </c>
      <c r="AV24" s="24" t="s">
        <v>495</v>
      </c>
      <c r="AW24" s="24" t="s">
        <v>495</v>
      </c>
      <c r="AX24" s="23">
        <v>0</v>
      </c>
      <c r="AY24" s="23">
        <v>0</v>
      </c>
      <c r="AZ24" s="24" t="s">
        <v>495</v>
      </c>
      <c r="BA24" s="23">
        <v>0</v>
      </c>
      <c r="BB24" s="23">
        <v>526</v>
      </c>
      <c r="BC24" s="23">
        <v>5</v>
      </c>
      <c r="BD24" s="23">
        <v>0</v>
      </c>
      <c r="BE24" s="23">
        <v>0</v>
      </c>
      <c r="BF24" s="23">
        <v>2</v>
      </c>
      <c r="BG24" s="23">
        <v>18</v>
      </c>
      <c r="BH24" s="23">
        <v>57</v>
      </c>
      <c r="BI24" s="23">
        <v>20</v>
      </c>
      <c r="BJ24" s="23">
        <v>0</v>
      </c>
      <c r="BK24" s="23">
        <v>0</v>
      </c>
      <c r="BL24" s="23">
        <v>0</v>
      </c>
      <c r="BM24" s="23">
        <v>0</v>
      </c>
      <c r="BN24" s="23">
        <v>0</v>
      </c>
      <c r="BO24" s="23">
        <v>0</v>
      </c>
      <c r="BP24" s="23">
        <v>0</v>
      </c>
      <c r="BQ24" s="23">
        <v>0</v>
      </c>
      <c r="BR24" s="23">
        <v>0</v>
      </c>
      <c r="BS24" s="23">
        <v>0</v>
      </c>
      <c r="BT24" s="23">
        <v>0</v>
      </c>
      <c r="BU24" s="23">
        <v>0</v>
      </c>
      <c r="BV24" s="23">
        <v>0</v>
      </c>
      <c r="BW24" s="23">
        <v>0</v>
      </c>
      <c r="BX24" s="23">
        <v>0</v>
      </c>
      <c r="BY24" s="23">
        <v>0</v>
      </c>
      <c r="BZ24" s="23">
        <v>424</v>
      </c>
      <c r="CA24" s="23">
        <v>47</v>
      </c>
      <c r="CB24" s="23">
        <v>39</v>
      </c>
      <c r="CC24" s="23">
        <v>0</v>
      </c>
      <c r="CD24" s="23">
        <v>0</v>
      </c>
      <c r="CE24" s="23">
        <v>7</v>
      </c>
      <c r="CF24" s="23">
        <v>1</v>
      </c>
      <c r="CG24" s="23">
        <v>0</v>
      </c>
      <c r="CH24" s="23">
        <v>0</v>
      </c>
      <c r="CI24" s="23">
        <v>0</v>
      </c>
      <c r="CJ24" s="23">
        <v>0</v>
      </c>
      <c r="CK24" s="23">
        <v>0</v>
      </c>
      <c r="CL24" s="23">
        <v>0</v>
      </c>
      <c r="CM24" s="23">
        <v>0</v>
      </c>
      <c r="CN24" s="24" t="s">
        <v>495</v>
      </c>
      <c r="CO24" s="24" t="s">
        <v>495</v>
      </c>
      <c r="CP24" s="24" t="s">
        <v>495</v>
      </c>
      <c r="CQ24" s="24" t="s">
        <v>495</v>
      </c>
      <c r="CR24" s="24" t="s">
        <v>495</v>
      </c>
      <c r="CS24" s="24" t="s">
        <v>495</v>
      </c>
      <c r="CT24" s="24" t="s">
        <v>495</v>
      </c>
      <c r="CU24" s="24" t="s">
        <v>495</v>
      </c>
      <c r="CV24" s="23">
        <v>0</v>
      </c>
      <c r="CW24" s="23">
        <v>0</v>
      </c>
      <c r="CX24" s="24" t="s">
        <v>495</v>
      </c>
      <c r="CY24" s="23">
        <v>0</v>
      </c>
      <c r="CZ24" s="43" t="s">
        <v>496</v>
      </c>
    </row>
    <row r="25" spans="1:104" ht="13.5" customHeight="1" x14ac:dyDescent="0.2">
      <c r="A25" s="21" t="s">
        <v>44</v>
      </c>
      <c r="B25" s="22" t="s">
        <v>83</v>
      </c>
      <c r="C25" s="21" t="s">
        <v>84</v>
      </c>
      <c r="D25" s="23">
        <v>1360</v>
      </c>
      <c r="E25" s="23">
        <v>586</v>
      </c>
      <c r="F25" s="23">
        <v>9</v>
      </c>
      <c r="G25" s="23">
        <v>61</v>
      </c>
      <c r="H25" s="23">
        <v>0</v>
      </c>
      <c r="I25" s="23">
        <v>217</v>
      </c>
      <c r="J25" s="23">
        <v>149</v>
      </c>
      <c r="K25" s="23">
        <v>98</v>
      </c>
      <c r="L25" s="23">
        <v>0</v>
      </c>
      <c r="M25" s="23">
        <v>225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2</v>
      </c>
      <c r="AA25" s="23">
        <v>0</v>
      </c>
      <c r="AB25" s="23">
        <v>13</v>
      </c>
      <c r="AC25" s="23">
        <v>15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4">
        <v>0</v>
      </c>
      <c r="AP25" s="24" t="s">
        <v>495</v>
      </c>
      <c r="AQ25" s="24" t="s">
        <v>495</v>
      </c>
      <c r="AR25" s="24" t="s">
        <v>495</v>
      </c>
      <c r="AS25" s="24" t="s">
        <v>495</v>
      </c>
      <c r="AT25" s="24" t="s">
        <v>495</v>
      </c>
      <c r="AU25" s="24" t="s">
        <v>495</v>
      </c>
      <c r="AV25" s="24" t="s">
        <v>495</v>
      </c>
      <c r="AW25" s="24" t="s">
        <v>495</v>
      </c>
      <c r="AX25" s="23">
        <v>0</v>
      </c>
      <c r="AY25" s="23">
        <v>2</v>
      </c>
      <c r="AZ25" s="24" t="s">
        <v>495</v>
      </c>
      <c r="BA25" s="23">
        <v>13</v>
      </c>
      <c r="BB25" s="23">
        <v>1345</v>
      </c>
      <c r="BC25" s="23">
        <v>586</v>
      </c>
      <c r="BD25" s="23">
        <v>9</v>
      </c>
      <c r="BE25" s="23">
        <v>61</v>
      </c>
      <c r="BF25" s="23">
        <v>0</v>
      </c>
      <c r="BG25" s="23">
        <v>217</v>
      </c>
      <c r="BH25" s="23">
        <v>149</v>
      </c>
      <c r="BI25" s="23">
        <v>98</v>
      </c>
      <c r="BJ25" s="23">
        <v>0</v>
      </c>
      <c r="BK25" s="23">
        <v>225</v>
      </c>
      <c r="BL25" s="23">
        <v>0</v>
      </c>
      <c r="BM25" s="23">
        <v>0</v>
      </c>
      <c r="BN25" s="23">
        <v>0</v>
      </c>
      <c r="BO25" s="23">
        <v>0</v>
      </c>
      <c r="BP25" s="23">
        <v>0</v>
      </c>
      <c r="BQ25" s="23">
        <v>0</v>
      </c>
      <c r="BR25" s="23">
        <v>0</v>
      </c>
      <c r="BS25" s="23">
        <v>0</v>
      </c>
      <c r="BT25" s="23">
        <v>0</v>
      </c>
      <c r="BU25" s="23">
        <v>0</v>
      </c>
      <c r="BV25" s="23">
        <v>0</v>
      </c>
      <c r="BW25" s="23">
        <v>0</v>
      </c>
      <c r="BX25" s="23">
        <v>0</v>
      </c>
      <c r="BY25" s="23">
        <v>0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3">
        <v>0</v>
      </c>
      <c r="CF25" s="23">
        <v>0</v>
      </c>
      <c r="CG25" s="23">
        <v>0</v>
      </c>
      <c r="CH25" s="23">
        <v>0</v>
      </c>
      <c r="CI25" s="23">
        <v>0</v>
      </c>
      <c r="CJ25" s="23">
        <v>0</v>
      </c>
      <c r="CK25" s="23">
        <v>0</v>
      </c>
      <c r="CL25" s="23">
        <v>0</v>
      </c>
      <c r="CM25" s="23">
        <v>0</v>
      </c>
      <c r="CN25" s="24" t="s">
        <v>495</v>
      </c>
      <c r="CO25" s="24" t="s">
        <v>495</v>
      </c>
      <c r="CP25" s="24" t="s">
        <v>495</v>
      </c>
      <c r="CQ25" s="24" t="s">
        <v>495</v>
      </c>
      <c r="CR25" s="24" t="s">
        <v>495</v>
      </c>
      <c r="CS25" s="24" t="s">
        <v>495</v>
      </c>
      <c r="CT25" s="24" t="s">
        <v>495</v>
      </c>
      <c r="CU25" s="24" t="s">
        <v>495</v>
      </c>
      <c r="CV25" s="23">
        <v>0</v>
      </c>
      <c r="CW25" s="23">
        <v>0</v>
      </c>
      <c r="CX25" s="24" t="s">
        <v>495</v>
      </c>
      <c r="CY25" s="23">
        <v>0</v>
      </c>
      <c r="CZ25" s="43" t="s">
        <v>496</v>
      </c>
    </row>
    <row r="26" spans="1:104" ht="13.5" customHeight="1" x14ac:dyDescent="0.2">
      <c r="A26" s="21" t="s">
        <v>44</v>
      </c>
      <c r="B26" s="22" t="s">
        <v>85</v>
      </c>
      <c r="C26" s="21" t="s">
        <v>86</v>
      </c>
      <c r="D26" s="23">
        <v>872</v>
      </c>
      <c r="E26" s="23">
        <v>224</v>
      </c>
      <c r="F26" s="23">
        <v>7</v>
      </c>
      <c r="G26" s="23">
        <v>0</v>
      </c>
      <c r="H26" s="23">
        <v>0</v>
      </c>
      <c r="I26" s="23">
        <v>72</v>
      </c>
      <c r="J26" s="23">
        <v>138</v>
      </c>
      <c r="K26" s="23">
        <v>95</v>
      </c>
      <c r="L26" s="23">
        <v>1</v>
      </c>
      <c r="M26" s="23">
        <v>330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5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4">
        <v>0</v>
      </c>
      <c r="AP26" s="24" t="s">
        <v>495</v>
      </c>
      <c r="AQ26" s="24" t="s">
        <v>495</v>
      </c>
      <c r="AR26" s="24" t="s">
        <v>495</v>
      </c>
      <c r="AS26" s="24" t="s">
        <v>495</v>
      </c>
      <c r="AT26" s="24" t="s">
        <v>495</v>
      </c>
      <c r="AU26" s="24" t="s">
        <v>495</v>
      </c>
      <c r="AV26" s="24" t="s">
        <v>495</v>
      </c>
      <c r="AW26" s="24" t="s">
        <v>495</v>
      </c>
      <c r="AX26" s="23">
        <v>0</v>
      </c>
      <c r="AY26" s="23">
        <v>0</v>
      </c>
      <c r="AZ26" s="24" t="s">
        <v>495</v>
      </c>
      <c r="BA26" s="23">
        <v>0</v>
      </c>
      <c r="BB26" s="23">
        <v>872</v>
      </c>
      <c r="BC26" s="23">
        <v>224</v>
      </c>
      <c r="BD26" s="23">
        <v>7</v>
      </c>
      <c r="BE26" s="23">
        <v>0</v>
      </c>
      <c r="BF26" s="23">
        <v>0</v>
      </c>
      <c r="BG26" s="23">
        <v>72</v>
      </c>
      <c r="BH26" s="23">
        <v>138</v>
      </c>
      <c r="BI26" s="23">
        <v>95</v>
      </c>
      <c r="BJ26" s="23">
        <v>1</v>
      </c>
      <c r="BK26" s="23">
        <v>330</v>
      </c>
      <c r="BL26" s="23">
        <v>0</v>
      </c>
      <c r="BM26" s="23">
        <v>0</v>
      </c>
      <c r="BN26" s="23">
        <v>0</v>
      </c>
      <c r="BO26" s="23">
        <v>0</v>
      </c>
      <c r="BP26" s="23">
        <v>0</v>
      </c>
      <c r="BQ26" s="23">
        <v>0</v>
      </c>
      <c r="BR26" s="23">
        <v>0</v>
      </c>
      <c r="BS26" s="23">
        <v>0</v>
      </c>
      <c r="BT26" s="23">
        <v>0</v>
      </c>
      <c r="BU26" s="23">
        <v>0</v>
      </c>
      <c r="BV26" s="23">
        <v>0</v>
      </c>
      <c r="BW26" s="23">
        <v>5</v>
      </c>
      <c r="BX26" s="23">
        <v>0</v>
      </c>
      <c r="BY26" s="23">
        <v>0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3">
        <v>0</v>
      </c>
      <c r="CF26" s="23">
        <v>0</v>
      </c>
      <c r="CG26" s="23">
        <v>0</v>
      </c>
      <c r="CH26" s="23">
        <v>0</v>
      </c>
      <c r="CI26" s="23">
        <v>0</v>
      </c>
      <c r="CJ26" s="23">
        <v>0</v>
      </c>
      <c r="CK26" s="23">
        <v>0</v>
      </c>
      <c r="CL26" s="23">
        <v>0</v>
      </c>
      <c r="CM26" s="23">
        <v>0</v>
      </c>
      <c r="CN26" s="24" t="s">
        <v>495</v>
      </c>
      <c r="CO26" s="24" t="s">
        <v>495</v>
      </c>
      <c r="CP26" s="24" t="s">
        <v>495</v>
      </c>
      <c r="CQ26" s="24" t="s">
        <v>495</v>
      </c>
      <c r="CR26" s="24" t="s">
        <v>495</v>
      </c>
      <c r="CS26" s="24" t="s">
        <v>495</v>
      </c>
      <c r="CT26" s="24" t="s">
        <v>495</v>
      </c>
      <c r="CU26" s="24" t="s">
        <v>495</v>
      </c>
      <c r="CV26" s="23">
        <v>0</v>
      </c>
      <c r="CW26" s="23">
        <v>0</v>
      </c>
      <c r="CX26" s="24" t="s">
        <v>495</v>
      </c>
      <c r="CY26" s="23">
        <v>0</v>
      </c>
      <c r="CZ26" s="43" t="s">
        <v>496</v>
      </c>
    </row>
    <row r="27" spans="1:104" ht="13.5" customHeight="1" x14ac:dyDescent="0.2">
      <c r="A27" s="21" t="s">
        <v>44</v>
      </c>
      <c r="B27" s="22" t="s">
        <v>87</v>
      </c>
      <c r="C27" s="21" t="s">
        <v>88</v>
      </c>
      <c r="D27" s="23">
        <v>1896</v>
      </c>
      <c r="E27" s="23">
        <v>453</v>
      </c>
      <c r="F27" s="23">
        <v>5</v>
      </c>
      <c r="G27" s="23">
        <v>85</v>
      </c>
      <c r="H27" s="23">
        <v>101</v>
      </c>
      <c r="I27" s="23">
        <v>158</v>
      </c>
      <c r="J27" s="23">
        <v>185</v>
      </c>
      <c r="K27" s="23">
        <v>135</v>
      </c>
      <c r="L27" s="23">
        <v>0</v>
      </c>
      <c r="M27" s="23">
        <v>368</v>
      </c>
      <c r="N27" s="23">
        <v>0</v>
      </c>
      <c r="O27" s="23">
        <v>5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8</v>
      </c>
      <c r="Z27" s="23">
        <v>0</v>
      </c>
      <c r="AA27" s="23">
        <v>0</v>
      </c>
      <c r="AB27" s="23">
        <v>393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0</v>
      </c>
      <c r="AO27" s="24">
        <v>0</v>
      </c>
      <c r="AP27" s="24" t="s">
        <v>495</v>
      </c>
      <c r="AQ27" s="24" t="s">
        <v>495</v>
      </c>
      <c r="AR27" s="24" t="s">
        <v>495</v>
      </c>
      <c r="AS27" s="24" t="s">
        <v>495</v>
      </c>
      <c r="AT27" s="24" t="s">
        <v>495</v>
      </c>
      <c r="AU27" s="24" t="s">
        <v>495</v>
      </c>
      <c r="AV27" s="24" t="s">
        <v>495</v>
      </c>
      <c r="AW27" s="24" t="s">
        <v>495</v>
      </c>
      <c r="AX27" s="23">
        <v>0</v>
      </c>
      <c r="AY27" s="23">
        <v>0</v>
      </c>
      <c r="AZ27" s="24" t="s">
        <v>495</v>
      </c>
      <c r="BA27" s="23">
        <v>0</v>
      </c>
      <c r="BB27" s="23">
        <v>1693</v>
      </c>
      <c r="BC27" s="23">
        <v>303</v>
      </c>
      <c r="BD27" s="23">
        <v>4</v>
      </c>
      <c r="BE27" s="23">
        <v>85</v>
      </c>
      <c r="BF27" s="23">
        <v>72</v>
      </c>
      <c r="BG27" s="23">
        <v>136</v>
      </c>
      <c r="BH27" s="23">
        <v>184</v>
      </c>
      <c r="BI27" s="23">
        <v>135</v>
      </c>
      <c r="BJ27" s="23">
        <v>0</v>
      </c>
      <c r="BK27" s="23">
        <v>368</v>
      </c>
      <c r="BL27" s="23">
        <v>0</v>
      </c>
      <c r="BM27" s="23">
        <v>5</v>
      </c>
      <c r="BN27" s="23">
        <v>0</v>
      </c>
      <c r="BO27" s="23">
        <v>0</v>
      </c>
      <c r="BP27" s="23">
        <v>0</v>
      </c>
      <c r="BQ27" s="23">
        <v>0</v>
      </c>
      <c r="BR27" s="23">
        <v>0</v>
      </c>
      <c r="BS27" s="23">
        <v>0</v>
      </c>
      <c r="BT27" s="23">
        <v>0</v>
      </c>
      <c r="BU27" s="23">
        <v>0</v>
      </c>
      <c r="BV27" s="23">
        <v>0</v>
      </c>
      <c r="BW27" s="23">
        <v>8</v>
      </c>
      <c r="BX27" s="23">
        <v>0</v>
      </c>
      <c r="BY27" s="23">
        <v>0</v>
      </c>
      <c r="BZ27" s="23">
        <v>393</v>
      </c>
      <c r="CA27" s="23">
        <v>203</v>
      </c>
      <c r="CB27" s="23">
        <v>150</v>
      </c>
      <c r="CC27" s="23">
        <v>1</v>
      </c>
      <c r="CD27" s="23">
        <v>0</v>
      </c>
      <c r="CE27" s="23">
        <v>29</v>
      </c>
      <c r="CF27" s="23">
        <v>22</v>
      </c>
      <c r="CG27" s="23">
        <v>1</v>
      </c>
      <c r="CH27" s="23">
        <v>0</v>
      </c>
      <c r="CI27" s="23">
        <v>0</v>
      </c>
      <c r="CJ27" s="23">
        <v>0</v>
      </c>
      <c r="CK27" s="23">
        <v>0</v>
      </c>
      <c r="CL27" s="23">
        <v>0</v>
      </c>
      <c r="CM27" s="23">
        <v>0</v>
      </c>
      <c r="CN27" s="24" t="s">
        <v>495</v>
      </c>
      <c r="CO27" s="24" t="s">
        <v>495</v>
      </c>
      <c r="CP27" s="24" t="s">
        <v>495</v>
      </c>
      <c r="CQ27" s="24" t="s">
        <v>495</v>
      </c>
      <c r="CR27" s="24" t="s">
        <v>495</v>
      </c>
      <c r="CS27" s="24" t="s">
        <v>495</v>
      </c>
      <c r="CT27" s="24" t="s">
        <v>495</v>
      </c>
      <c r="CU27" s="24" t="s">
        <v>495</v>
      </c>
      <c r="CV27" s="23">
        <v>0</v>
      </c>
      <c r="CW27" s="23">
        <v>0</v>
      </c>
      <c r="CX27" s="24" t="s">
        <v>495</v>
      </c>
      <c r="CY27" s="23">
        <v>0</v>
      </c>
      <c r="CZ27" s="43" t="s">
        <v>496</v>
      </c>
    </row>
    <row r="28" spans="1:104" ht="13.5" customHeight="1" x14ac:dyDescent="0.2">
      <c r="A28" s="21" t="s">
        <v>44</v>
      </c>
      <c r="B28" s="22" t="s">
        <v>89</v>
      </c>
      <c r="C28" s="21" t="s">
        <v>90</v>
      </c>
      <c r="D28" s="23">
        <v>487</v>
      </c>
      <c r="E28" s="23">
        <v>215</v>
      </c>
      <c r="F28" s="23">
        <v>0</v>
      </c>
      <c r="G28" s="23">
        <v>0</v>
      </c>
      <c r="H28" s="23">
        <v>0</v>
      </c>
      <c r="I28" s="23">
        <v>24</v>
      </c>
      <c r="J28" s="23">
        <v>48</v>
      </c>
      <c r="K28" s="23">
        <v>29</v>
      </c>
      <c r="L28" s="23">
        <v>0</v>
      </c>
      <c r="M28" s="23">
        <v>83</v>
      </c>
      <c r="N28" s="23">
        <v>13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75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3">
        <v>0</v>
      </c>
      <c r="AL28" s="23">
        <v>0</v>
      </c>
      <c r="AM28" s="23">
        <v>0</v>
      </c>
      <c r="AN28" s="23">
        <v>0</v>
      </c>
      <c r="AO28" s="24">
        <v>0</v>
      </c>
      <c r="AP28" s="24" t="s">
        <v>495</v>
      </c>
      <c r="AQ28" s="24" t="s">
        <v>495</v>
      </c>
      <c r="AR28" s="24" t="s">
        <v>495</v>
      </c>
      <c r="AS28" s="24" t="s">
        <v>495</v>
      </c>
      <c r="AT28" s="24" t="s">
        <v>495</v>
      </c>
      <c r="AU28" s="24" t="s">
        <v>495</v>
      </c>
      <c r="AV28" s="24" t="s">
        <v>495</v>
      </c>
      <c r="AW28" s="24" t="s">
        <v>495</v>
      </c>
      <c r="AX28" s="23">
        <v>0</v>
      </c>
      <c r="AY28" s="23">
        <v>0</v>
      </c>
      <c r="AZ28" s="24" t="s">
        <v>495</v>
      </c>
      <c r="BA28" s="23">
        <v>0</v>
      </c>
      <c r="BB28" s="23">
        <v>487</v>
      </c>
      <c r="BC28" s="23">
        <v>215</v>
      </c>
      <c r="BD28" s="23">
        <v>0</v>
      </c>
      <c r="BE28" s="23">
        <v>0</v>
      </c>
      <c r="BF28" s="23">
        <v>0</v>
      </c>
      <c r="BG28" s="23">
        <v>24</v>
      </c>
      <c r="BH28" s="23">
        <v>48</v>
      </c>
      <c r="BI28" s="23">
        <v>29</v>
      </c>
      <c r="BJ28" s="23">
        <v>0</v>
      </c>
      <c r="BK28" s="23">
        <v>83</v>
      </c>
      <c r="BL28" s="23">
        <v>13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0</v>
      </c>
      <c r="BT28" s="23">
        <v>0</v>
      </c>
      <c r="BU28" s="23">
        <v>0</v>
      </c>
      <c r="BV28" s="23">
        <v>0</v>
      </c>
      <c r="BW28" s="23">
        <v>0</v>
      </c>
      <c r="BX28" s="23">
        <v>0</v>
      </c>
      <c r="BY28" s="23">
        <v>0</v>
      </c>
      <c r="BZ28" s="23">
        <v>75</v>
      </c>
      <c r="CA28" s="23">
        <v>0</v>
      </c>
      <c r="CB28" s="23">
        <v>0</v>
      </c>
      <c r="CC28" s="23">
        <v>0</v>
      </c>
      <c r="CD28" s="23">
        <v>0</v>
      </c>
      <c r="CE28" s="23">
        <v>0</v>
      </c>
      <c r="CF28" s="23">
        <v>0</v>
      </c>
      <c r="CG28" s="23">
        <v>0</v>
      </c>
      <c r="CH28" s="23">
        <v>0</v>
      </c>
      <c r="CI28" s="23">
        <v>0</v>
      </c>
      <c r="CJ28" s="23">
        <v>0</v>
      </c>
      <c r="CK28" s="23">
        <v>0</v>
      </c>
      <c r="CL28" s="23">
        <v>0</v>
      </c>
      <c r="CM28" s="23">
        <v>0</v>
      </c>
      <c r="CN28" s="24" t="s">
        <v>495</v>
      </c>
      <c r="CO28" s="24" t="s">
        <v>495</v>
      </c>
      <c r="CP28" s="24" t="s">
        <v>495</v>
      </c>
      <c r="CQ28" s="24" t="s">
        <v>495</v>
      </c>
      <c r="CR28" s="24" t="s">
        <v>495</v>
      </c>
      <c r="CS28" s="24" t="s">
        <v>495</v>
      </c>
      <c r="CT28" s="24" t="s">
        <v>495</v>
      </c>
      <c r="CU28" s="24" t="s">
        <v>495</v>
      </c>
      <c r="CV28" s="23">
        <v>0</v>
      </c>
      <c r="CW28" s="23">
        <v>0</v>
      </c>
      <c r="CX28" s="24" t="s">
        <v>495</v>
      </c>
      <c r="CY28" s="23">
        <v>0</v>
      </c>
      <c r="CZ28" s="43" t="s">
        <v>496</v>
      </c>
    </row>
    <row r="29" spans="1:104" ht="13.5" customHeight="1" x14ac:dyDescent="0.2">
      <c r="A29" s="21" t="s">
        <v>44</v>
      </c>
      <c r="B29" s="22" t="s">
        <v>91</v>
      </c>
      <c r="C29" s="21" t="s">
        <v>92</v>
      </c>
      <c r="D29" s="23">
        <v>1950</v>
      </c>
      <c r="E29" s="23">
        <v>916</v>
      </c>
      <c r="F29" s="23">
        <v>6</v>
      </c>
      <c r="G29" s="23">
        <v>182</v>
      </c>
      <c r="H29" s="23">
        <v>0</v>
      </c>
      <c r="I29" s="23">
        <v>352</v>
      </c>
      <c r="J29" s="23">
        <v>186</v>
      </c>
      <c r="K29" s="23">
        <v>123</v>
      </c>
      <c r="L29" s="23">
        <v>49</v>
      </c>
      <c r="M29" s="23">
        <v>136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434</v>
      </c>
      <c r="AD29" s="23">
        <v>206</v>
      </c>
      <c r="AE29" s="23">
        <v>0</v>
      </c>
      <c r="AF29" s="23">
        <v>0</v>
      </c>
      <c r="AG29" s="23">
        <v>0</v>
      </c>
      <c r="AH29" s="23">
        <v>226</v>
      </c>
      <c r="AI29" s="23">
        <v>2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4">
        <v>0</v>
      </c>
      <c r="AP29" s="24" t="s">
        <v>495</v>
      </c>
      <c r="AQ29" s="24" t="s">
        <v>495</v>
      </c>
      <c r="AR29" s="24" t="s">
        <v>495</v>
      </c>
      <c r="AS29" s="24" t="s">
        <v>495</v>
      </c>
      <c r="AT29" s="24" t="s">
        <v>495</v>
      </c>
      <c r="AU29" s="24" t="s">
        <v>495</v>
      </c>
      <c r="AV29" s="24" t="s">
        <v>495</v>
      </c>
      <c r="AW29" s="24" t="s">
        <v>495</v>
      </c>
      <c r="AX29" s="23">
        <v>0</v>
      </c>
      <c r="AY29" s="23">
        <v>0</v>
      </c>
      <c r="AZ29" s="24" t="s">
        <v>495</v>
      </c>
      <c r="BA29" s="23">
        <v>0</v>
      </c>
      <c r="BB29" s="23">
        <v>1280</v>
      </c>
      <c r="BC29" s="23">
        <v>481</v>
      </c>
      <c r="BD29" s="23">
        <v>5</v>
      </c>
      <c r="BE29" s="23">
        <v>182</v>
      </c>
      <c r="BF29" s="23">
        <v>0</v>
      </c>
      <c r="BG29" s="23">
        <v>122</v>
      </c>
      <c r="BH29" s="23">
        <v>182</v>
      </c>
      <c r="BI29" s="23">
        <v>123</v>
      </c>
      <c r="BJ29" s="23">
        <v>49</v>
      </c>
      <c r="BK29" s="23">
        <v>136</v>
      </c>
      <c r="BL29" s="23">
        <v>0</v>
      </c>
      <c r="BM29" s="23">
        <v>0</v>
      </c>
      <c r="BN29" s="23">
        <v>0</v>
      </c>
      <c r="BO29" s="23">
        <v>0</v>
      </c>
      <c r="BP29" s="23">
        <v>0</v>
      </c>
      <c r="BQ29" s="23">
        <v>0</v>
      </c>
      <c r="BR29" s="23">
        <v>0</v>
      </c>
      <c r="BS29" s="23">
        <v>0</v>
      </c>
      <c r="BT29" s="23">
        <v>0</v>
      </c>
      <c r="BU29" s="23">
        <v>0</v>
      </c>
      <c r="BV29" s="23">
        <v>0</v>
      </c>
      <c r="BW29" s="23">
        <v>0</v>
      </c>
      <c r="BX29" s="23">
        <v>0</v>
      </c>
      <c r="BY29" s="23">
        <v>0</v>
      </c>
      <c r="BZ29" s="23">
        <v>0</v>
      </c>
      <c r="CA29" s="23">
        <v>236</v>
      </c>
      <c r="CB29" s="23">
        <v>229</v>
      </c>
      <c r="CC29" s="23">
        <v>1</v>
      </c>
      <c r="CD29" s="23">
        <v>0</v>
      </c>
      <c r="CE29" s="23">
        <v>0</v>
      </c>
      <c r="CF29" s="23">
        <v>4</v>
      </c>
      <c r="CG29" s="23">
        <v>2</v>
      </c>
      <c r="CH29" s="23">
        <v>0</v>
      </c>
      <c r="CI29" s="23">
        <v>0</v>
      </c>
      <c r="CJ29" s="23">
        <v>0</v>
      </c>
      <c r="CK29" s="23">
        <v>0</v>
      </c>
      <c r="CL29" s="23">
        <v>0</v>
      </c>
      <c r="CM29" s="23">
        <v>0</v>
      </c>
      <c r="CN29" s="24" t="s">
        <v>495</v>
      </c>
      <c r="CO29" s="24" t="s">
        <v>495</v>
      </c>
      <c r="CP29" s="24" t="s">
        <v>495</v>
      </c>
      <c r="CQ29" s="24" t="s">
        <v>495</v>
      </c>
      <c r="CR29" s="24" t="s">
        <v>495</v>
      </c>
      <c r="CS29" s="24" t="s">
        <v>495</v>
      </c>
      <c r="CT29" s="24" t="s">
        <v>495</v>
      </c>
      <c r="CU29" s="24" t="s">
        <v>495</v>
      </c>
      <c r="CV29" s="23">
        <v>0</v>
      </c>
      <c r="CW29" s="23">
        <v>0</v>
      </c>
      <c r="CX29" s="24" t="s">
        <v>495</v>
      </c>
      <c r="CY29" s="23">
        <v>0</v>
      </c>
      <c r="CZ29" s="43" t="s">
        <v>496</v>
      </c>
    </row>
    <row r="30" spans="1:104" ht="13.5" customHeight="1" x14ac:dyDescent="0.2">
      <c r="A30" s="21" t="s">
        <v>44</v>
      </c>
      <c r="B30" s="22" t="s">
        <v>93</v>
      </c>
      <c r="C30" s="21" t="s">
        <v>94</v>
      </c>
      <c r="D30" s="23">
        <v>10596</v>
      </c>
      <c r="E30" s="23">
        <v>1624</v>
      </c>
      <c r="F30" s="23">
        <v>10</v>
      </c>
      <c r="G30" s="23">
        <v>0</v>
      </c>
      <c r="H30" s="23">
        <v>0</v>
      </c>
      <c r="I30" s="23">
        <v>536</v>
      </c>
      <c r="J30" s="23">
        <v>304</v>
      </c>
      <c r="K30" s="23">
        <v>315</v>
      </c>
      <c r="L30" s="23">
        <v>5</v>
      </c>
      <c r="M30" s="23">
        <v>313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7489</v>
      </c>
      <c r="AC30" s="23">
        <v>75</v>
      </c>
      <c r="AD30" s="23">
        <v>0</v>
      </c>
      <c r="AE30" s="23">
        <v>0</v>
      </c>
      <c r="AF30" s="23">
        <v>0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4">
        <v>0</v>
      </c>
      <c r="AP30" s="24" t="s">
        <v>495</v>
      </c>
      <c r="AQ30" s="24" t="s">
        <v>495</v>
      </c>
      <c r="AR30" s="24" t="s">
        <v>495</v>
      </c>
      <c r="AS30" s="24" t="s">
        <v>495</v>
      </c>
      <c r="AT30" s="24" t="s">
        <v>495</v>
      </c>
      <c r="AU30" s="24" t="s">
        <v>495</v>
      </c>
      <c r="AV30" s="24" t="s">
        <v>495</v>
      </c>
      <c r="AW30" s="24" t="s">
        <v>495</v>
      </c>
      <c r="AX30" s="23">
        <v>0</v>
      </c>
      <c r="AY30" s="23">
        <v>0</v>
      </c>
      <c r="AZ30" s="24" t="s">
        <v>495</v>
      </c>
      <c r="BA30" s="23">
        <v>75</v>
      </c>
      <c r="BB30" s="23">
        <v>1535</v>
      </c>
      <c r="BC30" s="23">
        <v>0</v>
      </c>
      <c r="BD30" s="23">
        <v>0</v>
      </c>
      <c r="BE30" s="23">
        <v>0</v>
      </c>
      <c r="BF30" s="23">
        <v>0</v>
      </c>
      <c r="BG30" s="23">
        <v>422</v>
      </c>
      <c r="BH30" s="23">
        <v>303</v>
      </c>
      <c r="BI30" s="23">
        <v>282</v>
      </c>
      <c r="BJ30" s="23">
        <v>5</v>
      </c>
      <c r="BK30" s="23">
        <v>313</v>
      </c>
      <c r="BL30" s="23">
        <v>0</v>
      </c>
      <c r="BM30" s="23">
        <v>0</v>
      </c>
      <c r="BN30" s="23">
        <v>0</v>
      </c>
      <c r="BO30" s="23">
        <v>0</v>
      </c>
      <c r="BP30" s="23">
        <v>0</v>
      </c>
      <c r="BQ30" s="23">
        <v>0</v>
      </c>
      <c r="BR30" s="23">
        <v>0</v>
      </c>
      <c r="BS30" s="23">
        <v>0</v>
      </c>
      <c r="BT30" s="23">
        <v>0</v>
      </c>
      <c r="BU30" s="23">
        <v>0</v>
      </c>
      <c r="BV30" s="23">
        <v>0</v>
      </c>
      <c r="BW30" s="23">
        <v>0</v>
      </c>
      <c r="BX30" s="23">
        <v>0</v>
      </c>
      <c r="BY30" s="23">
        <v>0</v>
      </c>
      <c r="BZ30" s="23">
        <v>210</v>
      </c>
      <c r="CA30" s="23">
        <v>8986</v>
      </c>
      <c r="CB30" s="23">
        <v>1624</v>
      </c>
      <c r="CC30" s="23">
        <v>10</v>
      </c>
      <c r="CD30" s="23">
        <v>0</v>
      </c>
      <c r="CE30" s="23">
        <v>0</v>
      </c>
      <c r="CF30" s="23">
        <v>114</v>
      </c>
      <c r="CG30" s="23">
        <v>1</v>
      </c>
      <c r="CH30" s="23">
        <v>33</v>
      </c>
      <c r="CI30" s="23">
        <v>0</v>
      </c>
      <c r="CJ30" s="23">
        <v>0</v>
      </c>
      <c r="CK30" s="23">
        <v>0</v>
      </c>
      <c r="CL30" s="23">
        <v>0</v>
      </c>
      <c r="CM30" s="23">
        <v>0</v>
      </c>
      <c r="CN30" s="24" t="s">
        <v>495</v>
      </c>
      <c r="CO30" s="24" t="s">
        <v>495</v>
      </c>
      <c r="CP30" s="24" t="s">
        <v>495</v>
      </c>
      <c r="CQ30" s="24" t="s">
        <v>495</v>
      </c>
      <c r="CR30" s="24" t="s">
        <v>495</v>
      </c>
      <c r="CS30" s="24" t="s">
        <v>495</v>
      </c>
      <c r="CT30" s="24" t="s">
        <v>495</v>
      </c>
      <c r="CU30" s="24" t="s">
        <v>495</v>
      </c>
      <c r="CV30" s="23">
        <v>0</v>
      </c>
      <c r="CW30" s="23">
        <v>0</v>
      </c>
      <c r="CX30" s="24" t="s">
        <v>495</v>
      </c>
      <c r="CY30" s="23">
        <v>7204</v>
      </c>
      <c r="CZ30" s="43" t="s">
        <v>496</v>
      </c>
    </row>
    <row r="31" spans="1:104" ht="13.5" customHeight="1" x14ac:dyDescent="0.2">
      <c r="A31" s="21" t="s">
        <v>44</v>
      </c>
      <c r="B31" s="22" t="s">
        <v>95</v>
      </c>
      <c r="C31" s="21" t="s">
        <v>96</v>
      </c>
      <c r="D31" s="23">
        <v>2171</v>
      </c>
      <c r="E31" s="23">
        <v>702</v>
      </c>
      <c r="F31" s="23">
        <v>7</v>
      </c>
      <c r="G31" s="23">
        <v>0</v>
      </c>
      <c r="H31" s="23">
        <v>0</v>
      </c>
      <c r="I31" s="23">
        <v>56</v>
      </c>
      <c r="J31" s="23">
        <v>101</v>
      </c>
      <c r="K31" s="23">
        <v>67</v>
      </c>
      <c r="L31" s="23">
        <v>0</v>
      </c>
      <c r="M31" s="23">
        <v>0</v>
      </c>
      <c r="N31" s="23">
        <v>0</v>
      </c>
      <c r="O31" s="23">
        <v>0</v>
      </c>
      <c r="P31" s="23">
        <v>5</v>
      </c>
      <c r="Q31" s="23">
        <v>48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8</v>
      </c>
      <c r="Z31" s="23">
        <v>0</v>
      </c>
      <c r="AA31" s="23">
        <v>0</v>
      </c>
      <c r="AB31" s="23">
        <v>1177</v>
      </c>
      <c r="AC31" s="23">
        <v>13</v>
      </c>
      <c r="AD31" s="23">
        <v>0</v>
      </c>
      <c r="AE31" s="23">
        <v>0</v>
      </c>
      <c r="AF31" s="23">
        <v>0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4">
        <v>5</v>
      </c>
      <c r="AP31" s="24" t="s">
        <v>495</v>
      </c>
      <c r="AQ31" s="24" t="s">
        <v>495</v>
      </c>
      <c r="AR31" s="24" t="s">
        <v>495</v>
      </c>
      <c r="AS31" s="24" t="s">
        <v>495</v>
      </c>
      <c r="AT31" s="24" t="s">
        <v>495</v>
      </c>
      <c r="AU31" s="24" t="s">
        <v>495</v>
      </c>
      <c r="AV31" s="24" t="s">
        <v>495</v>
      </c>
      <c r="AW31" s="24" t="s">
        <v>495</v>
      </c>
      <c r="AX31" s="23">
        <v>8</v>
      </c>
      <c r="AY31" s="23">
        <v>0</v>
      </c>
      <c r="AZ31" s="24" t="s">
        <v>495</v>
      </c>
      <c r="BA31" s="23">
        <v>0</v>
      </c>
      <c r="BB31" s="23">
        <v>1225</v>
      </c>
      <c r="BC31" s="23">
        <v>0</v>
      </c>
      <c r="BD31" s="23">
        <v>0</v>
      </c>
      <c r="BE31" s="23">
        <v>0</v>
      </c>
      <c r="BF31" s="23">
        <v>0</v>
      </c>
      <c r="BG31" s="23">
        <v>0</v>
      </c>
      <c r="BH31" s="23">
        <v>0</v>
      </c>
      <c r="BI31" s="23">
        <v>0</v>
      </c>
      <c r="BJ31" s="23">
        <v>0</v>
      </c>
      <c r="BK31" s="23">
        <v>0</v>
      </c>
      <c r="BL31" s="23">
        <v>0</v>
      </c>
      <c r="BM31" s="23">
        <v>0</v>
      </c>
      <c r="BN31" s="23">
        <v>0</v>
      </c>
      <c r="BO31" s="23">
        <v>48</v>
      </c>
      <c r="BP31" s="23">
        <v>0</v>
      </c>
      <c r="BQ31" s="23">
        <v>0</v>
      </c>
      <c r="BR31" s="23">
        <v>0</v>
      </c>
      <c r="BS31" s="23">
        <v>0</v>
      </c>
      <c r="BT31" s="23">
        <v>0</v>
      </c>
      <c r="BU31" s="23">
        <v>0</v>
      </c>
      <c r="BV31" s="23">
        <v>0</v>
      </c>
      <c r="BW31" s="23">
        <v>0</v>
      </c>
      <c r="BX31" s="23">
        <v>0</v>
      </c>
      <c r="BY31" s="23">
        <v>0</v>
      </c>
      <c r="BZ31" s="23">
        <v>1177</v>
      </c>
      <c r="CA31" s="23">
        <v>933</v>
      </c>
      <c r="CB31" s="23">
        <v>702</v>
      </c>
      <c r="CC31" s="23">
        <v>7</v>
      </c>
      <c r="CD31" s="23">
        <v>0</v>
      </c>
      <c r="CE31" s="23">
        <v>0</v>
      </c>
      <c r="CF31" s="23">
        <v>56</v>
      </c>
      <c r="CG31" s="23">
        <v>101</v>
      </c>
      <c r="CH31" s="23">
        <v>67</v>
      </c>
      <c r="CI31" s="23">
        <v>0</v>
      </c>
      <c r="CJ31" s="23">
        <v>0</v>
      </c>
      <c r="CK31" s="23">
        <v>0</v>
      </c>
      <c r="CL31" s="23">
        <v>0</v>
      </c>
      <c r="CM31" s="23">
        <v>0</v>
      </c>
      <c r="CN31" s="24" t="s">
        <v>495</v>
      </c>
      <c r="CO31" s="24" t="s">
        <v>495</v>
      </c>
      <c r="CP31" s="24" t="s">
        <v>495</v>
      </c>
      <c r="CQ31" s="24" t="s">
        <v>495</v>
      </c>
      <c r="CR31" s="24" t="s">
        <v>495</v>
      </c>
      <c r="CS31" s="24" t="s">
        <v>495</v>
      </c>
      <c r="CT31" s="24" t="s">
        <v>495</v>
      </c>
      <c r="CU31" s="24" t="s">
        <v>495</v>
      </c>
      <c r="CV31" s="23">
        <v>0</v>
      </c>
      <c r="CW31" s="23">
        <v>0</v>
      </c>
      <c r="CX31" s="24" t="s">
        <v>495</v>
      </c>
      <c r="CY31" s="23">
        <v>0</v>
      </c>
      <c r="CZ31" s="43" t="s">
        <v>496</v>
      </c>
    </row>
    <row r="32" spans="1:104" ht="13.5" customHeight="1" x14ac:dyDescent="0.2">
      <c r="A32" s="21" t="s">
        <v>44</v>
      </c>
      <c r="B32" s="22" t="s">
        <v>97</v>
      </c>
      <c r="C32" s="21" t="s">
        <v>98</v>
      </c>
      <c r="D32" s="23">
        <v>1194</v>
      </c>
      <c r="E32" s="23">
        <v>422</v>
      </c>
      <c r="F32" s="23">
        <v>3</v>
      </c>
      <c r="G32" s="23">
        <v>0</v>
      </c>
      <c r="H32" s="23">
        <v>126</v>
      </c>
      <c r="I32" s="23">
        <v>213</v>
      </c>
      <c r="J32" s="23">
        <v>129</v>
      </c>
      <c r="K32" s="23">
        <v>102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199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4">
        <v>0</v>
      </c>
      <c r="AP32" s="24" t="s">
        <v>495</v>
      </c>
      <c r="AQ32" s="24" t="s">
        <v>495</v>
      </c>
      <c r="AR32" s="24" t="s">
        <v>495</v>
      </c>
      <c r="AS32" s="24" t="s">
        <v>495</v>
      </c>
      <c r="AT32" s="24" t="s">
        <v>495</v>
      </c>
      <c r="AU32" s="24" t="s">
        <v>495</v>
      </c>
      <c r="AV32" s="24" t="s">
        <v>495</v>
      </c>
      <c r="AW32" s="24" t="s">
        <v>495</v>
      </c>
      <c r="AX32" s="23">
        <v>0</v>
      </c>
      <c r="AY32" s="23">
        <v>0</v>
      </c>
      <c r="AZ32" s="24" t="s">
        <v>495</v>
      </c>
      <c r="BA32" s="23">
        <v>0</v>
      </c>
      <c r="BB32" s="23">
        <v>848</v>
      </c>
      <c r="BC32" s="23">
        <v>158</v>
      </c>
      <c r="BD32" s="23">
        <v>1</v>
      </c>
      <c r="BE32" s="23">
        <v>0</v>
      </c>
      <c r="BF32" s="23">
        <v>77</v>
      </c>
      <c r="BG32" s="23">
        <v>182</v>
      </c>
      <c r="BH32" s="23">
        <v>129</v>
      </c>
      <c r="BI32" s="23">
        <v>102</v>
      </c>
      <c r="BJ32" s="23">
        <v>0</v>
      </c>
      <c r="BK32" s="23">
        <v>0</v>
      </c>
      <c r="BL32" s="23">
        <v>0</v>
      </c>
      <c r="BM32" s="23">
        <v>0</v>
      </c>
      <c r="BN32" s="23">
        <v>0</v>
      </c>
      <c r="BO32" s="23">
        <v>0</v>
      </c>
      <c r="BP32" s="23">
        <v>0</v>
      </c>
      <c r="BQ32" s="23">
        <v>0</v>
      </c>
      <c r="BR32" s="23">
        <v>0</v>
      </c>
      <c r="BS32" s="23">
        <v>199</v>
      </c>
      <c r="BT32" s="23">
        <v>0</v>
      </c>
      <c r="BU32" s="23">
        <v>0</v>
      </c>
      <c r="BV32" s="23">
        <v>0</v>
      </c>
      <c r="BW32" s="23">
        <v>0</v>
      </c>
      <c r="BX32" s="23">
        <v>0</v>
      </c>
      <c r="BY32" s="23">
        <v>0</v>
      </c>
      <c r="BZ32" s="23">
        <v>0</v>
      </c>
      <c r="CA32" s="23">
        <v>346</v>
      </c>
      <c r="CB32" s="23">
        <v>264</v>
      </c>
      <c r="CC32" s="23">
        <v>2</v>
      </c>
      <c r="CD32" s="23">
        <v>0</v>
      </c>
      <c r="CE32" s="23">
        <v>49</v>
      </c>
      <c r="CF32" s="23">
        <v>31</v>
      </c>
      <c r="CG32" s="23">
        <v>0</v>
      </c>
      <c r="CH32" s="23">
        <v>0</v>
      </c>
      <c r="CI32" s="23">
        <v>0</v>
      </c>
      <c r="CJ32" s="23">
        <v>0</v>
      </c>
      <c r="CK32" s="23">
        <v>0</v>
      </c>
      <c r="CL32" s="23">
        <v>0</v>
      </c>
      <c r="CM32" s="23">
        <v>0</v>
      </c>
      <c r="CN32" s="24" t="s">
        <v>495</v>
      </c>
      <c r="CO32" s="24" t="s">
        <v>495</v>
      </c>
      <c r="CP32" s="24" t="s">
        <v>495</v>
      </c>
      <c r="CQ32" s="24" t="s">
        <v>495</v>
      </c>
      <c r="CR32" s="24" t="s">
        <v>495</v>
      </c>
      <c r="CS32" s="24" t="s">
        <v>495</v>
      </c>
      <c r="CT32" s="24" t="s">
        <v>495</v>
      </c>
      <c r="CU32" s="24" t="s">
        <v>495</v>
      </c>
      <c r="CV32" s="23">
        <v>0</v>
      </c>
      <c r="CW32" s="23">
        <v>0</v>
      </c>
      <c r="CX32" s="24" t="s">
        <v>495</v>
      </c>
      <c r="CY32" s="23">
        <v>0</v>
      </c>
      <c r="CZ32" s="43" t="s">
        <v>496</v>
      </c>
    </row>
    <row r="33" spans="1:104" ht="13.5" customHeight="1" x14ac:dyDescent="0.2">
      <c r="A33" s="21" t="s">
        <v>44</v>
      </c>
      <c r="B33" s="22" t="s">
        <v>99</v>
      </c>
      <c r="C33" s="21" t="s">
        <v>100</v>
      </c>
      <c r="D33" s="23">
        <v>169</v>
      </c>
      <c r="E33" s="23">
        <v>102</v>
      </c>
      <c r="F33" s="23">
        <v>0</v>
      </c>
      <c r="G33" s="23">
        <v>0</v>
      </c>
      <c r="H33" s="23">
        <v>0</v>
      </c>
      <c r="I33" s="23">
        <v>13</v>
      </c>
      <c r="J33" s="23">
        <v>32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22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27</v>
      </c>
      <c r="AD33" s="23">
        <v>27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0</v>
      </c>
      <c r="AM33" s="23">
        <v>0</v>
      </c>
      <c r="AN33" s="23">
        <v>0</v>
      </c>
      <c r="AO33" s="24">
        <v>0</v>
      </c>
      <c r="AP33" s="24" t="s">
        <v>495</v>
      </c>
      <c r="AQ33" s="24" t="s">
        <v>495</v>
      </c>
      <c r="AR33" s="24" t="s">
        <v>495</v>
      </c>
      <c r="AS33" s="24" t="s">
        <v>495</v>
      </c>
      <c r="AT33" s="24" t="s">
        <v>495</v>
      </c>
      <c r="AU33" s="24" t="s">
        <v>495</v>
      </c>
      <c r="AV33" s="24" t="s">
        <v>495</v>
      </c>
      <c r="AW33" s="24" t="s">
        <v>495</v>
      </c>
      <c r="AX33" s="23">
        <v>0</v>
      </c>
      <c r="AY33" s="23">
        <v>0</v>
      </c>
      <c r="AZ33" s="24" t="s">
        <v>495</v>
      </c>
      <c r="BA33" s="23">
        <v>0</v>
      </c>
      <c r="BB33" s="23">
        <v>63</v>
      </c>
      <c r="BC33" s="23">
        <v>0</v>
      </c>
      <c r="BD33" s="23">
        <v>0</v>
      </c>
      <c r="BE33" s="23">
        <v>0</v>
      </c>
      <c r="BF33" s="23">
        <v>0</v>
      </c>
      <c r="BG33" s="23">
        <v>9</v>
      </c>
      <c r="BH33" s="23">
        <v>32</v>
      </c>
      <c r="BI33" s="23">
        <v>0</v>
      </c>
      <c r="BJ33" s="23">
        <v>0</v>
      </c>
      <c r="BK33" s="23">
        <v>0</v>
      </c>
      <c r="BL33" s="23">
        <v>0</v>
      </c>
      <c r="BM33" s="23">
        <v>0</v>
      </c>
      <c r="BN33" s="23">
        <v>0</v>
      </c>
      <c r="BO33" s="23">
        <v>0</v>
      </c>
      <c r="BP33" s="23">
        <v>0</v>
      </c>
      <c r="BQ33" s="23">
        <v>0</v>
      </c>
      <c r="BR33" s="23">
        <v>0</v>
      </c>
      <c r="BS33" s="23">
        <v>22</v>
      </c>
      <c r="BT33" s="23">
        <v>0</v>
      </c>
      <c r="BU33" s="23">
        <v>0</v>
      </c>
      <c r="BV33" s="23">
        <v>0</v>
      </c>
      <c r="BW33" s="23">
        <v>0</v>
      </c>
      <c r="BX33" s="23">
        <v>0</v>
      </c>
      <c r="BY33" s="23">
        <v>0</v>
      </c>
      <c r="BZ33" s="23">
        <v>0</v>
      </c>
      <c r="CA33" s="23">
        <v>79</v>
      </c>
      <c r="CB33" s="23">
        <v>75</v>
      </c>
      <c r="CC33" s="23">
        <v>0</v>
      </c>
      <c r="CD33" s="23">
        <v>0</v>
      </c>
      <c r="CE33" s="23">
        <v>0</v>
      </c>
      <c r="CF33" s="23">
        <v>4</v>
      </c>
      <c r="CG33" s="23">
        <v>0</v>
      </c>
      <c r="CH33" s="23">
        <v>0</v>
      </c>
      <c r="CI33" s="23">
        <v>0</v>
      </c>
      <c r="CJ33" s="23">
        <v>0</v>
      </c>
      <c r="CK33" s="23">
        <v>0</v>
      </c>
      <c r="CL33" s="23">
        <v>0</v>
      </c>
      <c r="CM33" s="23">
        <v>0</v>
      </c>
      <c r="CN33" s="24" t="s">
        <v>495</v>
      </c>
      <c r="CO33" s="24" t="s">
        <v>495</v>
      </c>
      <c r="CP33" s="24" t="s">
        <v>495</v>
      </c>
      <c r="CQ33" s="24" t="s">
        <v>495</v>
      </c>
      <c r="CR33" s="24" t="s">
        <v>495</v>
      </c>
      <c r="CS33" s="24" t="s">
        <v>495</v>
      </c>
      <c r="CT33" s="24" t="s">
        <v>495</v>
      </c>
      <c r="CU33" s="24" t="s">
        <v>495</v>
      </c>
      <c r="CV33" s="23">
        <v>0</v>
      </c>
      <c r="CW33" s="23">
        <v>0</v>
      </c>
      <c r="CX33" s="24" t="s">
        <v>495</v>
      </c>
      <c r="CY33" s="23">
        <v>0</v>
      </c>
      <c r="CZ33" s="43" t="s">
        <v>496</v>
      </c>
    </row>
    <row r="34" spans="1:104" ht="13.5" customHeight="1" x14ac:dyDescent="0.2">
      <c r="A34" s="21" t="s">
        <v>44</v>
      </c>
      <c r="B34" s="22" t="s">
        <v>101</v>
      </c>
      <c r="C34" s="21" t="s">
        <v>102</v>
      </c>
      <c r="D34" s="23">
        <v>1071</v>
      </c>
      <c r="E34" s="23">
        <v>630</v>
      </c>
      <c r="F34" s="23">
        <v>4</v>
      </c>
      <c r="G34" s="23">
        <v>0</v>
      </c>
      <c r="H34" s="23">
        <v>0</v>
      </c>
      <c r="I34" s="23">
        <v>178</v>
      </c>
      <c r="J34" s="23">
        <v>139</v>
      </c>
      <c r="K34" s="23">
        <v>77</v>
      </c>
      <c r="L34" s="23">
        <v>3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40</v>
      </c>
      <c r="AC34" s="23">
        <v>714</v>
      </c>
      <c r="AD34" s="23">
        <v>413</v>
      </c>
      <c r="AE34" s="23">
        <v>3</v>
      </c>
      <c r="AF34" s="23">
        <v>0</v>
      </c>
      <c r="AG34" s="23">
        <v>0</v>
      </c>
      <c r="AH34" s="23">
        <v>39</v>
      </c>
      <c r="AI34" s="23">
        <v>139</v>
      </c>
      <c r="AJ34" s="23">
        <v>77</v>
      </c>
      <c r="AK34" s="23">
        <v>3</v>
      </c>
      <c r="AL34" s="23">
        <v>0</v>
      </c>
      <c r="AM34" s="23">
        <v>0</v>
      </c>
      <c r="AN34" s="23">
        <v>0</v>
      </c>
      <c r="AO34" s="24">
        <v>0</v>
      </c>
      <c r="AP34" s="24" t="s">
        <v>495</v>
      </c>
      <c r="AQ34" s="24" t="s">
        <v>495</v>
      </c>
      <c r="AR34" s="24" t="s">
        <v>495</v>
      </c>
      <c r="AS34" s="24" t="s">
        <v>495</v>
      </c>
      <c r="AT34" s="24" t="s">
        <v>495</v>
      </c>
      <c r="AU34" s="24" t="s">
        <v>495</v>
      </c>
      <c r="AV34" s="24" t="s">
        <v>495</v>
      </c>
      <c r="AW34" s="24" t="s">
        <v>495</v>
      </c>
      <c r="AX34" s="23">
        <v>0</v>
      </c>
      <c r="AY34" s="23">
        <v>0</v>
      </c>
      <c r="AZ34" s="24" t="s">
        <v>495</v>
      </c>
      <c r="BA34" s="23">
        <v>40</v>
      </c>
      <c r="BB34" s="23">
        <v>139</v>
      </c>
      <c r="BC34" s="23">
        <v>0</v>
      </c>
      <c r="BD34" s="23">
        <v>0</v>
      </c>
      <c r="BE34" s="23">
        <v>0</v>
      </c>
      <c r="BF34" s="23">
        <v>0</v>
      </c>
      <c r="BG34" s="23">
        <v>139</v>
      </c>
      <c r="BH34" s="23">
        <v>0</v>
      </c>
      <c r="BI34" s="23">
        <v>0</v>
      </c>
      <c r="BJ34" s="23">
        <v>0</v>
      </c>
      <c r="BK34" s="23">
        <v>0</v>
      </c>
      <c r="BL34" s="23">
        <v>0</v>
      </c>
      <c r="BM34" s="23">
        <v>0</v>
      </c>
      <c r="BN34" s="23">
        <v>0</v>
      </c>
      <c r="BO34" s="23">
        <v>0</v>
      </c>
      <c r="BP34" s="23">
        <v>0</v>
      </c>
      <c r="BQ34" s="23">
        <v>0</v>
      </c>
      <c r="BR34" s="23">
        <v>0</v>
      </c>
      <c r="BS34" s="23">
        <v>0</v>
      </c>
      <c r="BT34" s="23">
        <v>0</v>
      </c>
      <c r="BU34" s="23">
        <v>0</v>
      </c>
      <c r="BV34" s="23">
        <v>0</v>
      </c>
      <c r="BW34" s="23">
        <v>0</v>
      </c>
      <c r="BX34" s="23">
        <v>0</v>
      </c>
      <c r="BY34" s="23">
        <v>0</v>
      </c>
      <c r="BZ34" s="23">
        <v>0</v>
      </c>
      <c r="CA34" s="23">
        <v>218</v>
      </c>
      <c r="CB34" s="23">
        <v>217</v>
      </c>
      <c r="CC34" s="23">
        <v>1</v>
      </c>
      <c r="CD34" s="23">
        <v>0</v>
      </c>
      <c r="CE34" s="23">
        <v>0</v>
      </c>
      <c r="CF34" s="23">
        <v>0</v>
      </c>
      <c r="CG34" s="23">
        <v>0</v>
      </c>
      <c r="CH34" s="23">
        <v>0</v>
      </c>
      <c r="CI34" s="23">
        <v>0</v>
      </c>
      <c r="CJ34" s="23">
        <v>0</v>
      </c>
      <c r="CK34" s="23">
        <v>0</v>
      </c>
      <c r="CL34" s="23">
        <v>0</v>
      </c>
      <c r="CM34" s="23">
        <v>0</v>
      </c>
      <c r="CN34" s="24" t="s">
        <v>495</v>
      </c>
      <c r="CO34" s="24" t="s">
        <v>495</v>
      </c>
      <c r="CP34" s="24" t="s">
        <v>495</v>
      </c>
      <c r="CQ34" s="24" t="s">
        <v>495</v>
      </c>
      <c r="CR34" s="24" t="s">
        <v>495</v>
      </c>
      <c r="CS34" s="24" t="s">
        <v>495</v>
      </c>
      <c r="CT34" s="24" t="s">
        <v>495</v>
      </c>
      <c r="CU34" s="24" t="s">
        <v>495</v>
      </c>
      <c r="CV34" s="23">
        <v>0</v>
      </c>
      <c r="CW34" s="23">
        <v>0</v>
      </c>
      <c r="CX34" s="24" t="s">
        <v>495</v>
      </c>
      <c r="CY34" s="23">
        <v>0</v>
      </c>
      <c r="CZ34" s="43" t="s">
        <v>496</v>
      </c>
    </row>
    <row r="35" spans="1:104" ht="13.5" customHeight="1" x14ac:dyDescent="0.2">
      <c r="A35" s="21" t="s">
        <v>44</v>
      </c>
      <c r="B35" s="22" t="s">
        <v>103</v>
      </c>
      <c r="C35" s="21" t="s">
        <v>104</v>
      </c>
      <c r="D35" s="23">
        <v>3994</v>
      </c>
      <c r="E35" s="23">
        <v>246</v>
      </c>
      <c r="F35" s="23">
        <v>1</v>
      </c>
      <c r="G35" s="23">
        <v>0</v>
      </c>
      <c r="H35" s="23">
        <v>80</v>
      </c>
      <c r="I35" s="23">
        <v>116</v>
      </c>
      <c r="J35" s="23">
        <v>209</v>
      </c>
      <c r="K35" s="23">
        <v>126</v>
      </c>
      <c r="L35" s="23">
        <v>0</v>
      </c>
      <c r="M35" s="23">
        <v>294</v>
      </c>
      <c r="N35" s="23">
        <v>0</v>
      </c>
      <c r="O35" s="23">
        <v>0</v>
      </c>
      <c r="P35" s="23">
        <v>1</v>
      </c>
      <c r="Q35" s="23">
        <v>758</v>
      </c>
      <c r="R35" s="23">
        <v>0</v>
      </c>
      <c r="S35" s="23">
        <v>0</v>
      </c>
      <c r="T35" s="23">
        <v>2163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4">
        <v>0</v>
      </c>
      <c r="AP35" s="24" t="s">
        <v>495</v>
      </c>
      <c r="AQ35" s="24" t="s">
        <v>495</v>
      </c>
      <c r="AR35" s="24" t="s">
        <v>495</v>
      </c>
      <c r="AS35" s="24" t="s">
        <v>495</v>
      </c>
      <c r="AT35" s="24" t="s">
        <v>495</v>
      </c>
      <c r="AU35" s="24" t="s">
        <v>495</v>
      </c>
      <c r="AV35" s="24" t="s">
        <v>495</v>
      </c>
      <c r="AW35" s="24" t="s">
        <v>495</v>
      </c>
      <c r="AX35" s="23">
        <v>0</v>
      </c>
      <c r="AY35" s="23">
        <v>0</v>
      </c>
      <c r="AZ35" s="24" t="s">
        <v>495</v>
      </c>
      <c r="BA35" s="23">
        <v>0</v>
      </c>
      <c r="BB35" s="23">
        <v>3994</v>
      </c>
      <c r="BC35" s="23">
        <v>246</v>
      </c>
      <c r="BD35" s="23">
        <v>1</v>
      </c>
      <c r="BE35" s="23">
        <v>0</v>
      </c>
      <c r="BF35" s="23">
        <v>80</v>
      </c>
      <c r="BG35" s="23">
        <v>116</v>
      </c>
      <c r="BH35" s="23">
        <v>209</v>
      </c>
      <c r="BI35" s="23">
        <v>126</v>
      </c>
      <c r="BJ35" s="23">
        <v>0</v>
      </c>
      <c r="BK35" s="23">
        <v>294</v>
      </c>
      <c r="BL35" s="23">
        <v>0</v>
      </c>
      <c r="BM35" s="23">
        <v>0</v>
      </c>
      <c r="BN35" s="23">
        <v>1</v>
      </c>
      <c r="BO35" s="23">
        <v>758</v>
      </c>
      <c r="BP35" s="23">
        <v>0</v>
      </c>
      <c r="BQ35" s="23">
        <v>0</v>
      </c>
      <c r="BR35" s="23">
        <v>2163</v>
      </c>
      <c r="BS35" s="23">
        <v>0</v>
      </c>
      <c r="BT35" s="23">
        <v>0</v>
      </c>
      <c r="BU35" s="23">
        <v>0</v>
      </c>
      <c r="BV35" s="23">
        <v>0</v>
      </c>
      <c r="BW35" s="23">
        <v>0</v>
      </c>
      <c r="BX35" s="23">
        <v>0</v>
      </c>
      <c r="BY35" s="23">
        <v>0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3">
        <v>0</v>
      </c>
      <c r="CF35" s="23">
        <v>0</v>
      </c>
      <c r="CG35" s="23">
        <v>0</v>
      </c>
      <c r="CH35" s="23">
        <v>0</v>
      </c>
      <c r="CI35" s="23">
        <v>0</v>
      </c>
      <c r="CJ35" s="23">
        <v>0</v>
      </c>
      <c r="CK35" s="23">
        <v>0</v>
      </c>
      <c r="CL35" s="23">
        <v>0</v>
      </c>
      <c r="CM35" s="23">
        <v>0</v>
      </c>
      <c r="CN35" s="24" t="s">
        <v>495</v>
      </c>
      <c r="CO35" s="24" t="s">
        <v>495</v>
      </c>
      <c r="CP35" s="24" t="s">
        <v>495</v>
      </c>
      <c r="CQ35" s="24" t="s">
        <v>495</v>
      </c>
      <c r="CR35" s="24" t="s">
        <v>495</v>
      </c>
      <c r="CS35" s="24" t="s">
        <v>495</v>
      </c>
      <c r="CT35" s="24" t="s">
        <v>495</v>
      </c>
      <c r="CU35" s="24" t="s">
        <v>495</v>
      </c>
      <c r="CV35" s="23">
        <v>0</v>
      </c>
      <c r="CW35" s="23">
        <v>0</v>
      </c>
      <c r="CX35" s="24" t="s">
        <v>495</v>
      </c>
      <c r="CY35" s="23">
        <v>0</v>
      </c>
      <c r="CZ35" s="43" t="s">
        <v>496</v>
      </c>
    </row>
    <row r="36" spans="1:104" ht="13.5" customHeight="1" x14ac:dyDescent="0.2">
      <c r="A36" s="21" t="s">
        <v>44</v>
      </c>
      <c r="B36" s="22" t="s">
        <v>105</v>
      </c>
      <c r="C36" s="21" t="s">
        <v>106</v>
      </c>
      <c r="D36" s="23">
        <v>1583</v>
      </c>
      <c r="E36" s="23">
        <v>802</v>
      </c>
      <c r="F36" s="23">
        <v>4</v>
      </c>
      <c r="G36" s="23">
        <v>0</v>
      </c>
      <c r="H36" s="23">
        <v>5</v>
      </c>
      <c r="I36" s="23">
        <v>349</v>
      </c>
      <c r="J36" s="23">
        <v>269</v>
      </c>
      <c r="K36" s="23">
        <v>143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11</v>
      </c>
      <c r="AC36" s="23">
        <v>0</v>
      </c>
      <c r="AD36" s="23">
        <v>0</v>
      </c>
      <c r="AE36" s="23">
        <v>0</v>
      </c>
      <c r="AF36" s="23">
        <v>0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4">
        <v>0</v>
      </c>
      <c r="AP36" s="24" t="s">
        <v>495</v>
      </c>
      <c r="AQ36" s="24" t="s">
        <v>495</v>
      </c>
      <c r="AR36" s="24" t="s">
        <v>495</v>
      </c>
      <c r="AS36" s="24" t="s">
        <v>495</v>
      </c>
      <c r="AT36" s="24" t="s">
        <v>495</v>
      </c>
      <c r="AU36" s="24" t="s">
        <v>495</v>
      </c>
      <c r="AV36" s="24" t="s">
        <v>495</v>
      </c>
      <c r="AW36" s="24" t="s">
        <v>495</v>
      </c>
      <c r="AX36" s="23">
        <v>0</v>
      </c>
      <c r="AY36" s="23">
        <v>0</v>
      </c>
      <c r="AZ36" s="24" t="s">
        <v>495</v>
      </c>
      <c r="BA36" s="23">
        <v>0</v>
      </c>
      <c r="BB36" s="23">
        <v>767</v>
      </c>
      <c r="BC36" s="23">
        <v>0</v>
      </c>
      <c r="BD36" s="23">
        <v>0</v>
      </c>
      <c r="BE36" s="23">
        <v>0</v>
      </c>
      <c r="BF36" s="23">
        <v>0</v>
      </c>
      <c r="BG36" s="23">
        <v>346</v>
      </c>
      <c r="BH36" s="23">
        <v>267</v>
      </c>
      <c r="BI36" s="23">
        <v>143</v>
      </c>
      <c r="BJ36" s="23">
        <v>0</v>
      </c>
      <c r="BK36" s="23">
        <v>0</v>
      </c>
      <c r="BL36" s="23">
        <v>0</v>
      </c>
      <c r="BM36" s="23">
        <v>0</v>
      </c>
      <c r="BN36" s="23">
        <v>0</v>
      </c>
      <c r="BO36" s="23">
        <v>0</v>
      </c>
      <c r="BP36" s="23">
        <v>0</v>
      </c>
      <c r="BQ36" s="23">
        <v>0</v>
      </c>
      <c r="BR36" s="23">
        <v>0</v>
      </c>
      <c r="BS36" s="23">
        <v>0</v>
      </c>
      <c r="BT36" s="23">
        <v>0</v>
      </c>
      <c r="BU36" s="23">
        <v>0</v>
      </c>
      <c r="BV36" s="23">
        <v>0</v>
      </c>
      <c r="BW36" s="23">
        <v>0</v>
      </c>
      <c r="BX36" s="23">
        <v>0</v>
      </c>
      <c r="BY36" s="23">
        <v>0</v>
      </c>
      <c r="BZ36" s="23">
        <v>11</v>
      </c>
      <c r="CA36" s="23">
        <v>816</v>
      </c>
      <c r="CB36" s="23">
        <v>802</v>
      </c>
      <c r="CC36" s="23">
        <v>4</v>
      </c>
      <c r="CD36" s="23">
        <v>0</v>
      </c>
      <c r="CE36" s="23">
        <v>5</v>
      </c>
      <c r="CF36" s="23">
        <v>3</v>
      </c>
      <c r="CG36" s="23">
        <v>2</v>
      </c>
      <c r="CH36" s="23">
        <v>0</v>
      </c>
      <c r="CI36" s="23">
        <v>0</v>
      </c>
      <c r="CJ36" s="23">
        <v>0</v>
      </c>
      <c r="CK36" s="23">
        <v>0</v>
      </c>
      <c r="CL36" s="23">
        <v>0</v>
      </c>
      <c r="CM36" s="23">
        <v>0</v>
      </c>
      <c r="CN36" s="24" t="s">
        <v>495</v>
      </c>
      <c r="CO36" s="24" t="s">
        <v>495</v>
      </c>
      <c r="CP36" s="24" t="s">
        <v>495</v>
      </c>
      <c r="CQ36" s="24" t="s">
        <v>495</v>
      </c>
      <c r="CR36" s="24" t="s">
        <v>495</v>
      </c>
      <c r="CS36" s="24" t="s">
        <v>495</v>
      </c>
      <c r="CT36" s="24" t="s">
        <v>495</v>
      </c>
      <c r="CU36" s="24" t="s">
        <v>495</v>
      </c>
      <c r="CV36" s="23">
        <v>0</v>
      </c>
      <c r="CW36" s="23">
        <v>0</v>
      </c>
      <c r="CX36" s="24" t="s">
        <v>495</v>
      </c>
      <c r="CY36" s="23">
        <v>0</v>
      </c>
      <c r="CZ36" s="43" t="s">
        <v>496</v>
      </c>
    </row>
    <row r="37" spans="1:104" ht="13.5" customHeight="1" x14ac:dyDescent="0.2">
      <c r="A37" s="21" t="s">
        <v>44</v>
      </c>
      <c r="B37" s="22" t="s">
        <v>107</v>
      </c>
      <c r="C37" s="21" t="s">
        <v>108</v>
      </c>
      <c r="D37" s="23">
        <v>6520</v>
      </c>
      <c r="E37" s="23">
        <v>1482</v>
      </c>
      <c r="F37" s="23">
        <v>17</v>
      </c>
      <c r="G37" s="23">
        <v>118</v>
      </c>
      <c r="H37" s="23">
        <v>2</v>
      </c>
      <c r="I37" s="23">
        <v>349</v>
      </c>
      <c r="J37" s="23">
        <v>322</v>
      </c>
      <c r="K37" s="23">
        <v>280</v>
      </c>
      <c r="L37" s="23">
        <v>0</v>
      </c>
      <c r="M37" s="23">
        <v>794</v>
      </c>
      <c r="N37" s="23">
        <v>0</v>
      </c>
      <c r="O37" s="23">
        <v>0</v>
      </c>
      <c r="P37" s="23">
        <v>28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3</v>
      </c>
      <c r="Z37" s="23">
        <v>0</v>
      </c>
      <c r="AA37" s="23">
        <v>0</v>
      </c>
      <c r="AB37" s="23">
        <v>3125</v>
      </c>
      <c r="AC37" s="23">
        <v>15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0</v>
      </c>
      <c r="AM37" s="23">
        <v>0</v>
      </c>
      <c r="AN37" s="23">
        <v>0</v>
      </c>
      <c r="AO37" s="24">
        <v>5</v>
      </c>
      <c r="AP37" s="24" t="s">
        <v>495</v>
      </c>
      <c r="AQ37" s="24" t="s">
        <v>495</v>
      </c>
      <c r="AR37" s="24" t="s">
        <v>495</v>
      </c>
      <c r="AS37" s="24" t="s">
        <v>495</v>
      </c>
      <c r="AT37" s="24" t="s">
        <v>495</v>
      </c>
      <c r="AU37" s="24" t="s">
        <v>495</v>
      </c>
      <c r="AV37" s="24" t="s">
        <v>495</v>
      </c>
      <c r="AW37" s="24" t="s">
        <v>495</v>
      </c>
      <c r="AX37" s="23">
        <v>3</v>
      </c>
      <c r="AY37" s="23">
        <v>0</v>
      </c>
      <c r="AZ37" s="24" t="s">
        <v>495</v>
      </c>
      <c r="BA37" s="23">
        <v>7</v>
      </c>
      <c r="BB37" s="23">
        <v>5095</v>
      </c>
      <c r="BC37" s="23">
        <v>341</v>
      </c>
      <c r="BD37" s="23">
        <v>9</v>
      </c>
      <c r="BE37" s="23">
        <v>0</v>
      </c>
      <c r="BF37" s="23">
        <v>2</v>
      </c>
      <c r="BG37" s="23">
        <v>241</v>
      </c>
      <c r="BH37" s="23">
        <v>316</v>
      </c>
      <c r="BI37" s="23">
        <v>274</v>
      </c>
      <c r="BJ37" s="23">
        <v>0</v>
      </c>
      <c r="BK37" s="23">
        <v>794</v>
      </c>
      <c r="BL37" s="23">
        <v>0</v>
      </c>
      <c r="BM37" s="23">
        <v>0</v>
      </c>
      <c r="BN37" s="23">
        <v>0</v>
      </c>
      <c r="BO37" s="23">
        <v>0</v>
      </c>
      <c r="BP37" s="23">
        <v>0</v>
      </c>
      <c r="BQ37" s="23">
        <v>0</v>
      </c>
      <c r="BR37" s="23">
        <v>0</v>
      </c>
      <c r="BS37" s="23">
        <v>0</v>
      </c>
      <c r="BT37" s="23">
        <v>0</v>
      </c>
      <c r="BU37" s="23">
        <v>0</v>
      </c>
      <c r="BV37" s="23">
        <v>0</v>
      </c>
      <c r="BW37" s="23">
        <v>0</v>
      </c>
      <c r="BX37" s="23">
        <v>0</v>
      </c>
      <c r="BY37" s="23">
        <v>0</v>
      </c>
      <c r="BZ37" s="23">
        <v>3118</v>
      </c>
      <c r="CA37" s="23">
        <v>1410</v>
      </c>
      <c r="CB37" s="23">
        <v>1141</v>
      </c>
      <c r="CC37" s="23">
        <v>8</v>
      </c>
      <c r="CD37" s="23">
        <v>118</v>
      </c>
      <c r="CE37" s="23">
        <v>0</v>
      </c>
      <c r="CF37" s="23">
        <v>108</v>
      </c>
      <c r="CG37" s="23">
        <v>6</v>
      </c>
      <c r="CH37" s="23">
        <v>6</v>
      </c>
      <c r="CI37" s="23">
        <v>0</v>
      </c>
      <c r="CJ37" s="23">
        <v>0</v>
      </c>
      <c r="CK37" s="23">
        <v>0</v>
      </c>
      <c r="CL37" s="23">
        <v>0</v>
      </c>
      <c r="CM37" s="23">
        <v>23</v>
      </c>
      <c r="CN37" s="24" t="s">
        <v>495</v>
      </c>
      <c r="CO37" s="24" t="s">
        <v>495</v>
      </c>
      <c r="CP37" s="24" t="s">
        <v>495</v>
      </c>
      <c r="CQ37" s="24" t="s">
        <v>495</v>
      </c>
      <c r="CR37" s="24" t="s">
        <v>495</v>
      </c>
      <c r="CS37" s="24" t="s">
        <v>495</v>
      </c>
      <c r="CT37" s="24" t="s">
        <v>495</v>
      </c>
      <c r="CU37" s="24" t="s">
        <v>495</v>
      </c>
      <c r="CV37" s="23">
        <v>0</v>
      </c>
      <c r="CW37" s="23">
        <v>0</v>
      </c>
      <c r="CX37" s="24" t="s">
        <v>495</v>
      </c>
      <c r="CY37" s="23">
        <v>0</v>
      </c>
      <c r="CZ37" s="43" t="s">
        <v>496</v>
      </c>
    </row>
    <row r="38" spans="1:104" ht="13.5" customHeight="1" x14ac:dyDescent="0.2">
      <c r="A38" s="21" t="s">
        <v>44</v>
      </c>
      <c r="B38" s="22" t="s">
        <v>109</v>
      </c>
      <c r="C38" s="21" t="s">
        <v>110</v>
      </c>
      <c r="D38" s="23">
        <v>2589</v>
      </c>
      <c r="E38" s="23">
        <v>895</v>
      </c>
      <c r="F38" s="23">
        <v>2</v>
      </c>
      <c r="G38" s="23">
        <v>0</v>
      </c>
      <c r="H38" s="23">
        <v>0</v>
      </c>
      <c r="I38" s="23">
        <v>297</v>
      </c>
      <c r="J38" s="23">
        <v>197</v>
      </c>
      <c r="K38" s="23">
        <v>98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240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860</v>
      </c>
      <c r="AC38" s="23">
        <v>0</v>
      </c>
      <c r="AD38" s="23">
        <v>0</v>
      </c>
      <c r="AE38" s="23">
        <v>0</v>
      </c>
      <c r="AF38" s="23">
        <v>0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  <c r="AO38" s="24">
        <v>0</v>
      </c>
      <c r="AP38" s="24" t="s">
        <v>495</v>
      </c>
      <c r="AQ38" s="24" t="s">
        <v>495</v>
      </c>
      <c r="AR38" s="24" t="s">
        <v>495</v>
      </c>
      <c r="AS38" s="24" t="s">
        <v>495</v>
      </c>
      <c r="AT38" s="24" t="s">
        <v>495</v>
      </c>
      <c r="AU38" s="24" t="s">
        <v>495</v>
      </c>
      <c r="AV38" s="24" t="s">
        <v>495</v>
      </c>
      <c r="AW38" s="24" t="s">
        <v>495</v>
      </c>
      <c r="AX38" s="23">
        <v>0</v>
      </c>
      <c r="AY38" s="23">
        <v>0</v>
      </c>
      <c r="AZ38" s="24" t="s">
        <v>495</v>
      </c>
      <c r="BA38" s="23">
        <v>0</v>
      </c>
      <c r="BB38" s="23">
        <v>1691</v>
      </c>
      <c r="BC38" s="23">
        <v>0</v>
      </c>
      <c r="BD38" s="23">
        <v>0</v>
      </c>
      <c r="BE38" s="23">
        <v>0</v>
      </c>
      <c r="BF38" s="23">
        <v>0</v>
      </c>
      <c r="BG38" s="23">
        <v>297</v>
      </c>
      <c r="BH38" s="23">
        <v>196</v>
      </c>
      <c r="BI38" s="23">
        <v>98</v>
      </c>
      <c r="BJ38" s="23">
        <v>0</v>
      </c>
      <c r="BK38" s="23">
        <v>0</v>
      </c>
      <c r="BL38" s="23">
        <v>0</v>
      </c>
      <c r="BM38" s="23">
        <v>0</v>
      </c>
      <c r="BN38" s="23">
        <v>0</v>
      </c>
      <c r="BO38" s="23">
        <v>0</v>
      </c>
      <c r="BP38" s="23">
        <v>0</v>
      </c>
      <c r="BQ38" s="23">
        <v>240</v>
      </c>
      <c r="BR38" s="23">
        <v>0</v>
      </c>
      <c r="BS38" s="23">
        <v>0</v>
      </c>
      <c r="BT38" s="23">
        <v>0</v>
      </c>
      <c r="BU38" s="23">
        <v>0</v>
      </c>
      <c r="BV38" s="23">
        <v>0</v>
      </c>
      <c r="BW38" s="23">
        <v>0</v>
      </c>
      <c r="BX38" s="23">
        <v>0</v>
      </c>
      <c r="BY38" s="23">
        <v>0</v>
      </c>
      <c r="BZ38" s="23">
        <v>860</v>
      </c>
      <c r="CA38" s="23">
        <v>898</v>
      </c>
      <c r="CB38" s="23">
        <v>895</v>
      </c>
      <c r="CC38" s="23">
        <v>2</v>
      </c>
      <c r="CD38" s="23">
        <v>0</v>
      </c>
      <c r="CE38" s="23">
        <v>0</v>
      </c>
      <c r="CF38" s="23">
        <v>0</v>
      </c>
      <c r="CG38" s="23">
        <v>1</v>
      </c>
      <c r="CH38" s="23">
        <v>0</v>
      </c>
      <c r="CI38" s="23">
        <v>0</v>
      </c>
      <c r="CJ38" s="23">
        <v>0</v>
      </c>
      <c r="CK38" s="23">
        <v>0</v>
      </c>
      <c r="CL38" s="23">
        <v>0</v>
      </c>
      <c r="CM38" s="23">
        <v>0</v>
      </c>
      <c r="CN38" s="24" t="s">
        <v>495</v>
      </c>
      <c r="CO38" s="24" t="s">
        <v>495</v>
      </c>
      <c r="CP38" s="24" t="s">
        <v>495</v>
      </c>
      <c r="CQ38" s="24" t="s">
        <v>495</v>
      </c>
      <c r="CR38" s="24" t="s">
        <v>495</v>
      </c>
      <c r="CS38" s="24" t="s">
        <v>495</v>
      </c>
      <c r="CT38" s="24" t="s">
        <v>495</v>
      </c>
      <c r="CU38" s="24" t="s">
        <v>495</v>
      </c>
      <c r="CV38" s="23">
        <v>0</v>
      </c>
      <c r="CW38" s="23">
        <v>0</v>
      </c>
      <c r="CX38" s="24" t="s">
        <v>495</v>
      </c>
      <c r="CY38" s="23">
        <v>0</v>
      </c>
      <c r="CZ38" s="43" t="s">
        <v>496</v>
      </c>
    </row>
    <row r="39" spans="1:104" ht="13.5" customHeight="1" x14ac:dyDescent="0.2">
      <c r="A39" s="21" t="s">
        <v>44</v>
      </c>
      <c r="B39" s="22" t="s">
        <v>111</v>
      </c>
      <c r="C39" s="21" t="s">
        <v>112</v>
      </c>
      <c r="D39" s="23">
        <v>3801</v>
      </c>
      <c r="E39" s="23">
        <v>1669</v>
      </c>
      <c r="F39" s="23">
        <v>20</v>
      </c>
      <c r="G39" s="23">
        <v>150</v>
      </c>
      <c r="H39" s="23">
        <v>124</v>
      </c>
      <c r="I39" s="23">
        <v>418</v>
      </c>
      <c r="J39" s="23">
        <v>238</v>
      </c>
      <c r="K39" s="23">
        <v>209</v>
      </c>
      <c r="L39" s="23">
        <v>0</v>
      </c>
      <c r="M39" s="23">
        <v>569</v>
      </c>
      <c r="N39" s="23">
        <v>0</v>
      </c>
      <c r="O39" s="23">
        <v>0</v>
      </c>
      <c r="P39" s="23">
        <v>68</v>
      </c>
      <c r="Q39" s="23">
        <v>131</v>
      </c>
      <c r="R39" s="23">
        <v>0</v>
      </c>
      <c r="S39" s="23">
        <v>0</v>
      </c>
      <c r="T39" s="23">
        <v>0</v>
      </c>
      <c r="U39" s="23">
        <v>62</v>
      </c>
      <c r="V39" s="23">
        <v>0</v>
      </c>
      <c r="W39" s="23">
        <v>0</v>
      </c>
      <c r="X39" s="23">
        <v>0</v>
      </c>
      <c r="Y39" s="23">
        <v>9</v>
      </c>
      <c r="Z39" s="23">
        <v>0</v>
      </c>
      <c r="AA39" s="23">
        <v>0</v>
      </c>
      <c r="AB39" s="23">
        <v>134</v>
      </c>
      <c r="AC39" s="23">
        <v>889</v>
      </c>
      <c r="AD39" s="23">
        <v>486</v>
      </c>
      <c r="AE39" s="23">
        <v>7</v>
      </c>
      <c r="AF39" s="23">
        <v>0</v>
      </c>
      <c r="AG39" s="23">
        <v>122</v>
      </c>
      <c r="AH39" s="23">
        <v>83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  <c r="AO39" s="24">
        <v>58</v>
      </c>
      <c r="AP39" s="24" t="s">
        <v>495</v>
      </c>
      <c r="AQ39" s="24" t="s">
        <v>495</v>
      </c>
      <c r="AR39" s="24" t="s">
        <v>495</v>
      </c>
      <c r="AS39" s="24" t="s">
        <v>495</v>
      </c>
      <c r="AT39" s="24" t="s">
        <v>495</v>
      </c>
      <c r="AU39" s="24" t="s">
        <v>495</v>
      </c>
      <c r="AV39" s="24" t="s">
        <v>495</v>
      </c>
      <c r="AW39" s="24" t="s">
        <v>495</v>
      </c>
      <c r="AX39" s="23">
        <v>0</v>
      </c>
      <c r="AY39" s="23">
        <v>0</v>
      </c>
      <c r="AZ39" s="24" t="s">
        <v>495</v>
      </c>
      <c r="BA39" s="23">
        <v>133</v>
      </c>
      <c r="BB39" s="23">
        <v>1631</v>
      </c>
      <c r="BC39" s="23">
        <v>0</v>
      </c>
      <c r="BD39" s="23">
        <v>0</v>
      </c>
      <c r="BE39" s="23">
        <v>150</v>
      </c>
      <c r="BF39" s="23">
        <v>0</v>
      </c>
      <c r="BG39" s="23">
        <v>268</v>
      </c>
      <c r="BH39" s="23">
        <v>233</v>
      </c>
      <c r="BI39" s="23">
        <v>209</v>
      </c>
      <c r="BJ39" s="23">
        <v>0</v>
      </c>
      <c r="BK39" s="23">
        <v>569</v>
      </c>
      <c r="BL39" s="23">
        <v>0</v>
      </c>
      <c r="BM39" s="23">
        <v>0</v>
      </c>
      <c r="BN39" s="23">
        <v>0</v>
      </c>
      <c r="BO39" s="23">
        <v>131</v>
      </c>
      <c r="BP39" s="23">
        <v>0</v>
      </c>
      <c r="BQ39" s="23">
        <v>0</v>
      </c>
      <c r="BR39" s="23">
        <v>0</v>
      </c>
      <c r="BS39" s="23">
        <v>62</v>
      </c>
      <c r="BT39" s="23">
        <v>0</v>
      </c>
      <c r="BU39" s="23">
        <v>0</v>
      </c>
      <c r="BV39" s="23">
        <v>0</v>
      </c>
      <c r="BW39" s="23">
        <v>9</v>
      </c>
      <c r="BX39" s="23">
        <v>0</v>
      </c>
      <c r="BY39" s="23">
        <v>0</v>
      </c>
      <c r="BZ39" s="23">
        <v>0</v>
      </c>
      <c r="CA39" s="23">
        <v>1281</v>
      </c>
      <c r="CB39" s="23">
        <v>1183</v>
      </c>
      <c r="CC39" s="23">
        <v>13</v>
      </c>
      <c r="CD39" s="23">
        <v>0</v>
      </c>
      <c r="CE39" s="23">
        <v>2</v>
      </c>
      <c r="CF39" s="23">
        <v>67</v>
      </c>
      <c r="CG39" s="23">
        <v>5</v>
      </c>
      <c r="CH39" s="23">
        <v>0</v>
      </c>
      <c r="CI39" s="23">
        <v>0</v>
      </c>
      <c r="CJ39" s="23">
        <v>0</v>
      </c>
      <c r="CK39" s="23">
        <v>0</v>
      </c>
      <c r="CL39" s="23">
        <v>0</v>
      </c>
      <c r="CM39" s="23">
        <v>10</v>
      </c>
      <c r="CN39" s="24" t="s">
        <v>495</v>
      </c>
      <c r="CO39" s="24" t="s">
        <v>495</v>
      </c>
      <c r="CP39" s="24" t="s">
        <v>495</v>
      </c>
      <c r="CQ39" s="24" t="s">
        <v>495</v>
      </c>
      <c r="CR39" s="24" t="s">
        <v>495</v>
      </c>
      <c r="CS39" s="24" t="s">
        <v>495</v>
      </c>
      <c r="CT39" s="24" t="s">
        <v>495</v>
      </c>
      <c r="CU39" s="24" t="s">
        <v>495</v>
      </c>
      <c r="CV39" s="23">
        <v>0</v>
      </c>
      <c r="CW39" s="23">
        <v>0</v>
      </c>
      <c r="CX39" s="24" t="s">
        <v>495</v>
      </c>
      <c r="CY39" s="23">
        <v>1</v>
      </c>
      <c r="CZ39" s="43" t="s">
        <v>496</v>
      </c>
    </row>
    <row r="40" spans="1:104" ht="13.5" customHeight="1" x14ac:dyDescent="0.2">
      <c r="A40" s="21" t="s">
        <v>44</v>
      </c>
      <c r="B40" s="22" t="s">
        <v>113</v>
      </c>
      <c r="C40" s="21" t="s">
        <v>114</v>
      </c>
      <c r="D40" s="23">
        <v>3119</v>
      </c>
      <c r="E40" s="23">
        <v>1256</v>
      </c>
      <c r="F40" s="23">
        <v>1</v>
      </c>
      <c r="G40" s="23">
        <v>0</v>
      </c>
      <c r="H40" s="23">
        <v>0</v>
      </c>
      <c r="I40" s="23">
        <v>337</v>
      </c>
      <c r="J40" s="23">
        <v>294</v>
      </c>
      <c r="K40" s="23">
        <v>264</v>
      </c>
      <c r="L40" s="23">
        <v>0</v>
      </c>
      <c r="M40" s="23">
        <v>0</v>
      </c>
      <c r="N40" s="23">
        <v>42</v>
      </c>
      <c r="O40" s="23">
        <v>0</v>
      </c>
      <c r="P40" s="23">
        <v>12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12</v>
      </c>
      <c r="Z40" s="23">
        <v>0</v>
      </c>
      <c r="AA40" s="23">
        <v>0</v>
      </c>
      <c r="AB40" s="23">
        <v>901</v>
      </c>
      <c r="AC40" s="23">
        <v>1148</v>
      </c>
      <c r="AD40" s="23">
        <v>222</v>
      </c>
      <c r="AE40" s="23">
        <v>1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4">
        <v>12</v>
      </c>
      <c r="AP40" s="24" t="s">
        <v>495</v>
      </c>
      <c r="AQ40" s="24" t="s">
        <v>495</v>
      </c>
      <c r="AR40" s="24" t="s">
        <v>495</v>
      </c>
      <c r="AS40" s="24" t="s">
        <v>495</v>
      </c>
      <c r="AT40" s="24" t="s">
        <v>495</v>
      </c>
      <c r="AU40" s="24" t="s">
        <v>495</v>
      </c>
      <c r="AV40" s="24" t="s">
        <v>495</v>
      </c>
      <c r="AW40" s="24" t="s">
        <v>495</v>
      </c>
      <c r="AX40" s="23">
        <v>12</v>
      </c>
      <c r="AY40" s="23">
        <v>0</v>
      </c>
      <c r="AZ40" s="24" t="s">
        <v>495</v>
      </c>
      <c r="BA40" s="23">
        <v>901</v>
      </c>
      <c r="BB40" s="23">
        <v>937</v>
      </c>
      <c r="BC40" s="23">
        <v>0</v>
      </c>
      <c r="BD40" s="23">
        <v>0</v>
      </c>
      <c r="BE40" s="23">
        <v>0</v>
      </c>
      <c r="BF40" s="23">
        <v>0</v>
      </c>
      <c r="BG40" s="23">
        <v>337</v>
      </c>
      <c r="BH40" s="23">
        <v>294</v>
      </c>
      <c r="BI40" s="23">
        <v>264</v>
      </c>
      <c r="BJ40" s="23">
        <v>0</v>
      </c>
      <c r="BK40" s="23">
        <v>0</v>
      </c>
      <c r="BL40" s="23">
        <v>42</v>
      </c>
      <c r="BM40" s="23">
        <v>0</v>
      </c>
      <c r="BN40" s="23">
        <v>0</v>
      </c>
      <c r="BO40" s="23">
        <v>0</v>
      </c>
      <c r="BP40" s="23">
        <v>0</v>
      </c>
      <c r="BQ40" s="23">
        <v>0</v>
      </c>
      <c r="BR40" s="23">
        <v>0</v>
      </c>
      <c r="BS40" s="23">
        <v>0</v>
      </c>
      <c r="BT40" s="23">
        <v>0</v>
      </c>
      <c r="BU40" s="23">
        <v>0</v>
      </c>
      <c r="BV40" s="23">
        <v>0</v>
      </c>
      <c r="BW40" s="23">
        <v>0</v>
      </c>
      <c r="BX40" s="23">
        <v>0</v>
      </c>
      <c r="BY40" s="23">
        <v>0</v>
      </c>
      <c r="BZ40" s="23">
        <v>0</v>
      </c>
      <c r="CA40" s="23">
        <v>1034</v>
      </c>
      <c r="CB40" s="23">
        <v>1034</v>
      </c>
      <c r="CC40" s="23">
        <v>0</v>
      </c>
      <c r="CD40" s="23">
        <v>0</v>
      </c>
      <c r="CE40" s="23">
        <v>0</v>
      </c>
      <c r="CF40" s="23">
        <v>0</v>
      </c>
      <c r="CG40" s="23">
        <v>0</v>
      </c>
      <c r="CH40" s="23">
        <v>0</v>
      </c>
      <c r="CI40" s="23">
        <v>0</v>
      </c>
      <c r="CJ40" s="23">
        <v>0</v>
      </c>
      <c r="CK40" s="23">
        <v>0</v>
      </c>
      <c r="CL40" s="23">
        <v>0</v>
      </c>
      <c r="CM40" s="23">
        <v>0</v>
      </c>
      <c r="CN40" s="24" t="s">
        <v>495</v>
      </c>
      <c r="CO40" s="24" t="s">
        <v>495</v>
      </c>
      <c r="CP40" s="24" t="s">
        <v>495</v>
      </c>
      <c r="CQ40" s="24" t="s">
        <v>495</v>
      </c>
      <c r="CR40" s="24" t="s">
        <v>495</v>
      </c>
      <c r="CS40" s="24" t="s">
        <v>495</v>
      </c>
      <c r="CT40" s="24" t="s">
        <v>495</v>
      </c>
      <c r="CU40" s="24" t="s">
        <v>495</v>
      </c>
      <c r="CV40" s="23">
        <v>0</v>
      </c>
      <c r="CW40" s="23">
        <v>0</v>
      </c>
      <c r="CX40" s="24" t="s">
        <v>495</v>
      </c>
      <c r="CY40" s="23">
        <v>0</v>
      </c>
      <c r="CZ40" s="43" t="s">
        <v>496</v>
      </c>
    </row>
    <row r="41" spans="1:104" ht="13.5" customHeight="1" x14ac:dyDescent="0.2">
      <c r="A41" s="21" t="s">
        <v>44</v>
      </c>
      <c r="B41" s="22" t="s">
        <v>115</v>
      </c>
      <c r="C41" s="21" t="s">
        <v>116</v>
      </c>
      <c r="D41" s="23">
        <v>3627</v>
      </c>
      <c r="E41" s="23">
        <v>1095</v>
      </c>
      <c r="F41" s="23">
        <v>4</v>
      </c>
      <c r="G41" s="23">
        <v>0</v>
      </c>
      <c r="H41" s="23">
        <v>0</v>
      </c>
      <c r="I41" s="23">
        <v>451</v>
      </c>
      <c r="J41" s="23">
        <v>255</v>
      </c>
      <c r="K41" s="23">
        <v>186</v>
      </c>
      <c r="L41" s="23">
        <v>0</v>
      </c>
      <c r="M41" s="23">
        <v>239</v>
      </c>
      <c r="N41" s="23">
        <v>0</v>
      </c>
      <c r="O41" s="23">
        <v>0</v>
      </c>
      <c r="P41" s="23">
        <v>8</v>
      </c>
      <c r="Q41" s="23">
        <v>312</v>
      </c>
      <c r="R41" s="23">
        <v>0</v>
      </c>
      <c r="S41" s="23">
        <v>333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3">
        <v>8</v>
      </c>
      <c r="Z41" s="23">
        <v>0</v>
      </c>
      <c r="AA41" s="23">
        <v>0</v>
      </c>
      <c r="AB41" s="23">
        <v>736</v>
      </c>
      <c r="AC41" s="23">
        <v>379</v>
      </c>
      <c r="AD41" s="23">
        <v>363</v>
      </c>
      <c r="AE41" s="23">
        <v>0</v>
      </c>
      <c r="AF41" s="23">
        <v>0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0</v>
      </c>
      <c r="AM41" s="23">
        <v>0</v>
      </c>
      <c r="AN41" s="23">
        <v>0</v>
      </c>
      <c r="AO41" s="24">
        <v>8</v>
      </c>
      <c r="AP41" s="24" t="s">
        <v>495</v>
      </c>
      <c r="AQ41" s="24" t="s">
        <v>495</v>
      </c>
      <c r="AR41" s="24" t="s">
        <v>495</v>
      </c>
      <c r="AS41" s="24" t="s">
        <v>495</v>
      </c>
      <c r="AT41" s="24" t="s">
        <v>495</v>
      </c>
      <c r="AU41" s="24" t="s">
        <v>495</v>
      </c>
      <c r="AV41" s="24" t="s">
        <v>495</v>
      </c>
      <c r="AW41" s="24" t="s">
        <v>495</v>
      </c>
      <c r="AX41" s="23">
        <v>8</v>
      </c>
      <c r="AY41" s="23">
        <v>0</v>
      </c>
      <c r="AZ41" s="24" t="s">
        <v>495</v>
      </c>
      <c r="BA41" s="23">
        <v>0</v>
      </c>
      <c r="BB41" s="23">
        <v>2463</v>
      </c>
      <c r="BC41" s="23">
        <v>0</v>
      </c>
      <c r="BD41" s="23">
        <v>0</v>
      </c>
      <c r="BE41" s="23">
        <v>0</v>
      </c>
      <c r="BF41" s="23">
        <v>0</v>
      </c>
      <c r="BG41" s="23">
        <v>408</v>
      </c>
      <c r="BH41" s="23">
        <v>251</v>
      </c>
      <c r="BI41" s="23">
        <v>184</v>
      </c>
      <c r="BJ41" s="23">
        <v>0</v>
      </c>
      <c r="BK41" s="23">
        <v>239</v>
      </c>
      <c r="BL41" s="23">
        <v>0</v>
      </c>
      <c r="BM41" s="23">
        <v>0</v>
      </c>
      <c r="BN41" s="23">
        <v>0</v>
      </c>
      <c r="BO41" s="23">
        <v>312</v>
      </c>
      <c r="BP41" s="23">
        <v>0</v>
      </c>
      <c r="BQ41" s="23">
        <v>333</v>
      </c>
      <c r="BR41" s="23">
        <v>0</v>
      </c>
      <c r="BS41" s="23">
        <v>0</v>
      </c>
      <c r="BT41" s="23">
        <v>0</v>
      </c>
      <c r="BU41" s="23">
        <v>0</v>
      </c>
      <c r="BV41" s="23">
        <v>0</v>
      </c>
      <c r="BW41" s="23">
        <v>0</v>
      </c>
      <c r="BX41" s="23">
        <v>0</v>
      </c>
      <c r="BY41" s="23">
        <v>0</v>
      </c>
      <c r="BZ41" s="23">
        <v>736</v>
      </c>
      <c r="CA41" s="23">
        <v>785</v>
      </c>
      <c r="CB41" s="23">
        <v>732</v>
      </c>
      <c r="CC41" s="23">
        <v>4</v>
      </c>
      <c r="CD41" s="23">
        <v>0</v>
      </c>
      <c r="CE41" s="23">
        <v>0</v>
      </c>
      <c r="CF41" s="23">
        <v>43</v>
      </c>
      <c r="CG41" s="23">
        <v>4</v>
      </c>
      <c r="CH41" s="23">
        <v>2</v>
      </c>
      <c r="CI41" s="23">
        <v>0</v>
      </c>
      <c r="CJ41" s="23">
        <v>0</v>
      </c>
      <c r="CK41" s="23">
        <v>0</v>
      </c>
      <c r="CL41" s="23">
        <v>0</v>
      </c>
      <c r="CM41" s="23">
        <v>0</v>
      </c>
      <c r="CN41" s="24" t="s">
        <v>495</v>
      </c>
      <c r="CO41" s="24" t="s">
        <v>495</v>
      </c>
      <c r="CP41" s="24" t="s">
        <v>495</v>
      </c>
      <c r="CQ41" s="24" t="s">
        <v>495</v>
      </c>
      <c r="CR41" s="24" t="s">
        <v>495</v>
      </c>
      <c r="CS41" s="24" t="s">
        <v>495</v>
      </c>
      <c r="CT41" s="24" t="s">
        <v>495</v>
      </c>
      <c r="CU41" s="24" t="s">
        <v>495</v>
      </c>
      <c r="CV41" s="23">
        <v>0</v>
      </c>
      <c r="CW41" s="23">
        <v>0</v>
      </c>
      <c r="CX41" s="24" t="s">
        <v>495</v>
      </c>
      <c r="CY41" s="23">
        <v>0</v>
      </c>
      <c r="CZ41" s="43" t="s">
        <v>496</v>
      </c>
    </row>
    <row r="42" spans="1:104" ht="13.5" customHeight="1" x14ac:dyDescent="0.2">
      <c r="A42" s="21" t="s">
        <v>44</v>
      </c>
      <c r="B42" s="22" t="s">
        <v>117</v>
      </c>
      <c r="C42" s="21" t="s">
        <v>118</v>
      </c>
      <c r="D42" s="23">
        <v>689</v>
      </c>
      <c r="E42" s="23">
        <v>441</v>
      </c>
      <c r="F42" s="23">
        <v>2</v>
      </c>
      <c r="G42" s="23">
        <v>0</v>
      </c>
      <c r="H42" s="23">
        <v>0</v>
      </c>
      <c r="I42" s="23">
        <v>120</v>
      </c>
      <c r="J42" s="23">
        <v>61</v>
      </c>
      <c r="K42" s="23">
        <v>58</v>
      </c>
      <c r="L42" s="23">
        <v>0</v>
      </c>
      <c r="M42" s="23">
        <v>0</v>
      </c>
      <c r="N42" s="23">
        <v>0</v>
      </c>
      <c r="O42" s="23">
        <v>0</v>
      </c>
      <c r="P42" s="23">
        <v>7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0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331</v>
      </c>
      <c r="AD42" s="23">
        <v>161</v>
      </c>
      <c r="AE42" s="23">
        <v>1</v>
      </c>
      <c r="AF42" s="23">
        <v>0</v>
      </c>
      <c r="AG42" s="23">
        <v>0</v>
      </c>
      <c r="AH42" s="23">
        <v>48</v>
      </c>
      <c r="AI42" s="23">
        <v>56</v>
      </c>
      <c r="AJ42" s="23">
        <v>58</v>
      </c>
      <c r="AK42" s="23">
        <v>0</v>
      </c>
      <c r="AL42" s="23">
        <v>0</v>
      </c>
      <c r="AM42" s="23">
        <v>0</v>
      </c>
      <c r="AN42" s="23">
        <v>0</v>
      </c>
      <c r="AO42" s="24">
        <v>7</v>
      </c>
      <c r="AP42" s="24" t="s">
        <v>495</v>
      </c>
      <c r="AQ42" s="24" t="s">
        <v>495</v>
      </c>
      <c r="AR42" s="24" t="s">
        <v>495</v>
      </c>
      <c r="AS42" s="24" t="s">
        <v>495</v>
      </c>
      <c r="AT42" s="24" t="s">
        <v>495</v>
      </c>
      <c r="AU42" s="24" t="s">
        <v>495</v>
      </c>
      <c r="AV42" s="24" t="s">
        <v>495</v>
      </c>
      <c r="AW42" s="24" t="s">
        <v>495</v>
      </c>
      <c r="AX42" s="23">
        <v>0</v>
      </c>
      <c r="AY42" s="23">
        <v>0</v>
      </c>
      <c r="AZ42" s="24" t="s">
        <v>495</v>
      </c>
      <c r="BA42" s="23">
        <v>0</v>
      </c>
      <c r="BB42" s="23">
        <v>65</v>
      </c>
      <c r="BC42" s="23">
        <v>0</v>
      </c>
      <c r="BD42" s="23">
        <v>0</v>
      </c>
      <c r="BE42" s="23">
        <v>0</v>
      </c>
      <c r="BF42" s="23">
        <v>0</v>
      </c>
      <c r="BG42" s="23">
        <v>65</v>
      </c>
      <c r="BH42" s="23">
        <v>0</v>
      </c>
      <c r="BI42" s="23">
        <v>0</v>
      </c>
      <c r="BJ42" s="23">
        <v>0</v>
      </c>
      <c r="BK42" s="23">
        <v>0</v>
      </c>
      <c r="BL42" s="23">
        <v>0</v>
      </c>
      <c r="BM42" s="23">
        <v>0</v>
      </c>
      <c r="BN42" s="23">
        <v>0</v>
      </c>
      <c r="BO42" s="23">
        <v>0</v>
      </c>
      <c r="BP42" s="23">
        <v>0</v>
      </c>
      <c r="BQ42" s="23">
        <v>0</v>
      </c>
      <c r="BR42" s="23">
        <v>0</v>
      </c>
      <c r="BS42" s="23">
        <v>0</v>
      </c>
      <c r="BT42" s="23">
        <v>0</v>
      </c>
      <c r="BU42" s="23">
        <v>0</v>
      </c>
      <c r="BV42" s="23">
        <v>0</v>
      </c>
      <c r="BW42" s="23">
        <v>0</v>
      </c>
      <c r="BX42" s="23">
        <v>0</v>
      </c>
      <c r="BY42" s="23">
        <v>0</v>
      </c>
      <c r="BZ42" s="23">
        <v>0</v>
      </c>
      <c r="CA42" s="23">
        <v>293</v>
      </c>
      <c r="CB42" s="23">
        <v>280</v>
      </c>
      <c r="CC42" s="23">
        <v>1</v>
      </c>
      <c r="CD42" s="23">
        <v>0</v>
      </c>
      <c r="CE42" s="23">
        <v>0</v>
      </c>
      <c r="CF42" s="23">
        <v>7</v>
      </c>
      <c r="CG42" s="23">
        <v>5</v>
      </c>
      <c r="CH42" s="23">
        <v>0</v>
      </c>
      <c r="CI42" s="23">
        <v>0</v>
      </c>
      <c r="CJ42" s="23">
        <v>0</v>
      </c>
      <c r="CK42" s="23">
        <v>0</v>
      </c>
      <c r="CL42" s="23">
        <v>0</v>
      </c>
      <c r="CM42" s="23">
        <v>0</v>
      </c>
      <c r="CN42" s="24" t="s">
        <v>495</v>
      </c>
      <c r="CO42" s="24" t="s">
        <v>495</v>
      </c>
      <c r="CP42" s="24" t="s">
        <v>495</v>
      </c>
      <c r="CQ42" s="24" t="s">
        <v>495</v>
      </c>
      <c r="CR42" s="24" t="s">
        <v>495</v>
      </c>
      <c r="CS42" s="24" t="s">
        <v>495</v>
      </c>
      <c r="CT42" s="24" t="s">
        <v>495</v>
      </c>
      <c r="CU42" s="24" t="s">
        <v>495</v>
      </c>
      <c r="CV42" s="23">
        <v>0</v>
      </c>
      <c r="CW42" s="23">
        <v>0</v>
      </c>
      <c r="CX42" s="24" t="s">
        <v>495</v>
      </c>
      <c r="CY42" s="23">
        <v>0</v>
      </c>
      <c r="CZ42" s="43" t="s">
        <v>497</v>
      </c>
    </row>
    <row r="43" spans="1:104" ht="13.5" customHeight="1" x14ac:dyDescent="0.2">
      <c r="A43" s="21" t="s">
        <v>44</v>
      </c>
      <c r="B43" s="22" t="s">
        <v>119</v>
      </c>
      <c r="C43" s="21" t="s">
        <v>120</v>
      </c>
      <c r="D43" s="23">
        <v>47</v>
      </c>
      <c r="E43" s="23">
        <v>0</v>
      </c>
      <c r="F43" s="23">
        <v>0</v>
      </c>
      <c r="G43" s="23">
        <v>0</v>
      </c>
      <c r="H43" s="23">
        <v>0</v>
      </c>
      <c r="I43" s="23">
        <v>14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33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3">
        <v>0</v>
      </c>
      <c r="AH43" s="23">
        <v>0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  <c r="AO43" s="24">
        <v>0</v>
      </c>
      <c r="AP43" s="24" t="s">
        <v>495</v>
      </c>
      <c r="AQ43" s="24" t="s">
        <v>495</v>
      </c>
      <c r="AR43" s="24" t="s">
        <v>495</v>
      </c>
      <c r="AS43" s="24" t="s">
        <v>495</v>
      </c>
      <c r="AT43" s="24" t="s">
        <v>495</v>
      </c>
      <c r="AU43" s="24" t="s">
        <v>495</v>
      </c>
      <c r="AV43" s="24" t="s">
        <v>495</v>
      </c>
      <c r="AW43" s="24" t="s">
        <v>495</v>
      </c>
      <c r="AX43" s="23">
        <v>0</v>
      </c>
      <c r="AY43" s="23">
        <v>0</v>
      </c>
      <c r="AZ43" s="24" t="s">
        <v>495</v>
      </c>
      <c r="BA43" s="23">
        <v>0</v>
      </c>
      <c r="BB43" s="23">
        <v>47</v>
      </c>
      <c r="BC43" s="23">
        <v>0</v>
      </c>
      <c r="BD43" s="23">
        <v>0</v>
      </c>
      <c r="BE43" s="23">
        <v>0</v>
      </c>
      <c r="BF43" s="23">
        <v>0</v>
      </c>
      <c r="BG43" s="23">
        <v>14</v>
      </c>
      <c r="BH43" s="23">
        <v>0</v>
      </c>
      <c r="BI43" s="23">
        <v>0</v>
      </c>
      <c r="BJ43" s="23">
        <v>0</v>
      </c>
      <c r="BK43" s="23">
        <v>0</v>
      </c>
      <c r="BL43" s="23">
        <v>0</v>
      </c>
      <c r="BM43" s="23">
        <v>0</v>
      </c>
      <c r="BN43" s="23">
        <v>0</v>
      </c>
      <c r="BO43" s="23">
        <v>0</v>
      </c>
      <c r="BP43" s="23">
        <v>0</v>
      </c>
      <c r="BQ43" s="23">
        <v>33</v>
      </c>
      <c r="BR43" s="23">
        <v>0</v>
      </c>
      <c r="BS43" s="23">
        <v>0</v>
      </c>
      <c r="BT43" s="23">
        <v>0</v>
      </c>
      <c r="BU43" s="23">
        <v>0</v>
      </c>
      <c r="BV43" s="23">
        <v>0</v>
      </c>
      <c r="BW43" s="23">
        <v>0</v>
      </c>
      <c r="BX43" s="23">
        <v>0</v>
      </c>
      <c r="BY43" s="23">
        <v>0</v>
      </c>
      <c r="BZ43" s="23">
        <v>0</v>
      </c>
      <c r="CA43" s="23">
        <v>0</v>
      </c>
      <c r="CB43" s="23">
        <v>0</v>
      </c>
      <c r="CC43" s="23">
        <v>0</v>
      </c>
      <c r="CD43" s="23">
        <v>0</v>
      </c>
      <c r="CE43" s="23">
        <v>0</v>
      </c>
      <c r="CF43" s="23">
        <v>0</v>
      </c>
      <c r="CG43" s="23">
        <v>0</v>
      </c>
      <c r="CH43" s="23">
        <v>0</v>
      </c>
      <c r="CI43" s="23">
        <v>0</v>
      </c>
      <c r="CJ43" s="23">
        <v>0</v>
      </c>
      <c r="CK43" s="23">
        <v>0</v>
      </c>
      <c r="CL43" s="23">
        <v>0</v>
      </c>
      <c r="CM43" s="23">
        <v>0</v>
      </c>
      <c r="CN43" s="24" t="s">
        <v>495</v>
      </c>
      <c r="CO43" s="24" t="s">
        <v>495</v>
      </c>
      <c r="CP43" s="24" t="s">
        <v>495</v>
      </c>
      <c r="CQ43" s="24" t="s">
        <v>495</v>
      </c>
      <c r="CR43" s="24" t="s">
        <v>495</v>
      </c>
      <c r="CS43" s="24" t="s">
        <v>495</v>
      </c>
      <c r="CT43" s="24" t="s">
        <v>495</v>
      </c>
      <c r="CU43" s="24" t="s">
        <v>495</v>
      </c>
      <c r="CV43" s="23">
        <v>0</v>
      </c>
      <c r="CW43" s="23">
        <v>0</v>
      </c>
      <c r="CX43" s="24" t="s">
        <v>495</v>
      </c>
      <c r="CY43" s="23">
        <v>0</v>
      </c>
      <c r="CZ43" s="43" t="s">
        <v>497</v>
      </c>
    </row>
    <row r="44" spans="1:104" ht="13.5" customHeight="1" x14ac:dyDescent="0.2">
      <c r="A44" s="21" t="s">
        <v>44</v>
      </c>
      <c r="B44" s="22" t="s">
        <v>121</v>
      </c>
      <c r="C44" s="21" t="s">
        <v>122</v>
      </c>
      <c r="D44" s="23">
        <v>189</v>
      </c>
      <c r="E44" s="23">
        <v>0</v>
      </c>
      <c r="F44" s="23">
        <v>0</v>
      </c>
      <c r="G44" s="23">
        <v>27</v>
      </c>
      <c r="H44" s="23">
        <v>0</v>
      </c>
      <c r="I44" s="23">
        <v>86</v>
      </c>
      <c r="J44" s="23">
        <v>42</v>
      </c>
      <c r="K44" s="23">
        <v>23</v>
      </c>
      <c r="L44" s="23">
        <v>0</v>
      </c>
      <c r="M44" s="23">
        <v>11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4">
        <v>0</v>
      </c>
      <c r="AP44" s="24" t="s">
        <v>495</v>
      </c>
      <c r="AQ44" s="24" t="s">
        <v>495</v>
      </c>
      <c r="AR44" s="24" t="s">
        <v>495</v>
      </c>
      <c r="AS44" s="24" t="s">
        <v>495</v>
      </c>
      <c r="AT44" s="24" t="s">
        <v>495</v>
      </c>
      <c r="AU44" s="24" t="s">
        <v>495</v>
      </c>
      <c r="AV44" s="24" t="s">
        <v>495</v>
      </c>
      <c r="AW44" s="24" t="s">
        <v>495</v>
      </c>
      <c r="AX44" s="23">
        <v>0</v>
      </c>
      <c r="AY44" s="23">
        <v>0</v>
      </c>
      <c r="AZ44" s="24" t="s">
        <v>495</v>
      </c>
      <c r="BA44" s="23">
        <v>0</v>
      </c>
      <c r="BB44" s="23">
        <v>189</v>
      </c>
      <c r="BC44" s="23">
        <v>0</v>
      </c>
      <c r="BD44" s="23">
        <v>0</v>
      </c>
      <c r="BE44" s="23">
        <v>27</v>
      </c>
      <c r="BF44" s="23">
        <v>0</v>
      </c>
      <c r="BG44" s="23">
        <v>86</v>
      </c>
      <c r="BH44" s="23">
        <v>42</v>
      </c>
      <c r="BI44" s="23">
        <v>23</v>
      </c>
      <c r="BJ44" s="23">
        <v>0</v>
      </c>
      <c r="BK44" s="23">
        <v>11</v>
      </c>
      <c r="BL44" s="23">
        <v>0</v>
      </c>
      <c r="BM44" s="23">
        <v>0</v>
      </c>
      <c r="BN44" s="23">
        <v>0</v>
      </c>
      <c r="BO44" s="23">
        <v>0</v>
      </c>
      <c r="BP44" s="23">
        <v>0</v>
      </c>
      <c r="BQ44" s="23">
        <v>0</v>
      </c>
      <c r="BR44" s="23">
        <v>0</v>
      </c>
      <c r="BS44" s="23">
        <v>0</v>
      </c>
      <c r="BT44" s="23">
        <v>0</v>
      </c>
      <c r="BU44" s="23">
        <v>0</v>
      </c>
      <c r="BV44" s="23">
        <v>0</v>
      </c>
      <c r="BW44" s="23">
        <v>0</v>
      </c>
      <c r="BX44" s="23">
        <v>0</v>
      </c>
      <c r="BY44" s="23">
        <v>0</v>
      </c>
      <c r="BZ44" s="23">
        <v>0</v>
      </c>
      <c r="CA44" s="23">
        <v>0</v>
      </c>
      <c r="CB44" s="23">
        <v>0</v>
      </c>
      <c r="CC44" s="23">
        <v>0</v>
      </c>
      <c r="CD44" s="23">
        <v>0</v>
      </c>
      <c r="CE44" s="23">
        <v>0</v>
      </c>
      <c r="CF44" s="23">
        <v>0</v>
      </c>
      <c r="CG44" s="23">
        <v>0</v>
      </c>
      <c r="CH44" s="23">
        <v>0</v>
      </c>
      <c r="CI44" s="23">
        <v>0</v>
      </c>
      <c r="CJ44" s="23">
        <v>0</v>
      </c>
      <c r="CK44" s="23">
        <v>0</v>
      </c>
      <c r="CL44" s="23">
        <v>0</v>
      </c>
      <c r="CM44" s="23">
        <v>0</v>
      </c>
      <c r="CN44" s="24" t="s">
        <v>495</v>
      </c>
      <c r="CO44" s="24" t="s">
        <v>495</v>
      </c>
      <c r="CP44" s="24" t="s">
        <v>495</v>
      </c>
      <c r="CQ44" s="24" t="s">
        <v>495</v>
      </c>
      <c r="CR44" s="24" t="s">
        <v>495</v>
      </c>
      <c r="CS44" s="24" t="s">
        <v>495</v>
      </c>
      <c r="CT44" s="24" t="s">
        <v>495</v>
      </c>
      <c r="CU44" s="24" t="s">
        <v>495</v>
      </c>
      <c r="CV44" s="23">
        <v>0</v>
      </c>
      <c r="CW44" s="23">
        <v>0</v>
      </c>
      <c r="CX44" s="24" t="s">
        <v>495</v>
      </c>
      <c r="CY44" s="23">
        <v>0</v>
      </c>
      <c r="CZ44" s="43" t="s">
        <v>497</v>
      </c>
    </row>
    <row r="45" spans="1:104" ht="13.5" customHeight="1" x14ac:dyDescent="0.2">
      <c r="A45" s="21" t="s">
        <v>44</v>
      </c>
      <c r="B45" s="22" t="s">
        <v>123</v>
      </c>
      <c r="C45" s="21" t="s">
        <v>124</v>
      </c>
      <c r="D45" s="23">
        <v>114</v>
      </c>
      <c r="E45" s="23">
        <v>0</v>
      </c>
      <c r="F45" s="23">
        <v>0</v>
      </c>
      <c r="G45" s="23">
        <v>25</v>
      </c>
      <c r="H45" s="23">
        <v>0</v>
      </c>
      <c r="I45" s="23">
        <v>58</v>
      </c>
      <c r="J45" s="23">
        <v>14</v>
      </c>
      <c r="K45" s="23">
        <v>11</v>
      </c>
      <c r="L45" s="23">
        <v>0</v>
      </c>
      <c r="M45" s="23">
        <v>6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  <c r="AO45" s="24">
        <v>0</v>
      </c>
      <c r="AP45" s="24" t="s">
        <v>495</v>
      </c>
      <c r="AQ45" s="24" t="s">
        <v>495</v>
      </c>
      <c r="AR45" s="24" t="s">
        <v>495</v>
      </c>
      <c r="AS45" s="24" t="s">
        <v>495</v>
      </c>
      <c r="AT45" s="24" t="s">
        <v>495</v>
      </c>
      <c r="AU45" s="24" t="s">
        <v>495</v>
      </c>
      <c r="AV45" s="24" t="s">
        <v>495</v>
      </c>
      <c r="AW45" s="24" t="s">
        <v>495</v>
      </c>
      <c r="AX45" s="23">
        <v>0</v>
      </c>
      <c r="AY45" s="23">
        <v>0</v>
      </c>
      <c r="AZ45" s="24" t="s">
        <v>495</v>
      </c>
      <c r="BA45" s="23">
        <v>0</v>
      </c>
      <c r="BB45" s="23">
        <v>114</v>
      </c>
      <c r="BC45" s="23">
        <v>0</v>
      </c>
      <c r="BD45" s="23">
        <v>0</v>
      </c>
      <c r="BE45" s="23">
        <v>25</v>
      </c>
      <c r="BF45" s="23">
        <v>0</v>
      </c>
      <c r="BG45" s="23">
        <v>58</v>
      </c>
      <c r="BH45" s="23">
        <v>14</v>
      </c>
      <c r="BI45" s="23">
        <v>11</v>
      </c>
      <c r="BJ45" s="23">
        <v>0</v>
      </c>
      <c r="BK45" s="23">
        <v>6</v>
      </c>
      <c r="BL45" s="23">
        <v>0</v>
      </c>
      <c r="BM45" s="23">
        <v>0</v>
      </c>
      <c r="BN45" s="23">
        <v>0</v>
      </c>
      <c r="BO45" s="23">
        <v>0</v>
      </c>
      <c r="BP45" s="23">
        <v>0</v>
      </c>
      <c r="BQ45" s="23">
        <v>0</v>
      </c>
      <c r="BR45" s="23">
        <v>0</v>
      </c>
      <c r="BS45" s="23">
        <v>0</v>
      </c>
      <c r="BT45" s="23">
        <v>0</v>
      </c>
      <c r="BU45" s="23">
        <v>0</v>
      </c>
      <c r="BV45" s="23">
        <v>0</v>
      </c>
      <c r="BW45" s="23">
        <v>0</v>
      </c>
      <c r="BX45" s="23">
        <v>0</v>
      </c>
      <c r="BY45" s="23">
        <v>0</v>
      </c>
      <c r="BZ45" s="23">
        <v>0</v>
      </c>
      <c r="CA45" s="23">
        <v>0</v>
      </c>
      <c r="CB45" s="23">
        <v>0</v>
      </c>
      <c r="CC45" s="23">
        <v>0</v>
      </c>
      <c r="CD45" s="23">
        <v>0</v>
      </c>
      <c r="CE45" s="23">
        <v>0</v>
      </c>
      <c r="CF45" s="23">
        <v>0</v>
      </c>
      <c r="CG45" s="23">
        <v>0</v>
      </c>
      <c r="CH45" s="23">
        <v>0</v>
      </c>
      <c r="CI45" s="23">
        <v>0</v>
      </c>
      <c r="CJ45" s="23">
        <v>0</v>
      </c>
      <c r="CK45" s="23">
        <v>0</v>
      </c>
      <c r="CL45" s="23">
        <v>0</v>
      </c>
      <c r="CM45" s="23">
        <v>0</v>
      </c>
      <c r="CN45" s="24" t="s">
        <v>495</v>
      </c>
      <c r="CO45" s="24" t="s">
        <v>495</v>
      </c>
      <c r="CP45" s="24" t="s">
        <v>495</v>
      </c>
      <c r="CQ45" s="24" t="s">
        <v>495</v>
      </c>
      <c r="CR45" s="24" t="s">
        <v>495</v>
      </c>
      <c r="CS45" s="24" t="s">
        <v>495</v>
      </c>
      <c r="CT45" s="24" t="s">
        <v>495</v>
      </c>
      <c r="CU45" s="24" t="s">
        <v>495</v>
      </c>
      <c r="CV45" s="23">
        <v>0</v>
      </c>
      <c r="CW45" s="23">
        <v>0</v>
      </c>
      <c r="CX45" s="24" t="s">
        <v>495</v>
      </c>
      <c r="CY45" s="23">
        <v>0</v>
      </c>
      <c r="CZ45" s="43" t="s">
        <v>496</v>
      </c>
    </row>
    <row r="46" spans="1:104" ht="13.5" customHeight="1" x14ac:dyDescent="0.2">
      <c r="A46" s="21" t="s">
        <v>44</v>
      </c>
      <c r="B46" s="22" t="s">
        <v>125</v>
      </c>
      <c r="C46" s="21" t="s">
        <v>126</v>
      </c>
      <c r="D46" s="23">
        <v>138</v>
      </c>
      <c r="E46" s="23">
        <v>0</v>
      </c>
      <c r="F46" s="23">
        <v>0</v>
      </c>
      <c r="G46" s="23">
        <v>29</v>
      </c>
      <c r="H46" s="23">
        <v>0</v>
      </c>
      <c r="I46" s="23">
        <v>61</v>
      </c>
      <c r="J46" s="23">
        <v>27</v>
      </c>
      <c r="K46" s="23">
        <v>13</v>
      </c>
      <c r="L46" s="23">
        <v>0</v>
      </c>
      <c r="M46" s="23">
        <v>8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0</v>
      </c>
      <c r="AM46" s="23">
        <v>0</v>
      </c>
      <c r="AN46" s="23">
        <v>0</v>
      </c>
      <c r="AO46" s="24">
        <v>0</v>
      </c>
      <c r="AP46" s="24" t="s">
        <v>495</v>
      </c>
      <c r="AQ46" s="24" t="s">
        <v>495</v>
      </c>
      <c r="AR46" s="24" t="s">
        <v>495</v>
      </c>
      <c r="AS46" s="24" t="s">
        <v>495</v>
      </c>
      <c r="AT46" s="24" t="s">
        <v>495</v>
      </c>
      <c r="AU46" s="24" t="s">
        <v>495</v>
      </c>
      <c r="AV46" s="24" t="s">
        <v>495</v>
      </c>
      <c r="AW46" s="24" t="s">
        <v>495</v>
      </c>
      <c r="AX46" s="23">
        <v>0</v>
      </c>
      <c r="AY46" s="23">
        <v>0</v>
      </c>
      <c r="AZ46" s="24" t="s">
        <v>495</v>
      </c>
      <c r="BA46" s="23">
        <v>0</v>
      </c>
      <c r="BB46" s="23">
        <v>138</v>
      </c>
      <c r="BC46" s="23">
        <v>0</v>
      </c>
      <c r="BD46" s="23">
        <v>0</v>
      </c>
      <c r="BE46" s="23">
        <v>29</v>
      </c>
      <c r="BF46" s="23">
        <v>0</v>
      </c>
      <c r="BG46" s="23">
        <v>61</v>
      </c>
      <c r="BH46" s="23">
        <v>27</v>
      </c>
      <c r="BI46" s="23">
        <v>13</v>
      </c>
      <c r="BJ46" s="23">
        <v>0</v>
      </c>
      <c r="BK46" s="23">
        <v>8</v>
      </c>
      <c r="BL46" s="23">
        <v>0</v>
      </c>
      <c r="BM46" s="23">
        <v>0</v>
      </c>
      <c r="BN46" s="23">
        <v>0</v>
      </c>
      <c r="BO46" s="23">
        <v>0</v>
      </c>
      <c r="BP46" s="23">
        <v>0</v>
      </c>
      <c r="BQ46" s="23">
        <v>0</v>
      </c>
      <c r="BR46" s="23">
        <v>0</v>
      </c>
      <c r="BS46" s="23">
        <v>0</v>
      </c>
      <c r="BT46" s="23">
        <v>0</v>
      </c>
      <c r="BU46" s="23">
        <v>0</v>
      </c>
      <c r="BV46" s="23">
        <v>0</v>
      </c>
      <c r="BW46" s="23">
        <v>0</v>
      </c>
      <c r="BX46" s="23">
        <v>0</v>
      </c>
      <c r="BY46" s="23">
        <v>0</v>
      </c>
      <c r="BZ46" s="23">
        <v>0</v>
      </c>
      <c r="CA46" s="23">
        <v>0</v>
      </c>
      <c r="CB46" s="23">
        <v>0</v>
      </c>
      <c r="CC46" s="23">
        <v>0</v>
      </c>
      <c r="CD46" s="23">
        <v>0</v>
      </c>
      <c r="CE46" s="23">
        <v>0</v>
      </c>
      <c r="CF46" s="23">
        <v>0</v>
      </c>
      <c r="CG46" s="23">
        <v>0</v>
      </c>
      <c r="CH46" s="23">
        <v>0</v>
      </c>
      <c r="CI46" s="23">
        <v>0</v>
      </c>
      <c r="CJ46" s="23">
        <v>0</v>
      </c>
      <c r="CK46" s="23">
        <v>0</v>
      </c>
      <c r="CL46" s="23">
        <v>0</v>
      </c>
      <c r="CM46" s="23">
        <v>0</v>
      </c>
      <c r="CN46" s="24" t="s">
        <v>495</v>
      </c>
      <c r="CO46" s="24" t="s">
        <v>495</v>
      </c>
      <c r="CP46" s="24" t="s">
        <v>495</v>
      </c>
      <c r="CQ46" s="24" t="s">
        <v>495</v>
      </c>
      <c r="CR46" s="24" t="s">
        <v>495</v>
      </c>
      <c r="CS46" s="24" t="s">
        <v>495</v>
      </c>
      <c r="CT46" s="24" t="s">
        <v>495</v>
      </c>
      <c r="CU46" s="24" t="s">
        <v>495</v>
      </c>
      <c r="CV46" s="23">
        <v>0</v>
      </c>
      <c r="CW46" s="23">
        <v>0</v>
      </c>
      <c r="CX46" s="24" t="s">
        <v>495</v>
      </c>
      <c r="CY46" s="23">
        <v>0</v>
      </c>
      <c r="CZ46" s="43" t="s">
        <v>497</v>
      </c>
    </row>
    <row r="47" spans="1:104" ht="13.5" customHeight="1" x14ac:dyDescent="0.2">
      <c r="A47" s="21" t="s">
        <v>44</v>
      </c>
      <c r="B47" s="22" t="s">
        <v>127</v>
      </c>
      <c r="C47" s="21" t="s">
        <v>128</v>
      </c>
      <c r="D47" s="23">
        <v>88</v>
      </c>
      <c r="E47" s="23">
        <v>0</v>
      </c>
      <c r="F47" s="23">
        <v>0</v>
      </c>
      <c r="G47" s="23">
        <v>11</v>
      </c>
      <c r="H47" s="23">
        <v>0</v>
      </c>
      <c r="I47" s="23">
        <v>42</v>
      </c>
      <c r="J47" s="23">
        <v>24</v>
      </c>
      <c r="K47" s="23">
        <v>9</v>
      </c>
      <c r="L47" s="23">
        <v>0</v>
      </c>
      <c r="M47" s="23">
        <v>2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  <c r="AO47" s="24">
        <v>0</v>
      </c>
      <c r="AP47" s="24" t="s">
        <v>495</v>
      </c>
      <c r="AQ47" s="24" t="s">
        <v>495</v>
      </c>
      <c r="AR47" s="24" t="s">
        <v>495</v>
      </c>
      <c r="AS47" s="24" t="s">
        <v>495</v>
      </c>
      <c r="AT47" s="24" t="s">
        <v>495</v>
      </c>
      <c r="AU47" s="24" t="s">
        <v>495</v>
      </c>
      <c r="AV47" s="24" t="s">
        <v>495</v>
      </c>
      <c r="AW47" s="24" t="s">
        <v>495</v>
      </c>
      <c r="AX47" s="23">
        <v>0</v>
      </c>
      <c r="AY47" s="23">
        <v>0</v>
      </c>
      <c r="AZ47" s="24" t="s">
        <v>495</v>
      </c>
      <c r="BA47" s="23">
        <v>0</v>
      </c>
      <c r="BB47" s="23">
        <v>88</v>
      </c>
      <c r="BC47" s="23">
        <v>0</v>
      </c>
      <c r="BD47" s="23">
        <v>0</v>
      </c>
      <c r="BE47" s="23">
        <v>11</v>
      </c>
      <c r="BF47" s="23">
        <v>0</v>
      </c>
      <c r="BG47" s="23">
        <v>42</v>
      </c>
      <c r="BH47" s="23">
        <v>24</v>
      </c>
      <c r="BI47" s="23">
        <v>9</v>
      </c>
      <c r="BJ47" s="23">
        <v>0</v>
      </c>
      <c r="BK47" s="23">
        <v>2</v>
      </c>
      <c r="BL47" s="23">
        <v>0</v>
      </c>
      <c r="BM47" s="23">
        <v>0</v>
      </c>
      <c r="BN47" s="23">
        <v>0</v>
      </c>
      <c r="BO47" s="23">
        <v>0</v>
      </c>
      <c r="BP47" s="23">
        <v>0</v>
      </c>
      <c r="BQ47" s="23">
        <v>0</v>
      </c>
      <c r="BR47" s="23">
        <v>0</v>
      </c>
      <c r="BS47" s="23">
        <v>0</v>
      </c>
      <c r="BT47" s="23">
        <v>0</v>
      </c>
      <c r="BU47" s="23">
        <v>0</v>
      </c>
      <c r="BV47" s="23">
        <v>0</v>
      </c>
      <c r="BW47" s="23">
        <v>0</v>
      </c>
      <c r="BX47" s="23">
        <v>0</v>
      </c>
      <c r="BY47" s="23">
        <v>0</v>
      </c>
      <c r="BZ47" s="23">
        <v>0</v>
      </c>
      <c r="CA47" s="23">
        <v>0</v>
      </c>
      <c r="CB47" s="23">
        <v>0</v>
      </c>
      <c r="CC47" s="23">
        <v>0</v>
      </c>
      <c r="CD47" s="23">
        <v>0</v>
      </c>
      <c r="CE47" s="23">
        <v>0</v>
      </c>
      <c r="CF47" s="23">
        <v>0</v>
      </c>
      <c r="CG47" s="23">
        <v>0</v>
      </c>
      <c r="CH47" s="23">
        <v>0</v>
      </c>
      <c r="CI47" s="23">
        <v>0</v>
      </c>
      <c r="CJ47" s="23">
        <v>0</v>
      </c>
      <c r="CK47" s="23">
        <v>0</v>
      </c>
      <c r="CL47" s="23">
        <v>0</v>
      </c>
      <c r="CM47" s="23">
        <v>0</v>
      </c>
      <c r="CN47" s="24" t="s">
        <v>495</v>
      </c>
      <c r="CO47" s="24" t="s">
        <v>495</v>
      </c>
      <c r="CP47" s="24" t="s">
        <v>495</v>
      </c>
      <c r="CQ47" s="24" t="s">
        <v>495</v>
      </c>
      <c r="CR47" s="24" t="s">
        <v>495</v>
      </c>
      <c r="CS47" s="24" t="s">
        <v>495</v>
      </c>
      <c r="CT47" s="24" t="s">
        <v>495</v>
      </c>
      <c r="CU47" s="24" t="s">
        <v>495</v>
      </c>
      <c r="CV47" s="23">
        <v>0</v>
      </c>
      <c r="CW47" s="23">
        <v>0</v>
      </c>
      <c r="CX47" s="24" t="s">
        <v>495</v>
      </c>
      <c r="CY47" s="23">
        <v>0</v>
      </c>
      <c r="CZ47" s="43" t="s">
        <v>496</v>
      </c>
    </row>
    <row r="48" spans="1:104" ht="13.5" customHeight="1" x14ac:dyDescent="0.2">
      <c r="A48" s="21" t="s">
        <v>44</v>
      </c>
      <c r="B48" s="22" t="s">
        <v>129</v>
      </c>
      <c r="C48" s="21" t="s">
        <v>130</v>
      </c>
      <c r="D48" s="23">
        <v>1182</v>
      </c>
      <c r="E48" s="23">
        <v>722</v>
      </c>
      <c r="F48" s="23">
        <v>5</v>
      </c>
      <c r="G48" s="23">
        <v>0</v>
      </c>
      <c r="H48" s="23">
        <v>0</v>
      </c>
      <c r="I48" s="23">
        <v>40</v>
      </c>
      <c r="J48" s="23">
        <v>176</v>
      </c>
      <c r="K48" s="23">
        <v>147</v>
      </c>
      <c r="L48" s="23">
        <v>0</v>
      </c>
      <c r="M48" s="23">
        <v>92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140</v>
      </c>
      <c r="AD48" s="23">
        <v>118</v>
      </c>
      <c r="AE48" s="23">
        <v>0</v>
      </c>
      <c r="AF48" s="23">
        <v>0</v>
      </c>
      <c r="AG48" s="23">
        <v>0</v>
      </c>
      <c r="AH48" s="23">
        <v>22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4">
        <v>0</v>
      </c>
      <c r="AP48" s="24" t="s">
        <v>495</v>
      </c>
      <c r="AQ48" s="24" t="s">
        <v>495</v>
      </c>
      <c r="AR48" s="24" t="s">
        <v>495</v>
      </c>
      <c r="AS48" s="24" t="s">
        <v>495</v>
      </c>
      <c r="AT48" s="24" t="s">
        <v>495</v>
      </c>
      <c r="AU48" s="24" t="s">
        <v>495</v>
      </c>
      <c r="AV48" s="24" t="s">
        <v>495</v>
      </c>
      <c r="AW48" s="24" t="s">
        <v>495</v>
      </c>
      <c r="AX48" s="23">
        <v>0</v>
      </c>
      <c r="AY48" s="23">
        <v>0</v>
      </c>
      <c r="AZ48" s="24" t="s">
        <v>495</v>
      </c>
      <c r="BA48" s="23">
        <v>0</v>
      </c>
      <c r="BB48" s="23">
        <v>412</v>
      </c>
      <c r="BC48" s="23">
        <v>0</v>
      </c>
      <c r="BD48" s="23">
        <v>0</v>
      </c>
      <c r="BE48" s="23">
        <v>0</v>
      </c>
      <c r="BF48" s="23">
        <v>0</v>
      </c>
      <c r="BG48" s="23">
        <v>0</v>
      </c>
      <c r="BH48" s="23">
        <v>173</v>
      </c>
      <c r="BI48" s="23">
        <v>147</v>
      </c>
      <c r="BJ48" s="23">
        <v>0</v>
      </c>
      <c r="BK48" s="23">
        <v>92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0</v>
      </c>
      <c r="BS48" s="23">
        <v>0</v>
      </c>
      <c r="BT48" s="23">
        <v>0</v>
      </c>
      <c r="BU48" s="23">
        <v>0</v>
      </c>
      <c r="BV48" s="23">
        <v>0</v>
      </c>
      <c r="BW48" s="23">
        <v>0</v>
      </c>
      <c r="BX48" s="23">
        <v>0</v>
      </c>
      <c r="BY48" s="23">
        <v>0</v>
      </c>
      <c r="BZ48" s="23">
        <v>0</v>
      </c>
      <c r="CA48" s="23">
        <v>630</v>
      </c>
      <c r="CB48" s="23">
        <v>604</v>
      </c>
      <c r="CC48" s="23">
        <v>5</v>
      </c>
      <c r="CD48" s="23">
        <v>0</v>
      </c>
      <c r="CE48" s="23">
        <v>0</v>
      </c>
      <c r="CF48" s="23">
        <v>18</v>
      </c>
      <c r="CG48" s="23">
        <v>3</v>
      </c>
      <c r="CH48" s="23">
        <v>0</v>
      </c>
      <c r="CI48" s="23">
        <v>0</v>
      </c>
      <c r="CJ48" s="23">
        <v>0</v>
      </c>
      <c r="CK48" s="23">
        <v>0</v>
      </c>
      <c r="CL48" s="23">
        <v>0</v>
      </c>
      <c r="CM48" s="23">
        <v>0</v>
      </c>
      <c r="CN48" s="24" t="s">
        <v>495</v>
      </c>
      <c r="CO48" s="24" t="s">
        <v>495</v>
      </c>
      <c r="CP48" s="24" t="s">
        <v>495</v>
      </c>
      <c r="CQ48" s="24" t="s">
        <v>495</v>
      </c>
      <c r="CR48" s="24" t="s">
        <v>495</v>
      </c>
      <c r="CS48" s="24" t="s">
        <v>495</v>
      </c>
      <c r="CT48" s="24" t="s">
        <v>495</v>
      </c>
      <c r="CU48" s="24" t="s">
        <v>495</v>
      </c>
      <c r="CV48" s="23">
        <v>0</v>
      </c>
      <c r="CW48" s="23">
        <v>0</v>
      </c>
      <c r="CX48" s="24" t="s">
        <v>495</v>
      </c>
      <c r="CY48" s="23">
        <v>0</v>
      </c>
      <c r="CZ48" s="43" t="s">
        <v>496</v>
      </c>
    </row>
    <row r="49" spans="1:104" ht="13.5" customHeight="1" x14ac:dyDescent="0.2">
      <c r="A49" s="21" t="s">
        <v>44</v>
      </c>
      <c r="B49" s="22" t="s">
        <v>131</v>
      </c>
      <c r="C49" s="21" t="s">
        <v>132</v>
      </c>
      <c r="D49" s="23">
        <v>179</v>
      </c>
      <c r="E49" s="23">
        <v>66</v>
      </c>
      <c r="F49" s="23">
        <v>0</v>
      </c>
      <c r="G49" s="23">
        <v>10</v>
      </c>
      <c r="H49" s="23">
        <v>0</v>
      </c>
      <c r="I49" s="23">
        <v>18</v>
      </c>
      <c r="J49" s="23">
        <v>26</v>
      </c>
      <c r="K49" s="23">
        <v>16</v>
      </c>
      <c r="L49" s="23">
        <v>1</v>
      </c>
      <c r="M49" s="23">
        <v>10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32</v>
      </c>
      <c r="AC49" s="23">
        <v>0</v>
      </c>
      <c r="AD49" s="23">
        <v>0</v>
      </c>
      <c r="AE49" s="23">
        <v>0</v>
      </c>
      <c r="AF49" s="23">
        <v>0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  <c r="AO49" s="24">
        <v>0</v>
      </c>
      <c r="AP49" s="24" t="s">
        <v>495</v>
      </c>
      <c r="AQ49" s="24" t="s">
        <v>495</v>
      </c>
      <c r="AR49" s="24" t="s">
        <v>495</v>
      </c>
      <c r="AS49" s="24" t="s">
        <v>495</v>
      </c>
      <c r="AT49" s="24" t="s">
        <v>495</v>
      </c>
      <c r="AU49" s="24" t="s">
        <v>495</v>
      </c>
      <c r="AV49" s="24" t="s">
        <v>495</v>
      </c>
      <c r="AW49" s="24" t="s">
        <v>495</v>
      </c>
      <c r="AX49" s="23">
        <v>0</v>
      </c>
      <c r="AY49" s="23">
        <v>0</v>
      </c>
      <c r="AZ49" s="24" t="s">
        <v>495</v>
      </c>
      <c r="BA49" s="23">
        <v>0</v>
      </c>
      <c r="BB49" s="23">
        <v>179</v>
      </c>
      <c r="BC49" s="23">
        <v>66</v>
      </c>
      <c r="BD49" s="23">
        <v>0</v>
      </c>
      <c r="BE49" s="23">
        <v>10</v>
      </c>
      <c r="BF49" s="23">
        <v>0</v>
      </c>
      <c r="BG49" s="23">
        <v>18</v>
      </c>
      <c r="BH49" s="23">
        <v>26</v>
      </c>
      <c r="BI49" s="23">
        <v>16</v>
      </c>
      <c r="BJ49" s="23">
        <v>1</v>
      </c>
      <c r="BK49" s="23">
        <v>10</v>
      </c>
      <c r="BL49" s="23">
        <v>0</v>
      </c>
      <c r="BM49" s="23">
        <v>0</v>
      </c>
      <c r="BN49" s="23">
        <v>0</v>
      </c>
      <c r="BO49" s="23">
        <v>0</v>
      </c>
      <c r="BP49" s="23">
        <v>0</v>
      </c>
      <c r="BQ49" s="23">
        <v>0</v>
      </c>
      <c r="BR49" s="23">
        <v>0</v>
      </c>
      <c r="BS49" s="23">
        <v>0</v>
      </c>
      <c r="BT49" s="23">
        <v>0</v>
      </c>
      <c r="BU49" s="23">
        <v>0</v>
      </c>
      <c r="BV49" s="23">
        <v>0</v>
      </c>
      <c r="BW49" s="23">
        <v>0</v>
      </c>
      <c r="BX49" s="23">
        <v>0</v>
      </c>
      <c r="BY49" s="23">
        <v>0</v>
      </c>
      <c r="BZ49" s="23">
        <v>32</v>
      </c>
      <c r="CA49" s="23">
        <v>0</v>
      </c>
      <c r="CB49" s="23">
        <v>0</v>
      </c>
      <c r="CC49" s="23">
        <v>0</v>
      </c>
      <c r="CD49" s="23">
        <v>0</v>
      </c>
      <c r="CE49" s="23">
        <v>0</v>
      </c>
      <c r="CF49" s="23">
        <v>0</v>
      </c>
      <c r="CG49" s="23">
        <v>0</v>
      </c>
      <c r="CH49" s="23">
        <v>0</v>
      </c>
      <c r="CI49" s="23">
        <v>0</v>
      </c>
      <c r="CJ49" s="23">
        <v>0</v>
      </c>
      <c r="CK49" s="23">
        <v>0</v>
      </c>
      <c r="CL49" s="23">
        <v>0</v>
      </c>
      <c r="CM49" s="23">
        <v>0</v>
      </c>
      <c r="CN49" s="24" t="s">
        <v>495</v>
      </c>
      <c r="CO49" s="24" t="s">
        <v>495</v>
      </c>
      <c r="CP49" s="24" t="s">
        <v>495</v>
      </c>
      <c r="CQ49" s="24" t="s">
        <v>495</v>
      </c>
      <c r="CR49" s="24" t="s">
        <v>495</v>
      </c>
      <c r="CS49" s="24" t="s">
        <v>495</v>
      </c>
      <c r="CT49" s="24" t="s">
        <v>495</v>
      </c>
      <c r="CU49" s="24" t="s">
        <v>495</v>
      </c>
      <c r="CV49" s="23">
        <v>0</v>
      </c>
      <c r="CW49" s="23">
        <v>0</v>
      </c>
      <c r="CX49" s="24" t="s">
        <v>495</v>
      </c>
      <c r="CY49" s="23">
        <v>0</v>
      </c>
      <c r="CZ49" s="43" t="s">
        <v>496</v>
      </c>
    </row>
    <row r="50" spans="1:104" ht="13.5" customHeight="1" x14ac:dyDescent="0.2">
      <c r="A50" s="21" t="s">
        <v>44</v>
      </c>
      <c r="B50" s="22" t="s">
        <v>133</v>
      </c>
      <c r="C50" s="21" t="s">
        <v>134</v>
      </c>
      <c r="D50" s="23">
        <v>796</v>
      </c>
      <c r="E50" s="23">
        <v>284</v>
      </c>
      <c r="F50" s="23">
        <v>2</v>
      </c>
      <c r="G50" s="23">
        <v>71</v>
      </c>
      <c r="H50" s="23">
        <v>39</v>
      </c>
      <c r="I50" s="23">
        <v>171</v>
      </c>
      <c r="J50" s="23">
        <v>111</v>
      </c>
      <c r="K50" s="23">
        <v>63</v>
      </c>
      <c r="L50" s="23">
        <v>3</v>
      </c>
      <c r="M50" s="23">
        <v>52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>
        <v>0</v>
      </c>
      <c r="AN50" s="23">
        <v>0</v>
      </c>
      <c r="AO50" s="24">
        <v>0</v>
      </c>
      <c r="AP50" s="24" t="s">
        <v>495</v>
      </c>
      <c r="AQ50" s="24" t="s">
        <v>495</v>
      </c>
      <c r="AR50" s="24" t="s">
        <v>495</v>
      </c>
      <c r="AS50" s="24" t="s">
        <v>495</v>
      </c>
      <c r="AT50" s="24" t="s">
        <v>495</v>
      </c>
      <c r="AU50" s="24" t="s">
        <v>495</v>
      </c>
      <c r="AV50" s="24" t="s">
        <v>495</v>
      </c>
      <c r="AW50" s="24" t="s">
        <v>495</v>
      </c>
      <c r="AX50" s="23">
        <v>0</v>
      </c>
      <c r="AY50" s="23">
        <v>0</v>
      </c>
      <c r="AZ50" s="24" t="s">
        <v>495</v>
      </c>
      <c r="BA50" s="23">
        <v>0</v>
      </c>
      <c r="BB50" s="23">
        <v>796</v>
      </c>
      <c r="BC50" s="23">
        <v>284</v>
      </c>
      <c r="BD50" s="23">
        <v>2</v>
      </c>
      <c r="BE50" s="23">
        <v>71</v>
      </c>
      <c r="BF50" s="23">
        <v>39</v>
      </c>
      <c r="BG50" s="23">
        <v>171</v>
      </c>
      <c r="BH50" s="23">
        <v>111</v>
      </c>
      <c r="BI50" s="23">
        <v>63</v>
      </c>
      <c r="BJ50" s="23">
        <v>3</v>
      </c>
      <c r="BK50" s="23">
        <v>52</v>
      </c>
      <c r="BL50" s="23">
        <v>0</v>
      </c>
      <c r="BM50" s="23">
        <v>0</v>
      </c>
      <c r="BN50" s="23">
        <v>0</v>
      </c>
      <c r="BO50" s="23">
        <v>0</v>
      </c>
      <c r="BP50" s="23">
        <v>0</v>
      </c>
      <c r="BQ50" s="23">
        <v>0</v>
      </c>
      <c r="BR50" s="23">
        <v>0</v>
      </c>
      <c r="BS50" s="23">
        <v>0</v>
      </c>
      <c r="BT50" s="23">
        <v>0</v>
      </c>
      <c r="BU50" s="23">
        <v>0</v>
      </c>
      <c r="BV50" s="23">
        <v>0</v>
      </c>
      <c r="BW50" s="23">
        <v>0</v>
      </c>
      <c r="BX50" s="23">
        <v>0</v>
      </c>
      <c r="BY50" s="23">
        <v>0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3">
        <v>0</v>
      </c>
      <c r="CF50" s="23">
        <v>0</v>
      </c>
      <c r="CG50" s="23">
        <v>0</v>
      </c>
      <c r="CH50" s="23">
        <v>0</v>
      </c>
      <c r="CI50" s="23">
        <v>0</v>
      </c>
      <c r="CJ50" s="23">
        <v>0</v>
      </c>
      <c r="CK50" s="23">
        <v>0</v>
      </c>
      <c r="CL50" s="23">
        <v>0</v>
      </c>
      <c r="CM50" s="23">
        <v>0</v>
      </c>
      <c r="CN50" s="24" t="s">
        <v>495</v>
      </c>
      <c r="CO50" s="24" t="s">
        <v>495</v>
      </c>
      <c r="CP50" s="24" t="s">
        <v>495</v>
      </c>
      <c r="CQ50" s="24" t="s">
        <v>495</v>
      </c>
      <c r="CR50" s="24" t="s">
        <v>495</v>
      </c>
      <c r="CS50" s="24" t="s">
        <v>495</v>
      </c>
      <c r="CT50" s="24" t="s">
        <v>495</v>
      </c>
      <c r="CU50" s="24" t="s">
        <v>495</v>
      </c>
      <c r="CV50" s="23">
        <v>0</v>
      </c>
      <c r="CW50" s="23">
        <v>0</v>
      </c>
      <c r="CX50" s="24" t="s">
        <v>495</v>
      </c>
      <c r="CY50" s="23">
        <v>0</v>
      </c>
      <c r="CZ50" s="43" t="s">
        <v>496</v>
      </c>
    </row>
    <row r="51" spans="1:104" ht="13.5" customHeight="1" x14ac:dyDescent="0.2">
      <c r="A51" s="21" t="s">
        <v>44</v>
      </c>
      <c r="B51" s="22" t="s">
        <v>135</v>
      </c>
      <c r="C51" s="21" t="s">
        <v>136</v>
      </c>
      <c r="D51" s="23">
        <v>1557</v>
      </c>
      <c r="E51" s="23">
        <v>808</v>
      </c>
      <c r="F51" s="23">
        <v>6</v>
      </c>
      <c r="G51" s="23">
        <v>121</v>
      </c>
      <c r="H51" s="23">
        <v>0</v>
      </c>
      <c r="I51" s="23">
        <v>177</v>
      </c>
      <c r="J51" s="23">
        <v>92</v>
      </c>
      <c r="K51" s="23">
        <v>84</v>
      </c>
      <c r="L51" s="23">
        <v>1</v>
      </c>
      <c r="M51" s="23">
        <v>111</v>
      </c>
      <c r="N51" s="23">
        <v>0</v>
      </c>
      <c r="O51" s="23">
        <v>0</v>
      </c>
      <c r="P51" s="23">
        <v>0</v>
      </c>
      <c r="Q51" s="23">
        <v>151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5</v>
      </c>
      <c r="Z51" s="23">
        <v>0</v>
      </c>
      <c r="AA51" s="23">
        <v>0</v>
      </c>
      <c r="AB51" s="23">
        <v>1</v>
      </c>
      <c r="AC51" s="23">
        <v>6</v>
      </c>
      <c r="AD51" s="23">
        <v>0</v>
      </c>
      <c r="AE51" s="23">
        <v>0</v>
      </c>
      <c r="AF51" s="23">
        <v>0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  <c r="AO51" s="24">
        <v>0</v>
      </c>
      <c r="AP51" s="24" t="s">
        <v>495</v>
      </c>
      <c r="AQ51" s="24" t="s">
        <v>495</v>
      </c>
      <c r="AR51" s="24" t="s">
        <v>495</v>
      </c>
      <c r="AS51" s="24" t="s">
        <v>495</v>
      </c>
      <c r="AT51" s="24" t="s">
        <v>495</v>
      </c>
      <c r="AU51" s="24" t="s">
        <v>495</v>
      </c>
      <c r="AV51" s="24" t="s">
        <v>495</v>
      </c>
      <c r="AW51" s="24" t="s">
        <v>495</v>
      </c>
      <c r="AX51" s="23">
        <v>5</v>
      </c>
      <c r="AY51" s="23">
        <v>0</v>
      </c>
      <c r="AZ51" s="24" t="s">
        <v>495</v>
      </c>
      <c r="BA51" s="23">
        <v>1</v>
      </c>
      <c r="BB51" s="23">
        <v>1104</v>
      </c>
      <c r="BC51" s="23">
        <v>376</v>
      </c>
      <c r="BD51" s="23">
        <v>2</v>
      </c>
      <c r="BE51" s="23">
        <v>121</v>
      </c>
      <c r="BF51" s="23">
        <v>0</v>
      </c>
      <c r="BG51" s="23">
        <v>167</v>
      </c>
      <c r="BH51" s="23">
        <v>91</v>
      </c>
      <c r="BI51" s="23">
        <v>84</v>
      </c>
      <c r="BJ51" s="23">
        <v>1</v>
      </c>
      <c r="BK51" s="23">
        <v>111</v>
      </c>
      <c r="BL51" s="23">
        <v>0</v>
      </c>
      <c r="BM51" s="23">
        <v>0</v>
      </c>
      <c r="BN51" s="23">
        <v>0</v>
      </c>
      <c r="BO51" s="23">
        <v>151</v>
      </c>
      <c r="BP51" s="23">
        <v>0</v>
      </c>
      <c r="BQ51" s="23">
        <v>0</v>
      </c>
      <c r="BR51" s="23">
        <v>0</v>
      </c>
      <c r="BS51" s="23">
        <v>0</v>
      </c>
      <c r="BT51" s="23">
        <v>0</v>
      </c>
      <c r="BU51" s="23">
        <v>0</v>
      </c>
      <c r="BV51" s="23">
        <v>0</v>
      </c>
      <c r="BW51" s="23">
        <v>0</v>
      </c>
      <c r="BX51" s="23">
        <v>0</v>
      </c>
      <c r="BY51" s="23">
        <v>0</v>
      </c>
      <c r="BZ51" s="23">
        <v>0</v>
      </c>
      <c r="CA51" s="23">
        <v>447</v>
      </c>
      <c r="CB51" s="23">
        <v>432</v>
      </c>
      <c r="CC51" s="23">
        <v>4</v>
      </c>
      <c r="CD51" s="23">
        <v>0</v>
      </c>
      <c r="CE51" s="23">
        <v>0</v>
      </c>
      <c r="CF51" s="23">
        <v>10</v>
      </c>
      <c r="CG51" s="23">
        <v>1</v>
      </c>
      <c r="CH51" s="23">
        <v>0</v>
      </c>
      <c r="CI51" s="23">
        <v>0</v>
      </c>
      <c r="CJ51" s="23">
        <v>0</v>
      </c>
      <c r="CK51" s="23">
        <v>0</v>
      </c>
      <c r="CL51" s="23">
        <v>0</v>
      </c>
      <c r="CM51" s="23">
        <v>0</v>
      </c>
      <c r="CN51" s="24" t="s">
        <v>495</v>
      </c>
      <c r="CO51" s="24" t="s">
        <v>495</v>
      </c>
      <c r="CP51" s="24" t="s">
        <v>495</v>
      </c>
      <c r="CQ51" s="24" t="s">
        <v>495</v>
      </c>
      <c r="CR51" s="24" t="s">
        <v>495</v>
      </c>
      <c r="CS51" s="24" t="s">
        <v>495</v>
      </c>
      <c r="CT51" s="24" t="s">
        <v>495</v>
      </c>
      <c r="CU51" s="24" t="s">
        <v>495</v>
      </c>
      <c r="CV51" s="23">
        <v>0</v>
      </c>
      <c r="CW51" s="23">
        <v>0</v>
      </c>
      <c r="CX51" s="24" t="s">
        <v>495</v>
      </c>
      <c r="CY51" s="23">
        <v>0</v>
      </c>
      <c r="CZ51" s="43" t="s">
        <v>496</v>
      </c>
    </row>
    <row r="52" spans="1:104" ht="13.5" customHeight="1" x14ac:dyDescent="0.2">
      <c r="A52" s="21" t="s">
        <v>44</v>
      </c>
      <c r="B52" s="22" t="s">
        <v>137</v>
      </c>
      <c r="C52" s="21" t="s">
        <v>138</v>
      </c>
      <c r="D52" s="23">
        <v>240</v>
      </c>
      <c r="E52" s="23">
        <v>16</v>
      </c>
      <c r="F52" s="23">
        <v>1</v>
      </c>
      <c r="G52" s="23">
        <v>35</v>
      </c>
      <c r="H52" s="23">
        <v>12</v>
      </c>
      <c r="I52" s="23">
        <v>85</v>
      </c>
      <c r="J52" s="23">
        <v>62</v>
      </c>
      <c r="K52" s="23">
        <v>28</v>
      </c>
      <c r="L52" s="23">
        <v>1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  <c r="AO52" s="24">
        <v>0</v>
      </c>
      <c r="AP52" s="24" t="s">
        <v>495</v>
      </c>
      <c r="AQ52" s="24" t="s">
        <v>495</v>
      </c>
      <c r="AR52" s="24" t="s">
        <v>495</v>
      </c>
      <c r="AS52" s="24" t="s">
        <v>495</v>
      </c>
      <c r="AT52" s="24" t="s">
        <v>495</v>
      </c>
      <c r="AU52" s="24" t="s">
        <v>495</v>
      </c>
      <c r="AV52" s="24" t="s">
        <v>495</v>
      </c>
      <c r="AW52" s="24" t="s">
        <v>495</v>
      </c>
      <c r="AX52" s="23">
        <v>0</v>
      </c>
      <c r="AY52" s="23">
        <v>0</v>
      </c>
      <c r="AZ52" s="24" t="s">
        <v>495</v>
      </c>
      <c r="BA52" s="23">
        <v>0</v>
      </c>
      <c r="BB52" s="23">
        <v>240</v>
      </c>
      <c r="BC52" s="23">
        <v>16</v>
      </c>
      <c r="BD52" s="23">
        <v>1</v>
      </c>
      <c r="BE52" s="23">
        <v>35</v>
      </c>
      <c r="BF52" s="23">
        <v>12</v>
      </c>
      <c r="BG52" s="23">
        <v>85</v>
      </c>
      <c r="BH52" s="23">
        <v>62</v>
      </c>
      <c r="BI52" s="23">
        <v>28</v>
      </c>
      <c r="BJ52" s="23">
        <v>1</v>
      </c>
      <c r="BK52" s="23">
        <v>0</v>
      </c>
      <c r="BL52" s="23">
        <v>0</v>
      </c>
      <c r="BM52" s="23">
        <v>0</v>
      </c>
      <c r="BN52" s="23">
        <v>0</v>
      </c>
      <c r="BO52" s="23">
        <v>0</v>
      </c>
      <c r="BP52" s="23">
        <v>0</v>
      </c>
      <c r="BQ52" s="23">
        <v>0</v>
      </c>
      <c r="BR52" s="23">
        <v>0</v>
      </c>
      <c r="BS52" s="23">
        <v>0</v>
      </c>
      <c r="BT52" s="23">
        <v>0</v>
      </c>
      <c r="BU52" s="23">
        <v>0</v>
      </c>
      <c r="BV52" s="23">
        <v>0</v>
      </c>
      <c r="BW52" s="23">
        <v>0</v>
      </c>
      <c r="BX52" s="23">
        <v>0</v>
      </c>
      <c r="BY52" s="23">
        <v>0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3">
        <v>0</v>
      </c>
      <c r="CF52" s="23">
        <v>0</v>
      </c>
      <c r="CG52" s="23">
        <v>0</v>
      </c>
      <c r="CH52" s="23">
        <v>0</v>
      </c>
      <c r="CI52" s="23">
        <v>0</v>
      </c>
      <c r="CJ52" s="23">
        <v>0</v>
      </c>
      <c r="CK52" s="23">
        <v>0</v>
      </c>
      <c r="CL52" s="23">
        <v>0</v>
      </c>
      <c r="CM52" s="23">
        <v>0</v>
      </c>
      <c r="CN52" s="24" t="s">
        <v>495</v>
      </c>
      <c r="CO52" s="24" t="s">
        <v>495</v>
      </c>
      <c r="CP52" s="24" t="s">
        <v>495</v>
      </c>
      <c r="CQ52" s="24" t="s">
        <v>495</v>
      </c>
      <c r="CR52" s="24" t="s">
        <v>495</v>
      </c>
      <c r="CS52" s="24" t="s">
        <v>495</v>
      </c>
      <c r="CT52" s="24" t="s">
        <v>495</v>
      </c>
      <c r="CU52" s="24" t="s">
        <v>495</v>
      </c>
      <c r="CV52" s="23">
        <v>0</v>
      </c>
      <c r="CW52" s="23">
        <v>0</v>
      </c>
      <c r="CX52" s="24" t="s">
        <v>495</v>
      </c>
      <c r="CY52" s="23">
        <v>0</v>
      </c>
      <c r="CZ52" s="43" t="s">
        <v>496</v>
      </c>
    </row>
    <row r="53" spans="1:104" ht="13.5" customHeight="1" x14ac:dyDescent="0.2">
      <c r="A53" s="21" t="s">
        <v>44</v>
      </c>
      <c r="B53" s="22" t="s">
        <v>139</v>
      </c>
      <c r="C53" s="21" t="s">
        <v>140</v>
      </c>
      <c r="D53" s="23">
        <v>137</v>
      </c>
      <c r="E53" s="23">
        <v>25</v>
      </c>
      <c r="F53" s="23">
        <v>0</v>
      </c>
      <c r="G53" s="23">
        <v>0</v>
      </c>
      <c r="H53" s="23">
        <v>0</v>
      </c>
      <c r="I53" s="23">
        <v>90</v>
      </c>
      <c r="J53" s="23">
        <v>0</v>
      </c>
      <c r="K53" s="23">
        <v>21</v>
      </c>
      <c r="L53" s="23">
        <v>0</v>
      </c>
      <c r="M53" s="23">
        <v>0</v>
      </c>
      <c r="N53" s="23">
        <v>0</v>
      </c>
      <c r="O53" s="23">
        <v>0</v>
      </c>
      <c r="P53" s="23">
        <v>1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  <c r="AO53" s="24">
        <v>0</v>
      </c>
      <c r="AP53" s="24" t="s">
        <v>495</v>
      </c>
      <c r="AQ53" s="24" t="s">
        <v>495</v>
      </c>
      <c r="AR53" s="24" t="s">
        <v>495</v>
      </c>
      <c r="AS53" s="24" t="s">
        <v>495</v>
      </c>
      <c r="AT53" s="24" t="s">
        <v>495</v>
      </c>
      <c r="AU53" s="24" t="s">
        <v>495</v>
      </c>
      <c r="AV53" s="24" t="s">
        <v>495</v>
      </c>
      <c r="AW53" s="24" t="s">
        <v>495</v>
      </c>
      <c r="AX53" s="23">
        <v>0</v>
      </c>
      <c r="AY53" s="23">
        <v>0</v>
      </c>
      <c r="AZ53" s="24" t="s">
        <v>495</v>
      </c>
      <c r="BA53" s="23">
        <v>0</v>
      </c>
      <c r="BB53" s="23">
        <v>101</v>
      </c>
      <c r="BC53" s="23">
        <v>25</v>
      </c>
      <c r="BD53" s="23">
        <v>0</v>
      </c>
      <c r="BE53" s="23">
        <v>0</v>
      </c>
      <c r="BF53" s="23">
        <v>0</v>
      </c>
      <c r="BG53" s="23">
        <v>75</v>
      </c>
      <c r="BH53" s="23">
        <v>0</v>
      </c>
      <c r="BI53" s="23">
        <v>0</v>
      </c>
      <c r="BJ53" s="23">
        <v>0</v>
      </c>
      <c r="BK53" s="23">
        <v>0</v>
      </c>
      <c r="BL53" s="23">
        <v>0</v>
      </c>
      <c r="BM53" s="23">
        <v>0</v>
      </c>
      <c r="BN53" s="23">
        <v>1</v>
      </c>
      <c r="BO53" s="23">
        <v>0</v>
      </c>
      <c r="BP53" s="23">
        <v>0</v>
      </c>
      <c r="BQ53" s="23">
        <v>0</v>
      </c>
      <c r="BR53" s="23">
        <v>0</v>
      </c>
      <c r="BS53" s="23">
        <v>0</v>
      </c>
      <c r="BT53" s="23">
        <v>0</v>
      </c>
      <c r="BU53" s="23">
        <v>0</v>
      </c>
      <c r="BV53" s="23">
        <v>0</v>
      </c>
      <c r="BW53" s="23">
        <v>0</v>
      </c>
      <c r="BX53" s="23">
        <v>0</v>
      </c>
      <c r="BY53" s="23">
        <v>0</v>
      </c>
      <c r="BZ53" s="23">
        <v>0</v>
      </c>
      <c r="CA53" s="23">
        <v>36</v>
      </c>
      <c r="CB53" s="23">
        <v>0</v>
      </c>
      <c r="CC53" s="23">
        <v>0</v>
      </c>
      <c r="CD53" s="23">
        <v>0</v>
      </c>
      <c r="CE53" s="23">
        <v>0</v>
      </c>
      <c r="CF53" s="23">
        <v>15</v>
      </c>
      <c r="CG53" s="23">
        <v>0</v>
      </c>
      <c r="CH53" s="23">
        <v>21</v>
      </c>
      <c r="CI53" s="23">
        <v>0</v>
      </c>
      <c r="CJ53" s="23">
        <v>0</v>
      </c>
      <c r="CK53" s="23">
        <v>0</v>
      </c>
      <c r="CL53" s="23">
        <v>0</v>
      </c>
      <c r="CM53" s="23">
        <v>0</v>
      </c>
      <c r="CN53" s="24" t="s">
        <v>495</v>
      </c>
      <c r="CO53" s="24" t="s">
        <v>495</v>
      </c>
      <c r="CP53" s="24" t="s">
        <v>495</v>
      </c>
      <c r="CQ53" s="24" t="s">
        <v>495</v>
      </c>
      <c r="CR53" s="24" t="s">
        <v>495</v>
      </c>
      <c r="CS53" s="24" t="s">
        <v>495</v>
      </c>
      <c r="CT53" s="24" t="s">
        <v>495</v>
      </c>
      <c r="CU53" s="24" t="s">
        <v>495</v>
      </c>
      <c r="CV53" s="23">
        <v>0</v>
      </c>
      <c r="CW53" s="23">
        <v>0</v>
      </c>
      <c r="CX53" s="24" t="s">
        <v>495</v>
      </c>
      <c r="CY53" s="23">
        <v>0</v>
      </c>
      <c r="CZ53" s="43" t="s">
        <v>496</v>
      </c>
    </row>
    <row r="54" spans="1:104" ht="13.5" customHeight="1" x14ac:dyDescent="0.2">
      <c r="A54" s="21" t="s">
        <v>44</v>
      </c>
      <c r="B54" s="22" t="s">
        <v>141</v>
      </c>
      <c r="C54" s="21" t="s">
        <v>142</v>
      </c>
      <c r="D54" s="23">
        <v>51</v>
      </c>
      <c r="E54" s="23">
        <v>8</v>
      </c>
      <c r="F54" s="23">
        <v>0</v>
      </c>
      <c r="G54" s="23">
        <v>0</v>
      </c>
      <c r="H54" s="23">
        <v>0</v>
      </c>
      <c r="I54" s="23">
        <v>43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4">
        <v>0</v>
      </c>
      <c r="AP54" s="24" t="s">
        <v>495</v>
      </c>
      <c r="AQ54" s="24" t="s">
        <v>495</v>
      </c>
      <c r="AR54" s="24" t="s">
        <v>495</v>
      </c>
      <c r="AS54" s="24" t="s">
        <v>495</v>
      </c>
      <c r="AT54" s="24" t="s">
        <v>495</v>
      </c>
      <c r="AU54" s="24" t="s">
        <v>495</v>
      </c>
      <c r="AV54" s="24" t="s">
        <v>495</v>
      </c>
      <c r="AW54" s="24" t="s">
        <v>495</v>
      </c>
      <c r="AX54" s="23">
        <v>0</v>
      </c>
      <c r="AY54" s="23">
        <v>0</v>
      </c>
      <c r="AZ54" s="24" t="s">
        <v>495</v>
      </c>
      <c r="BA54" s="23">
        <v>0</v>
      </c>
      <c r="BB54" s="23">
        <v>51</v>
      </c>
      <c r="BC54" s="23">
        <v>8</v>
      </c>
      <c r="BD54" s="23">
        <v>0</v>
      </c>
      <c r="BE54" s="23">
        <v>0</v>
      </c>
      <c r="BF54" s="23">
        <v>0</v>
      </c>
      <c r="BG54" s="23">
        <v>43</v>
      </c>
      <c r="BH54" s="23">
        <v>0</v>
      </c>
      <c r="BI54" s="23">
        <v>0</v>
      </c>
      <c r="BJ54" s="23">
        <v>0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3">
        <v>0</v>
      </c>
      <c r="BR54" s="23">
        <v>0</v>
      </c>
      <c r="BS54" s="23">
        <v>0</v>
      </c>
      <c r="BT54" s="23">
        <v>0</v>
      </c>
      <c r="BU54" s="23">
        <v>0</v>
      </c>
      <c r="BV54" s="23">
        <v>0</v>
      </c>
      <c r="BW54" s="23">
        <v>0</v>
      </c>
      <c r="BX54" s="23">
        <v>0</v>
      </c>
      <c r="BY54" s="23">
        <v>0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3">
        <v>0</v>
      </c>
      <c r="CF54" s="23">
        <v>0</v>
      </c>
      <c r="CG54" s="23">
        <v>0</v>
      </c>
      <c r="CH54" s="23">
        <v>0</v>
      </c>
      <c r="CI54" s="23">
        <v>0</v>
      </c>
      <c r="CJ54" s="23">
        <v>0</v>
      </c>
      <c r="CK54" s="23">
        <v>0</v>
      </c>
      <c r="CL54" s="23">
        <v>0</v>
      </c>
      <c r="CM54" s="23">
        <v>0</v>
      </c>
      <c r="CN54" s="24" t="s">
        <v>495</v>
      </c>
      <c r="CO54" s="24" t="s">
        <v>495</v>
      </c>
      <c r="CP54" s="24" t="s">
        <v>495</v>
      </c>
      <c r="CQ54" s="24" t="s">
        <v>495</v>
      </c>
      <c r="CR54" s="24" t="s">
        <v>495</v>
      </c>
      <c r="CS54" s="24" t="s">
        <v>495</v>
      </c>
      <c r="CT54" s="24" t="s">
        <v>495</v>
      </c>
      <c r="CU54" s="24" t="s">
        <v>495</v>
      </c>
      <c r="CV54" s="23">
        <v>0</v>
      </c>
      <c r="CW54" s="23">
        <v>0</v>
      </c>
      <c r="CX54" s="24" t="s">
        <v>495</v>
      </c>
      <c r="CY54" s="23">
        <v>0</v>
      </c>
      <c r="CZ54" s="43" t="s">
        <v>496</v>
      </c>
    </row>
    <row r="55" spans="1:104" ht="13.5" customHeight="1" x14ac:dyDescent="0.2">
      <c r="A55" s="21" t="s">
        <v>44</v>
      </c>
      <c r="B55" s="22" t="s">
        <v>143</v>
      </c>
      <c r="C55" s="21" t="s">
        <v>144</v>
      </c>
      <c r="D55" s="23">
        <v>45</v>
      </c>
      <c r="E55" s="23">
        <v>10</v>
      </c>
      <c r="F55" s="23">
        <v>0</v>
      </c>
      <c r="G55" s="23">
        <v>0</v>
      </c>
      <c r="H55" s="23">
        <v>0</v>
      </c>
      <c r="I55" s="23">
        <v>35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4">
        <v>0</v>
      </c>
      <c r="AP55" s="24" t="s">
        <v>495</v>
      </c>
      <c r="AQ55" s="24" t="s">
        <v>495</v>
      </c>
      <c r="AR55" s="24" t="s">
        <v>495</v>
      </c>
      <c r="AS55" s="24" t="s">
        <v>495</v>
      </c>
      <c r="AT55" s="24" t="s">
        <v>495</v>
      </c>
      <c r="AU55" s="24" t="s">
        <v>495</v>
      </c>
      <c r="AV55" s="24" t="s">
        <v>495</v>
      </c>
      <c r="AW55" s="24" t="s">
        <v>495</v>
      </c>
      <c r="AX55" s="23">
        <v>0</v>
      </c>
      <c r="AY55" s="23">
        <v>0</v>
      </c>
      <c r="AZ55" s="24" t="s">
        <v>495</v>
      </c>
      <c r="BA55" s="23">
        <v>0</v>
      </c>
      <c r="BB55" s="23">
        <v>45</v>
      </c>
      <c r="BC55" s="23">
        <v>10</v>
      </c>
      <c r="BD55" s="23">
        <v>0</v>
      </c>
      <c r="BE55" s="23">
        <v>0</v>
      </c>
      <c r="BF55" s="23">
        <v>0</v>
      </c>
      <c r="BG55" s="23">
        <v>35</v>
      </c>
      <c r="BH55" s="23">
        <v>0</v>
      </c>
      <c r="BI55" s="23">
        <v>0</v>
      </c>
      <c r="BJ55" s="23">
        <v>0</v>
      </c>
      <c r="BK55" s="23">
        <v>0</v>
      </c>
      <c r="BL55" s="23">
        <v>0</v>
      </c>
      <c r="BM55" s="23">
        <v>0</v>
      </c>
      <c r="BN55" s="23">
        <v>0</v>
      </c>
      <c r="BO55" s="23">
        <v>0</v>
      </c>
      <c r="BP55" s="23">
        <v>0</v>
      </c>
      <c r="BQ55" s="23">
        <v>0</v>
      </c>
      <c r="BR55" s="23">
        <v>0</v>
      </c>
      <c r="BS55" s="23">
        <v>0</v>
      </c>
      <c r="BT55" s="23">
        <v>0</v>
      </c>
      <c r="BU55" s="23">
        <v>0</v>
      </c>
      <c r="BV55" s="23">
        <v>0</v>
      </c>
      <c r="BW55" s="23">
        <v>0</v>
      </c>
      <c r="BX55" s="23">
        <v>0</v>
      </c>
      <c r="BY55" s="23">
        <v>0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3">
        <v>0</v>
      </c>
      <c r="CF55" s="23">
        <v>0</v>
      </c>
      <c r="CG55" s="23">
        <v>0</v>
      </c>
      <c r="CH55" s="23">
        <v>0</v>
      </c>
      <c r="CI55" s="23">
        <v>0</v>
      </c>
      <c r="CJ55" s="23">
        <v>0</v>
      </c>
      <c r="CK55" s="23">
        <v>0</v>
      </c>
      <c r="CL55" s="23">
        <v>0</v>
      </c>
      <c r="CM55" s="23">
        <v>0</v>
      </c>
      <c r="CN55" s="24" t="s">
        <v>495</v>
      </c>
      <c r="CO55" s="24" t="s">
        <v>495</v>
      </c>
      <c r="CP55" s="24" t="s">
        <v>495</v>
      </c>
      <c r="CQ55" s="24" t="s">
        <v>495</v>
      </c>
      <c r="CR55" s="24" t="s">
        <v>495</v>
      </c>
      <c r="CS55" s="24" t="s">
        <v>495</v>
      </c>
      <c r="CT55" s="24" t="s">
        <v>495</v>
      </c>
      <c r="CU55" s="24" t="s">
        <v>495</v>
      </c>
      <c r="CV55" s="23">
        <v>0</v>
      </c>
      <c r="CW55" s="23">
        <v>0</v>
      </c>
      <c r="CX55" s="24" t="s">
        <v>495</v>
      </c>
      <c r="CY55" s="23">
        <v>0</v>
      </c>
      <c r="CZ55" s="43" t="s">
        <v>496</v>
      </c>
    </row>
    <row r="56" spans="1:104" ht="13.5" customHeight="1" x14ac:dyDescent="0.2">
      <c r="A56" s="21" t="s">
        <v>44</v>
      </c>
      <c r="B56" s="22" t="s">
        <v>145</v>
      </c>
      <c r="C56" s="21" t="s">
        <v>146</v>
      </c>
      <c r="D56" s="23">
        <v>38</v>
      </c>
      <c r="E56" s="23">
        <v>7</v>
      </c>
      <c r="F56" s="23">
        <v>0</v>
      </c>
      <c r="G56" s="23">
        <v>0</v>
      </c>
      <c r="H56" s="23">
        <v>31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4">
        <v>0</v>
      </c>
      <c r="AP56" s="24" t="s">
        <v>495</v>
      </c>
      <c r="AQ56" s="24" t="s">
        <v>495</v>
      </c>
      <c r="AR56" s="24" t="s">
        <v>495</v>
      </c>
      <c r="AS56" s="24" t="s">
        <v>495</v>
      </c>
      <c r="AT56" s="24" t="s">
        <v>495</v>
      </c>
      <c r="AU56" s="24" t="s">
        <v>495</v>
      </c>
      <c r="AV56" s="24" t="s">
        <v>495</v>
      </c>
      <c r="AW56" s="24" t="s">
        <v>495</v>
      </c>
      <c r="AX56" s="23">
        <v>0</v>
      </c>
      <c r="AY56" s="23">
        <v>0</v>
      </c>
      <c r="AZ56" s="24" t="s">
        <v>495</v>
      </c>
      <c r="BA56" s="23">
        <v>0</v>
      </c>
      <c r="BB56" s="23">
        <v>38</v>
      </c>
      <c r="BC56" s="23">
        <v>7</v>
      </c>
      <c r="BD56" s="23">
        <v>0</v>
      </c>
      <c r="BE56" s="23">
        <v>0</v>
      </c>
      <c r="BF56" s="23">
        <v>31</v>
      </c>
      <c r="BG56" s="23">
        <v>0</v>
      </c>
      <c r="BH56" s="23">
        <v>0</v>
      </c>
      <c r="BI56" s="23">
        <v>0</v>
      </c>
      <c r="BJ56" s="23">
        <v>0</v>
      </c>
      <c r="BK56" s="23">
        <v>0</v>
      </c>
      <c r="BL56" s="23">
        <v>0</v>
      </c>
      <c r="BM56" s="23">
        <v>0</v>
      </c>
      <c r="BN56" s="23">
        <v>0</v>
      </c>
      <c r="BO56" s="23">
        <v>0</v>
      </c>
      <c r="BP56" s="23">
        <v>0</v>
      </c>
      <c r="BQ56" s="23">
        <v>0</v>
      </c>
      <c r="BR56" s="23">
        <v>0</v>
      </c>
      <c r="BS56" s="23">
        <v>0</v>
      </c>
      <c r="BT56" s="23">
        <v>0</v>
      </c>
      <c r="BU56" s="23">
        <v>0</v>
      </c>
      <c r="BV56" s="23">
        <v>0</v>
      </c>
      <c r="BW56" s="23">
        <v>0</v>
      </c>
      <c r="BX56" s="23">
        <v>0</v>
      </c>
      <c r="BY56" s="23">
        <v>0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3">
        <v>0</v>
      </c>
      <c r="CF56" s="23">
        <v>0</v>
      </c>
      <c r="CG56" s="23">
        <v>0</v>
      </c>
      <c r="CH56" s="23">
        <v>0</v>
      </c>
      <c r="CI56" s="23">
        <v>0</v>
      </c>
      <c r="CJ56" s="23">
        <v>0</v>
      </c>
      <c r="CK56" s="23">
        <v>0</v>
      </c>
      <c r="CL56" s="23">
        <v>0</v>
      </c>
      <c r="CM56" s="23">
        <v>0</v>
      </c>
      <c r="CN56" s="24" t="s">
        <v>495</v>
      </c>
      <c r="CO56" s="24" t="s">
        <v>495</v>
      </c>
      <c r="CP56" s="24" t="s">
        <v>495</v>
      </c>
      <c r="CQ56" s="24" t="s">
        <v>495</v>
      </c>
      <c r="CR56" s="24" t="s">
        <v>495</v>
      </c>
      <c r="CS56" s="24" t="s">
        <v>495</v>
      </c>
      <c r="CT56" s="24" t="s">
        <v>495</v>
      </c>
      <c r="CU56" s="24" t="s">
        <v>495</v>
      </c>
      <c r="CV56" s="23">
        <v>0</v>
      </c>
      <c r="CW56" s="23">
        <v>0</v>
      </c>
      <c r="CX56" s="24" t="s">
        <v>495</v>
      </c>
      <c r="CY56" s="23">
        <v>0</v>
      </c>
      <c r="CZ56" s="43" t="s">
        <v>496</v>
      </c>
    </row>
    <row r="57" spans="1:104" ht="13.5" customHeight="1" x14ac:dyDescent="0.2">
      <c r="A57" s="21" t="s">
        <v>44</v>
      </c>
      <c r="B57" s="22" t="s">
        <v>147</v>
      </c>
      <c r="C57" s="21" t="s">
        <v>148</v>
      </c>
      <c r="D57" s="23">
        <v>34</v>
      </c>
      <c r="E57" s="23">
        <v>6</v>
      </c>
      <c r="F57" s="23">
        <v>1</v>
      </c>
      <c r="G57" s="23">
        <v>0</v>
      </c>
      <c r="H57" s="23">
        <v>0</v>
      </c>
      <c r="I57" s="23">
        <v>13</v>
      </c>
      <c r="J57" s="23">
        <v>0</v>
      </c>
      <c r="K57" s="23">
        <v>14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4">
        <v>0</v>
      </c>
      <c r="AP57" s="24" t="s">
        <v>495</v>
      </c>
      <c r="AQ57" s="24" t="s">
        <v>495</v>
      </c>
      <c r="AR57" s="24" t="s">
        <v>495</v>
      </c>
      <c r="AS57" s="24" t="s">
        <v>495</v>
      </c>
      <c r="AT57" s="24" t="s">
        <v>495</v>
      </c>
      <c r="AU57" s="24" t="s">
        <v>495</v>
      </c>
      <c r="AV57" s="24" t="s">
        <v>495</v>
      </c>
      <c r="AW57" s="24" t="s">
        <v>495</v>
      </c>
      <c r="AX57" s="23">
        <v>0</v>
      </c>
      <c r="AY57" s="23">
        <v>0</v>
      </c>
      <c r="AZ57" s="24" t="s">
        <v>495</v>
      </c>
      <c r="BA57" s="23">
        <v>0</v>
      </c>
      <c r="BB57" s="23">
        <v>34</v>
      </c>
      <c r="BC57" s="23">
        <v>6</v>
      </c>
      <c r="BD57" s="23">
        <v>1</v>
      </c>
      <c r="BE57" s="23">
        <v>0</v>
      </c>
      <c r="BF57" s="23">
        <v>0</v>
      </c>
      <c r="BG57" s="23">
        <v>13</v>
      </c>
      <c r="BH57" s="23">
        <v>0</v>
      </c>
      <c r="BI57" s="23">
        <v>14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0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0</v>
      </c>
      <c r="CG57" s="23">
        <v>0</v>
      </c>
      <c r="CH57" s="23">
        <v>0</v>
      </c>
      <c r="CI57" s="23">
        <v>0</v>
      </c>
      <c r="CJ57" s="23">
        <v>0</v>
      </c>
      <c r="CK57" s="23">
        <v>0</v>
      </c>
      <c r="CL57" s="23">
        <v>0</v>
      </c>
      <c r="CM57" s="23">
        <v>0</v>
      </c>
      <c r="CN57" s="24" t="s">
        <v>495</v>
      </c>
      <c r="CO57" s="24" t="s">
        <v>495</v>
      </c>
      <c r="CP57" s="24" t="s">
        <v>495</v>
      </c>
      <c r="CQ57" s="24" t="s">
        <v>495</v>
      </c>
      <c r="CR57" s="24" t="s">
        <v>495</v>
      </c>
      <c r="CS57" s="24" t="s">
        <v>495</v>
      </c>
      <c r="CT57" s="24" t="s">
        <v>495</v>
      </c>
      <c r="CU57" s="24" t="s">
        <v>495</v>
      </c>
      <c r="CV57" s="23">
        <v>0</v>
      </c>
      <c r="CW57" s="23">
        <v>0</v>
      </c>
      <c r="CX57" s="24" t="s">
        <v>495</v>
      </c>
      <c r="CY57" s="23">
        <v>0</v>
      </c>
      <c r="CZ57" s="43" t="s">
        <v>496</v>
      </c>
    </row>
    <row r="58" spans="1:104" ht="13.5" customHeight="1" x14ac:dyDescent="0.2">
      <c r="A58" s="21" t="s">
        <v>44</v>
      </c>
      <c r="B58" s="22" t="s">
        <v>149</v>
      </c>
      <c r="C58" s="21" t="s">
        <v>150</v>
      </c>
      <c r="D58" s="23">
        <v>186</v>
      </c>
      <c r="E58" s="23">
        <v>35</v>
      </c>
      <c r="F58" s="23">
        <v>1</v>
      </c>
      <c r="G58" s="23">
        <v>5</v>
      </c>
      <c r="H58" s="23">
        <v>9</v>
      </c>
      <c r="I58" s="23">
        <v>88</v>
      </c>
      <c r="J58" s="23">
        <v>15</v>
      </c>
      <c r="K58" s="23">
        <v>15</v>
      </c>
      <c r="L58" s="23">
        <v>0</v>
      </c>
      <c r="M58" s="23">
        <v>18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4">
        <v>0</v>
      </c>
      <c r="AP58" s="24" t="s">
        <v>495</v>
      </c>
      <c r="AQ58" s="24" t="s">
        <v>495</v>
      </c>
      <c r="AR58" s="24" t="s">
        <v>495</v>
      </c>
      <c r="AS58" s="24" t="s">
        <v>495</v>
      </c>
      <c r="AT58" s="24" t="s">
        <v>495</v>
      </c>
      <c r="AU58" s="24" t="s">
        <v>495</v>
      </c>
      <c r="AV58" s="24" t="s">
        <v>495</v>
      </c>
      <c r="AW58" s="24" t="s">
        <v>495</v>
      </c>
      <c r="AX58" s="23">
        <v>0</v>
      </c>
      <c r="AY58" s="23">
        <v>0</v>
      </c>
      <c r="AZ58" s="24" t="s">
        <v>495</v>
      </c>
      <c r="BA58" s="23">
        <v>0</v>
      </c>
      <c r="BB58" s="23">
        <v>186</v>
      </c>
      <c r="BC58" s="23">
        <v>35</v>
      </c>
      <c r="BD58" s="23">
        <v>1</v>
      </c>
      <c r="BE58" s="23">
        <v>5</v>
      </c>
      <c r="BF58" s="23">
        <v>9</v>
      </c>
      <c r="BG58" s="23">
        <v>88</v>
      </c>
      <c r="BH58" s="23">
        <v>15</v>
      </c>
      <c r="BI58" s="23">
        <v>15</v>
      </c>
      <c r="BJ58" s="23">
        <v>0</v>
      </c>
      <c r="BK58" s="23">
        <v>18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0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0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3">
        <v>0</v>
      </c>
      <c r="CF58" s="23">
        <v>0</v>
      </c>
      <c r="CG58" s="23">
        <v>0</v>
      </c>
      <c r="CH58" s="23">
        <v>0</v>
      </c>
      <c r="CI58" s="23">
        <v>0</v>
      </c>
      <c r="CJ58" s="23">
        <v>0</v>
      </c>
      <c r="CK58" s="23">
        <v>0</v>
      </c>
      <c r="CL58" s="23">
        <v>0</v>
      </c>
      <c r="CM58" s="23">
        <v>0</v>
      </c>
      <c r="CN58" s="24" t="s">
        <v>495</v>
      </c>
      <c r="CO58" s="24" t="s">
        <v>495</v>
      </c>
      <c r="CP58" s="24" t="s">
        <v>495</v>
      </c>
      <c r="CQ58" s="24" t="s">
        <v>495</v>
      </c>
      <c r="CR58" s="24" t="s">
        <v>495</v>
      </c>
      <c r="CS58" s="24" t="s">
        <v>495</v>
      </c>
      <c r="CT58" s="24" t="s">
        <v>495</v>
      </c>
      <c r="CU58" s="24" t="s">
        <v>495</v>
      </c>
      <c r="CV58" s="23">
        <v>0</v>
      </c>
      <c r="CW58" s="23">
        <v>0</v>
      </c>
      <c r="CX58" s="24" t="s">
        <v>495</v>
      </c>
      <c r="CY58" s="23">
        <v>0</v>
      </c>
      <c r="CZ58" s="43" t="s">
        <v>496</v>
      </c>
    </row>
    <row r="59" spans="1:104" ht="13.5" customHeight="1" x14ac:dyDescent="0.2">
      <c r="A59" s="21" t="s">
        <v>44</v>
      </c>
      <c r="B59" s="22" t="s">
        <v>151</v>
      </c>
      <c r="C59" s="21" t="s">
        <v>152</v>
      </c>
      <c r="D59" s="23">
        <v>443</v>
      </c>
      <c r="E59" s="23">
        <v>218</v>
      </c>
      <c r="F59" s="23">
        <v>2</v>
      </c>
      <c r="G59" s="23">
        <v>7</v>
      </c>
      <c r="H59" s="23">
        <v>27</v>
      </c>
      <c r="I59" s="23">
        <v>136</v>
      </c>
      <c r="J59" s="23">
        <v>16</v>
      </c>
      <c r="K59" s="23">
        <v>15</v>
      </c>
      <c r="L59" s="23">
        <v>0</v>
      </c>
      <c r="M59" s="23">
        <v>22</v>
      </c>
      <c r="N59" s="23">
        <v>0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3">
        <v>0</v>
      </c>
      <c r="AH59" s="23">
        <v>0</v>
      </c>
      <c r="AI59" s="23">
        <v>0</v>
      </c>
      <c r="AJ59" s="23">
        <v>0</v>
      </c>
      <c r="AK59" s="23">
        <v>0</v>
      </c>
      <c r="AL59" s="23">
        <v>0</v>
      </c>
      <c r="AM59" s="23">
        <v>0</v>
      </c>
      <c r="AN59" s="23">
        <v>0</v>
      </c>
      <c r="AO59" s="24">
        <v>0</v>
      </c>
      <c r="AP59" s="24" t="s">
        <v>495</v>
      </c>
      <c r="AQ59" s="24" t="s">
        <v>495</v>
      </c>
      <c r="AR59" s="24" t="s">
        <v>495</v>
      </c>
      <c r="AS59" s="24" t="s">
        <v>495</v>
      </c>
      <c r="AT59" s="24" t="s">
        <v>495</v>
      </c>
      <c r="AU59" s="24" t="s">
        <v>495</v>
      </c>
      <c r="AV59" s="24" t="s">
        <v>495</v>
      </c>
      <c r="AW59" s="24" t="s">
        <v>495</v>
      </c>
      <c r="AX59" s="23">
        <v>0</v>
      </c>
      <c r="AY59" s="23">
        <v>0</v>
      </c>
      <c r="AZ59" s="24" t="s">
        <v>495</v>
      </c>
      <c r="BA59" s="23">
        <v>0</v>
      </c>
      <c r="BB59" s="23">
        <v>242</v>
      </c>
      <c r="BC59" s="23">
        <v>38</v>
      </c>
      <c r="BD59" s="23">
        <v>1</v>
      </c>
      <c r="BE59" s="23">
        <v>7</v>
      </c>
      <c r="BF59" s="23">
        <v>15</v>
      </c>
      <c r="BG59" s="23">
        <v>128</v>
      </c>
      <c r="BH59" s="23">
        <v>16</v>
      </c>
      <c r="BI59" s="23">
        <v>15</v>
      </c>
      <c r="BJ59" s="23">
        <v>0</v>
      </c>
      <c r="BK59" s="23">
        <v>22</v>
      </c>
      <c r="BL59" s="23">
        <v>0</v>
      </c>
      <c r="BM59" s="23">
        <v>0</v>
      </c>
      <c r="BN59" s="23">
        <v>0</v>
      </c>
      <c r="BO59" s="23">
        <v>0</v>
      </c>
      <c r="BP59" s="23">
        <v>0</v>
      </c>
      <c r="BQ59" s="23">
        <v>0</v>
      </c>
      <c r="BR59" s="23">
        <v>0</v>
      </c>
      <c r="BS59" s="23">
        <v>0</v>
      </c>
      <c r="BT59" s="23">
        <v>0</v>
      </c>
      <c r="BU59" s="23">
        <v>0</v>
      </c>
      <c r="BV59" s="23">
        <v>0</v>
      </c>
      <c r="BW59" s="23">
        <v>0</v>
      </c>
      <c r="BX59" s="23">
        <v>0</v>
      </c>
      <c r="BY59" s="23">
        <v>0</v>
      </c>
      <c r="BZ59" s="23">
        <v>0</v>
      </c>
      <c r="CA59" s="23">
        <v>201</v>
      </c>
      <c r="CB59" s="23">
        <v>180</v>
      </c>
      <c r="CC59" s="23">
        <v>1</v>
      </c>
      <c r="CD59" s="23">
        <v>0</v>
      </c>
      <c r="CE59" s="23">
        <v>12</v>
      </c>
      <c r="CF59" s="23">
        <v>8</v>
      </c>
      <c r="CG59" s="23">
        <v>0</v>
      </c>
      <c r="CH59" s="23">
        <v>0</v>
      </c>
      <c r="CI59" s="23">
        <v>0</v>
      </c>
      <c r="CJ59" s="23">
        <v>0</v>
      </c>
      <c r="CK59" s="23">
        <v>0</v>
      </c>
      <c r="CL59" s="23">
        <v>0</v>
      </c>
      <c r="CM59" s="23">
        <v>0</v>
      </c>
      <c r="CN59" s="24" t="s">
        <v>495</v>
      </c>
      <c r="CO59" s="24" t="s">
        <v>495</v>
      </c>
      <c r="CP59" s="24" t="s">
        <v>495</v>
      </c>
      <c r="CQ59" s="24" t="s">
        <v>495</v>
      </c>
      <c r="CR59" s="24" t="s">
        <v>495</v>
      </c>
      <c r="CS59" s="24" t="s">
        <v>495</v>
      </c>
      <c r="CT59" s="24" t="s">
        <v>495</v>
      </c>
      <c r="CU59" s="24" t="s">
        <v>495</v>
      </c>
      <c r="CV59" s="23">
        <v>0</v>
      </c>
      <c r="CW59" s="23">
        <v>0</v>
      </c>
      <c r="CX59" s="24" t="s">
        <v>495</v>
      </c>
      <c r="CY59" s="23">
        <v>0</v>
      </c>
      <c r="CZ59" s="43" t="s">
        <v>496</v>
      </c>
    </row>
    <row r="60" spans="1:104" ht="13.5" customHeight="1" x14ac:dyDescent="0.2">
      <c r="A60" s="21" t="s">
        <v>44</v>
      </c>
      <c r="B60" s="22" t="s">
        <v>153</v>
      </c>
      <c r="C60" s="21" t="s">
        <v>154</v>
      </c>
      <c r="D60" s="23">
        <v>54</v>
      </c>
      <c r="E60" s="23">
        <v>1</v>
      </c>
      <c r="F60" s="23">
        <v>0</v>
      </c>
      <c r="G60" s="23">
        <v>1</v>
      </c>
      <c r="H60" s="23">
        <v>1</v>
      </c>
      <c r="I60" s="23">
        <v>18</v>
      </c>
      <c r="J60" s="23">
        <v>3</v>
      </c>
      <c r="K60" s="23">
        <v>3</v>
      </c>
      <c r="L60" s="23">
        <v>0</v>
      </c>
      <c r="M60" s="23">
        <v>2</v>
      </c>
      <c r="N60" s="23">
        <v>0</v>
      </c>
      <c r="O60" s="23">
        <v>1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24</v>
      </c>
      <c r="AC60" s="23">
        <v>0</v>
      </c>
      <c r="AD60" s="23">
        <v>0</v>
      </c>
      <c r="AE60" s="23">
        <v>0</v>
      </c>
      <c r="AF60" s="23">
        <v>0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0</v>
      </c>
      <c r="AO60" s="24">
        <v>0</v>
      </c>
      <c r="AP60" s="24" t="s">
        <v>495</v>
      </c>
      <c r="AQ60" s="24" t="s">
        <v>495</v>
      </c>
      <c r="AR60" s="24" t="s">
        <v>495</v>
      </c>
      <c r="AS60" s="24" t="s">
        <v>495</v>
      </c>
      <c r="AT60" s="24" t="s">
        <v>495</v>
      </c>
      <c r="AU60" s="24" t="s">
        <v>495</v>
      </c>
      <c r="AV60" s="24" t="s">
        <v>495</v>
      </c>
      <c r="AW60" s="24" t="s">
        <v>495</v>
      </c>
      <c r="AX60" s="23">
        <v>0</v>
      </c>
      <c r="AY60" s="23">
        <v>0</v>
      </c>
      <c r="AZ60" s="24" t="s">
        <v>495</v>
      </c>
      <c r="BA60" s="23">
        <v>0</v>
      </c>
      <c r="BB60" s="23">
        <v>54</v>
      </c>
      <c r="BC60" s="23">
        <v>1</v>
      </c>
      <c r="BD60" s="23">
        <v>0</v>
      </c>
      <c r="BE60" s="23">
        <v>1</v>
      </c>
      <c r="BF60" s="23">
        <v>1</v>
      </c>
      <c r="BG60" s="23">
        <v>18</v>
      </c>
      <c r="BH60" s="23">
        <v>3</v>
      </c>
      <c r="BI60" s="23">
        <v>3</v>
      </c>
      <c r="BJ60" s="23">
        <v>0</v>
      </c>
      <c r="BK60" s="23">
        <v>2</v>
      </c>
      <c r="BL60" s="23">
        <v>0</v>
      </c>
      <c r="BM60" s="23">
        <v>1</v>
      </c>
      <c r="BN60" s="23">
        <v>0</v>
      </c>
      <c r="BO60" s="23">
        <v>0</v>
      </c>
      <c r="BP60" s="23">
        <v>0</v>
      </c>
      <c r="BQ60" s="23">
        <v>0</v>
      </c>
      <c r="BR60" s="23">
        <v>0</v>
      </c>
      <c r="BS60" s="23">
        <v>0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0</v>
      </c>
      <c r="BZ60" s="23">
        <v>24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0</v>
      </c>
      <c r="CG60" s="23">
        <v>0</v>
      </c>
      <c r="CH60" s="23">
        <v>0</v>
      </c>
      <c r="CI60" s="23">
        <v>0</v>
      </c>
      <c r="CJ60" s="23">
        <v>0</v>
      </c>
      <c r="CK60" s="23">
        <v>0</v>
      </c>
      <c r="CL60" s="23">
        <v>0</v>
      </c>
      <c r="CM60" s="23">
        <v>0</v>
      </c>
      <c r="CN60" s="24" t="s">
        <v>495</v>
      </c>
      <c r="CO60" s="24" t="s">
        <v>495</v>
      </c>
      <c r="CP60" s="24" t="s">
        <v>495</v>
      </c>
      <c r="CQ60" s="24" t="s">
        <v>495</v>
      </c>
      <c r="CR60" s="24" t="s">
        <v>495</v>
      </c>
      <c r="CS60" s="24" t="s">
        <v>495</v>
      </c>
      <c r="CT60" s="24" t="s">
        <v>495</v>
      </c>
      <c r="CU60" s="24" t="s">
        <v>495</v>
      </c>
      <c r="CV60" s="23">
        <v>0</v>
      </c>
      <c r="CW60" s="23">
        <v>0</v>
      </c>
      <c r="CX60" s="24" t="s">
        <v>495</v>
      </c>
      <c r="CY60" s="23">
        <v>0</v>
      </c>
      <c r="CZ60" s="43" t="s">
        <v>496</v>
      </c>
    </row>
    <row r="61" spans="1:104" ht="13.5" customHeight="1" x14ac:dyDescent="0.2">
      <c r="A61" s="21" t="s">
        <v>44</v>
      </c>
      <c r="B61" s="22" t="s">
        <v>155</v>
      </c>
      <c r="C61" s="21" t="s">
        <v>156</v>
      </c>
      <c r="D61" s="23">
        <v>140</v>
      </c>
      <c r="E61" s="23">
        <v>4</v>
      </c>
      <c r="F61" s="23">
        <v>0</v>
      </c>
      <c r="G61" s="23">
        <v>2</v>
      </c>
      <c r="H61" s="23">
        <v>1</v>
      </c>
      <c r="I61" s="23">
        <v>48</v>
      </c>
      <c r="J61" s="23">
        <v>6</v>
      </c>
      <c r="K61" s="23">
        <v>8</v>
      </c>
      <c r="L61" s="23">
        <v>0</v>
      </c>
      <c r="M61" s="23">
        <v>5</v>
      </c>
      <c r="N61" s="23">
        <v>0</v>
      </c>
      <c r="O61" s="23">
        <v>2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64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4">
        <v>0</v>
      </c>
      <c r="AP61" s="24" t="s">
        <v>495</v>
      </c>
      <c r="AQ61" s="24" t="s">
        <v>495</v>
      </c>
      <c r="AR61" s="24" t="s">
        <v>495</v>
      </c>
      <c r="AS61" s="24" t="s">
        <v>495</v>
      </c>
      <c r="AT61" s="24" t="s">
        <v>495</v>
      </c>
      <c r="AU61" s="24" t="s">
        <v>495</v>
      </c>
      <c r="AV61" s="24" t="s">
        <v>495</v>
      </c>
      <c r="AW61" s="24" t="s">
        <v>495</v>
      </c>
      <c r="AX61" s="23">
        <v>0</v>
      </c>
      <c r="AY61" s="23">
        <v>0</v>
      </c>
      <c r="AZ61" s="24" t="s">
        <v>495</v>
      </c>
      <c r="BA61" s="23">
        <v>0</v>
      </c>
      <c r="BB61" s="23">
        <v>140</v>
      </c>
      <c r="BC61" s="23">
        <v>4</v>
      </c>
      <c r="BD61" s="23">
        <v>0</v>
      </c>
      <c r="BE61" s="23">
        <v>2</v>
      </c>
      <c r="BF61" s="23">
        <v>1</v>
      </c>
      <c r="BG61" s="23">
        <v>48</v>
      </c>
      <c r="BH61" s="23">
        <v>6</v>
      </c>
      <c r="BI61" s="23">
        <v>8</v>
      </c>
      <c r="BJ61" s="23">
        <v>0</v>
      </c>
      <c r="BK61" s="23">
        <v>5</v>
      </c>
      <c r="BL61" s="23">
        <v>0</v>
      </c>
      <c r="BM61" s="23">
        <v>2</v>
      </c>
      <c r="BN61" s="23">
        <v>0</v>
      </c>
      <c r="BO61" s="23">
        <v>0</v>
      </c>
      <c r="BP61" s="23">
        <v>0</v>
      </c>
      <c r="BQ61" s="23">
        <v>0</v>
      </c>
      <c r="BR61" s="23">
        <v>0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0</v>
      </c>
      <c r="BZ61" s="23">
        <v>64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0</v>
      </c>
      <c r="CG61" s="23">
        <v>0</v>
      </c>
      <c r="CH61" s="23">
        <v>0</v>
      </c>
      <c r="CI61" s="23">
        <v>0</v>
      </c>
      <c r="CJ61" s="23">
        <v>0</v>
      </c>
      <c r="CK61" s="23">
        <v>0</v>
      </c>
      <c r="CL61" s="23">
        <v>0</v>
      </c>
      <c r="CM61" s="23">
        <v>0</v>
      </c>
      <c r="CN61" s="24" t="s">
        <v>495</v>
      </c>
      <c r="CO61" s="24" t="s">
        <v>495</v>
      </c>
      <c r="CP61" s="24" t="s">
        <v>495</v>
      </c>
      <c r="CQ61" s="24" t="s">
        <v>495</v>
      </c>
      <c r="CR61" s="24" t="s">
        <v>495</v>
      </c>
      <c r="CS61" s="24" t="s">
        <v>495</v>
      </c>
      <c r="CT61" s="24" t="s">
        <v>495</v>
      </c>
      <c r="CU61" s="24" t="s">
        <v>495</v>
      </c>
      <c r="CV61" s="23">
        <v>0</v>
      </c>
      <c r="CW61" s="23">
        <v>0</v>
      </c>
      <c r="CX61" s="24" t="s">
        <v>495</v>
      </c>
      <c r="CY61" s="23">
        <v>0</v>
      </c>
      <c r="CZ61" s="43" t="s">
        <v>496</v>
      </c>
    </row>
    <row r="62" spans="1:104" ht="13.5" customHeight="1" x14ac:dyDescent="0.2">
      <c r="A62" s="21" t="s">
        <v>44</v>
      </c>
      <c r="B62" s="22" t="s">
        <v>157</v>
      </c>
      <c r="C62" s="21" t="s">
        <v>158</v>
      </c>
      <c r="D62" s="23">
        <v>274</v>
      </c>
      <c r="E62" s="23">
        <v>149</v>
      </c>
      <c r="F62" s="23">
        <v>1</v>
      </c>
      <c r="G62" s="23">
        <v>3</v>
      </c>
      <c r="H62" s="23">
        <v>12</v>
      </c>
      <c r="I62" s="23">
        <v>35</v>
      </c>
      <c r="J62" s="23">
        <v>13</v>
      </c>
      <c r="K62" s="23">
        <v>12</v>
      </c>
      <c r="L62" s="23">
        <v>0</v>
      </c>
      <c r="M62" s="23">
        <v>10</v>
      </c>
      <c r="N62" s="23">
        <v>0</v>
      </c>
      <c r="O62" s="23">
        <v>2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37</v>
      </c>
      <c r="AC62" s="23">
        <v>17</v>
      </c>
      <c r="AD62" s="23">
        <v>0</v>
      </c>
      <c r="AE62" s="23">
        <v>0</v>
      </c>
      <c r="AF62" s="23">
        <v>0</v>
      </c>
      <c r="AG62" s="23">
        <v>0</v>
      </c>
      <c r="AH62" s="23">
        <v>5</v>
      </c>
      <c r="AI62" s="23">
        <v>0</v>
      </c>
      <c r="AJ62" s="23">
        <v>12</v>
      </c>
      <c r="AK62" s="23">
        <v>0</v>
      </c>
      <c r="AL62" s="23">
        <v>0</v>
      </c>
      <c r="AM62" s="23">
        <v>0</v>
      </c>
      <c r="AN62" s="23">
        <v>0</v>
      </c>
      <c r="AO62" s="24">
        <v>0</v>
      </c>
      <c r="AP62" s="24" t="s">
        <v>495</v>
      </c>
      <c r="AQ62" s="24" t="s">
        <v>495</v>
      </c>
      <c r="AR62" s="24" t="s">
        <v>495</v>
      </c>
      <c r="AS62" s="24" t="s">
        <v>495</v>
      </c>
      <c r="AT62" s="24" t="s">
        <v>495</v>
      </c>
      <c r="AU62" s="24" t="s">
        <v>495</v>
      </c>
      <c r="AV62" s="24" t="s">
        <v>495</v>
      </c>
      <c r="AW62" s="24" t="s">
        <v>495</v>
      </c>
      <c r="AX62" s="23">
        <v>0</v>
      </c>
      <c r="AY62" s="23">
        <v>0</v>
      </c>
      <c r="AZ62" s="24" t="s">
        <v>495</v>
      </c>
      <c r="BA62" s="23">
        <v>0</v>
      </c>
      <c r="BB62" s="23">
        <v>94</v>
      </c>
      <c r="BC62" s="23">
        <v>5</v>
      </c>
      <c r="BD62" s="23">
        <v>0</v>
      </c>
      <c r="BE62" s="23">
        <v>3</v>
      </c>
      <c r="BF62" s="23">
        <v>1</v>
      </c>
      <c r="BG62" s="23">
        <v>23</v>
      </c>
      <c r="BH62" s="23">
        <v>13</v>
      </c>
      <c r="BI62" s="23">
        <v>0</v>
      </c>
      <c r="BJ62" s="23">
        <v>0</v>
      </c>
      <c r="BK62" s="23">
        <v>10</v>
      </c>
      <c r="BL62" s="23">
        <v>0</v>
      </c>
      <c r="BM62" s="23">
        <v>2</v>
      </c>
      <c r="BN62" s="23">
        <v>0</v>
      </c>
      <c r="BO62" s="23">
        <v>0</v>
      </c>
      <c r="BP62" s="23">
        <v>0</v>
      </c>
      <c r="BQ62" s="23">
        <v>0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0</v>
      </c>
      <c r="BZ62" s="23">
        <v>37</v>
      </c>
      <c r="CA62" s="23">
        <v>163</v>
      </c>
      <c r="CB62" s="23">
        <v>144</v>
      </c>
      <c r="CC62" s="23">
        <v>1</v>
      </c>
      <c r="CD62" s="23">
        <v>0</v>
      </c>
      <c r="CE62" s="23">
        <v>11</v>
      </c>
      <c r="CF62" s="23">
        <v>7</v>
      </c>
      <c r="CG62" s="23">
        <v>0</v>
      </c>
      <c r="CH62" s="23">
        <v>0</v>
      </c>
      <c r="CI62" s="23">
        <v>0</v>
      </c>
      <c r="CJ62" s="23">
        <v>0</v>
      </c>
      <c r="CK62" s="23">
        <v>0</v>
      </c>
      <c r="CL62" s="23">
        <v>0</v>
      </c>
      <c r="CM62" s="23">
        <v>0</v>
      </c>
      <c r="CN62" s="24" t="s">
        <v>495</v>
      </c>
      <c r="CO62" s="24" t="s">
        <v>495</v>
      </c>
      <c r="CP62" s="24" t="s">
        <v>495</v>
      </c>
      <c r="CQ62" s="24" t="s">
        <v>495</v>
      </c>
      <c r="CR62" s="24" t="s">
        <v>495</v>
      </c>
      <c r="CS62" s="24" t="s">
        <v>495</v>
      </c>
      <c r="CT62" s="24" t="s">
        <v>495</v>
      </c>
      <c r="CU62" s="24" t="s">
        <v>495</v>
      </c>
      <c r="CV62" s="23">
        <v>0</v>
      </c>
      <c r="CW62" s="23">
        <v>0</v>
      </c>
      <c r="CX62" s="24" t="s">
        <v>495</v>
      </c>
      <c r="CY62" s="23">
        <v>0</v>
      </c>
      <c r="CZ62" s="43" t="s">
        <v>496</v>
      </c>
    </row>
    <row r="63" spans="1:104" ht="13.5" customHeight="1" x14ac:dyDescent="0.2">
      <c r="A63" s="21" t="s">
        <v>44</v>
      </c>
      <c r="B63" s="22" t="s">
        <v>159</v>
      </c>
      <c r="C63" s="21" t="s">
        <v>160</v>
      </c>
      <c r="D63" s="23">
        <v>928</v>
      </c>
      <c r="E63" s="23">
        <v>147</v>
      </c>
      <c r="F63" s="23">
        <v>0</v>
      </c>
      <c r="G63" s="23">
        <v>0</v>
      </c>
      <c r="H63" s="23">
        <v>24</v>
      </c>
      <c r="I63" s="23">
        <v>36</v>
      </c>
      <c r="J63" s="23">
        <v>34</v>
      </c>
      <c r="K63" s="23">
        <v>23</v>
      </c>
      <c r="L63" s="23">
        <v>1</v>
      </c>
      <c r="M63" s="23">
        <v>41</v>
      </c>
      <c r="N63" s="23">
        <v>0</v>
      </c>
      <c r="O63" s="23">
        <v>0</v>
      </c>
      <c r="P63" s="23">
        <v>0</v>
      </c>
      <c r="Q63" s="23">
        <v>249</v>
      </c>
      <c r="R63" s="23">
        <v>0</v>
      </c>
      <c r="S63" s="23">
        <v>0</v>
      </c>
      <c r="T63" s="23">
        <v>373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290</v>
      </c>
      <c r="AD63" s="23">
        <v>147</v>
      </c>
      <c r="AE63" s="23">
        <v>0</v>
      </c>
      <c r="AF63" s="23">
        <v>0</v>
      </c>
      <c r="AG63" s="23">
        <v>24</v>
      </c>
      <c r="AH63" s="23">
        <v>20</v>
      </c>
      <c r="AI63" s="23">
        <v>34</v>
      </c>
      <c r="AJ63" s="23">
        <v>23</v>
      </c>
      <c r="AK63" s="23">
        <v>1</v>
      </c>
      <c r="AL63" s="23">
        <v>41</v>
      </c>
      <c r="AM63" s="23">
        <v>0</v>
      </c>
      <c r="AN63" s="23">
        <v>0</v>
      </c>
      <c r="AO63" s="24">
        <v>0</v>
      </c>
      <c r="AP63" s="24" t="s">
        <v>495</v>
      </c>
      <c r="AQ63" s="24" t="s">
        <v>495</v>
      </c>
      <c r="AR63" s="24" t="s">
        <v>495</v>
      </c>
      <c r="AS63" s="24" t="s">
        <v>495</v>
      </c>
      <c r="AT63" s="24" t="s">
        <v>495</v>
      </c>
      <c r="AU63" s="24" t="s">
        <v>495</v>
      </c>
      <c r="AV63" s="24" t="s">
        <v>495</v>
      </c>
      <c r="AW63" s="24" t="s">
        <v>495</v>
      </c>
      <c r="AX63" s="23">
        <v>0</v>
      </c>
      <c r="AY63" s="23">
        <v>0</v>
      </c>
      <c r="AZ63" s="24" t="s">
        <v>495</v>
      </c>
      <c r="BA63" s="23">
        <v>0</v>
      </c>
      <c r="BB63" s="23">
        <v>638</v>
      </c>
      <c r="BC63" s="23">
        <v>0</v>
      </c>
      <c r="BD63" s="23">
        <v>0</v>
      </c>
      <c r="BE63" s="23">
        <v>0</v>
      </c>
      <c r="BF63" s="23">
        <v>0</v>
      </c>
      <c r="BG63" s="23">
        <v>16</v>
      </c>
      <c r="BH63" s="23">
        <v>0</v>
      </c>
      <c r="BI63" s="23">
        <v>0</v>
      </c>
      <c r="BJ63" s="23">
        <v>0</v>
      </c>
      <c r="BK63" s="23">
        <v>0</v>
      </c>
      <c r="BL63" s="23">
        <v>0</v>
      </c>
      <c r="BM63" s="23">
        <v>0</v>
      </c>
      <c r="BN63" s="23">
        <v>0</v>
      </c>
      <c r="BO63" s="23">
        <v>249</v>
      </c>
      <c r="BP63" s="23">
        <v>0</v>
      </c>
      <c r="BQ63" s="23">
        <v>0</v>
      </c>
      <c r="BR63" s="23">
        <v>373</v>
      </c>
      <c r="BS63" s="23">
        <v>0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0</v>
      </c>
      <c r="CF63" s="23">
        <v>0</v>
      </c>
      <c r="CG63" s="23">
        <v>0</v>
      </c>
      <c r="CH63" s="23">
        <v>0</v>
      </c>
      <c r="CI63" s="23">
        <v>0</v>
      </c>
      <c r="CJ63" s="23">
        <v>0</v>
      </c>
      <c r="CK63" s="23">
        <v>0</v>
      </c>
      <c r="CL63" s="23">
        <v>0</v>
      </c>
      <c r="CM63" s="23">
        <v>0</v>
      </c>
      <c r="CN63" s="24" t="s">
        <v>495</v>
      </c>
      <c r="CO63" s="24" t="s">
        <v>495</v>
      </c>
      <c r="CP63" s="24" t="s">
        <v>495</v>
      </c>
      <c r="CQ63" s="24" t="s">
        <v>495</v>
      </c>
      <c r="CR63" s="24" t="s">
        <v>495</v>
      </c>
      <c r="CS63" s="24" t="s">
        <v>495</v>
      </c>
      <c r="CT63" s="24" t="s">
        <v>495</v>
      </c>
      <c r="CU63" s="24" t="s">
        <v>495</v>
      </c>
      <c r="CV63" s="23">
        <v>0</v>
      </c>
      <c r="CW63" s="23">
        <v>0</v>
      </c>
      <c r="CX63" s="24" t="s">
        <v>495</v>
      </c>
      <c r="CY63" s="23">
        <v>0</v>
      </c>
      <c r="CZ63" s="43" t="s">
        <v>496</v>
      </c>
    </row>
    <row r="64" spans="1:104" ht="13.5" customHeight="1" x14ac:dyDescent="0.2">
      <c r="A64" s="21" t="s">
        <v>44</v>
      </c>
      <c r="B64" s="22" t="s">
        <v>161</v>
      </c>
      <c r="C64" s="21" t="s">
        <v>162</v>
      </c>
      <c r="D64" s="23">
        <v>1111</v>
      </c>
      <c r="E64" s="23">
        <v>258</v>
      </c>
      <c r="F64" s="23">
        <v>1</v>
      </c>
      <c r="G64" s="23">
        <v>2</v>
      </c>
      <c r="H64" s="23">
        <v>22</v>
      </c>
      <c r="I64" s="23">
        <v>56</v>
      </c>
      <c r="J64" s="23">
        <v>88</v>
      </c>
      <c r="K64" s="23">
        <v>32</v>
      </c>
      <c r="L64" s="23">
        <v>1</v>
      </c>
      <c r="M64" s="23">
        <v>44</v>
      </c>
      <c r="N64" s="23">
        <v>0</v>
      </c>
      <c r="O64" s="23">
        <v>0</v>
      </c>
      <c r="P64" s="23">
        <v>0</v>
      </c>
      <c r="Q64" s="23">
        <v>281</v>
      </c>
      <c r="R64" s="23">
        <v>0</v>
      </c>
      <c r="S64" s="23">
        <v>0</v>
      </c>
      <c r="T64" s="23">
        <v>322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4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4">
        <v>0</v>
      </c>
      <c r="AP64" s="24" t="s">
        <v>495</v>
      </c>
      <c r="AQ64" s="24" t="s">
        <v>495</v>
      </c>
      <c r="AR64" s="24" t="s">
        <v>495</v>
      </c>
      <c r="AS64" s="24" t="s">
        <v>495</v>
      </c>
      <c r="AT64" s="24" t="s">
        <v>495</v>
      </c>
      <c r="AU64" s="24" t="s">
        <v>495</v>
      </c>
      <c r="AV64" s="24" t="s">
        <v>495</v>
      </c>
      <c r="AW64" s="24" t="s">
        <v>495</v>
      </c>
      <c r="AX64" s="23">
        <v>0</v>
      </c>
      <c r="AY64" s="23">
        <v>0</v>
      </c>
      <c r="AZ64" s="24" t="s">
        <v>495</v>
      </c>
      <c r="BA64" s="23">
        <v>0</v>
      </c>
      <c r="BB64" s="23">
        <v>1111</v>
      </c>
      <c r="BC64" s="23">
        <v>258</v>
      </c>
      <c r="BD64" s="23">
        <v>1</v>
      </c>
      <c r="BE64" s="23">
        <v>2</v>
      </c>
      <c r="BF64" s="23">
        <v>22</v>
      </c>
      <c r="BG64" s="23">
        <v>56</v>
      </c>
      <c r="BH64" s="23">
        <v>88</v>
      </c>
      <c r="BI64" s="23">
        <v>32</v>
      </c>
      <c r="BJ64" s="23">
        <v>1</v>
      </c>
      <c r="BK64" s="23">
        <v>44</v>
      </c>
      <c r="BL64" s="23">
        <v>0</v>
      </c>
      <c r="BM64" s="23">
        <v>0</v>
      </c>
      <c r="BN64" s="23">
        <v>0</v>
      </c>
      <c r="BO64" s="23">
        <v>281</v>
      </c>
      <c r="BP64" s="23">
        <v>0</v>
      </c>
      <c r="BQ64" s="23">
        <v>0</v>
      </c>
      <c r="BR64" s="23">
        <v>322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0</v>
      </c>
      <c r="BZ64" s="23">
        <v>4</v>
      </c>
      <c r="CA64" s="23">
        <v>0</v>
      </c>
      <c r="CB64" s="23">
        <v>0</v>
      </c>
      <c r="CC64" s="23">
        <v>0</v>
      </c>
      <c r="CD64" s="23">
        <v>0</v>
      </c>
      <c r="CE64" s="23">
        <v>0</v>
      </c>
      <c r="CF64" s="23">
        <v>0</v>
      </c>
      <c r="CG64" s="23">
        <v>0</v>
      </c>
      <c r="CH64" s="23">
        <v>0</v>
      </c>
      <c r="CI64" s="23">
        <v>0</v>
      </c>
      <c r="CJ64" s="23">
        <v>0</v>
      </c>
      <c r="CK64" s="23">
        <v>0</v>
      </c>
      <c r="CL64" s="23">
        <v>0</v>
      </c>
      <c r="CM64" s="23">
        <v>0</v>
      </c>
      <c r="CN64" s="24" t="s">
        <v>495</v>
      </c>
      <c r="CO64" s="24" t="s">
        <v>495</v>
      </c>
      <c r="CP64" s="24" t="s">
        <v>495</v>
      </c>
      <c r="CQ64" s="24" t="s">
        <v>495</v>
      </c>
      <c r="CR64" s="24" t="s">
        <v>495</v>
      </c>
      <c r="CS64" s="24" t="s">
        <v>495</v>
      </c>
      <c r="CT64" s="24" t="s">
        <v>495</v>
      </c>
      <c r="CU64" s="24" t="s">
        <v>495</v>
      </c>
      <c r="CV64" s="23">
        <v>0</v>
      </c>
      <c r="CW64" s="23">
        <v>0</v>
      </c>
      <c r="CX64" s="24" t="s">
        <v>495</v>
      </c>
      <c r="CY64" s="23">
        <v>0</v>
      </c>
      <c r="CZ64" s="43" t="s">
        <v>496</v>
      </c>
    </row>
    <row r="65" spans="1:104" ht="13.5" customHeight="1" x14ac:dyDescent="0.2">
      <c r="A65" s="21" t="s">
        <v>44</v>
      </c>
      <c r="B65" s="22" t="s">
        <v>163</v>
      </c>
      <c r="C65" s="21" t="s">
        <v>164</v>
      </c>
      <c r="D65" s="23">
        <v>402</v>
      </c>
      <c r="E65" s="23">
        <v>77</v>
      </c>
      <c r="F65" s="23">
        <v>1</v>
      </c>
      <c r="G65" s="23">
        <v>7</v>
      </c>
      <c r="H65" s="23">
        <v>0</v>
      </c>
      <c r="I65" s="23">
        <v>7</v>
      </c>
      <c r="J65" s="23">
        <v>12</v>
      </c>
      <c r="K65" s="23">
        <v>9</v>
      </c>
      <c r="L65" s="23">
        <v>1</v>
      </c>
      <c r="M65" s="23">
        <v>17</v>
      </c>
      <c r="N65" s="23">
        <v>0</v>
      </c>
      <c r="O65" s="23">
        <v>0</v>
      </c>
      <c r="P65" s="23">
        <v>0</v>
      </c>
      <c r="Q65" s="23">
        <v>80</v>
      </c>
      <c r="R65" s="23">
        <v>0</v>
      </c>
      <c r="S65" s="23">
        <v>0</v>
      </c>
      <c r="T65" s="23">
        <v>191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  <c r="AO65" s="24">
        <v>0</v>
      </c>
      <c r="AP65" s="24" t="s">
        <v>495</v>
      </c>
      <c r="AQ65" s="24" t="s">
        <v>495</v>
      </c>
      <c r="AR65" s="24" t="s">
        <v>495</v>
      </c>
      <c r="AS65" s="24" t="s">
        <v>495</v>
      </c>
      <c r="AT65" s="24" t="s">
        <v>495</v>
      </c>
      <c r="AU65" s="24" t="s">
        <v>495</v>
      </c>
      <c r="AV65" s="24" t="s">
        <v>495</v>
      </c>
      <c r="AW65" s="24" t="s">
        <v>495</v>
      </c>
      <c r="AX65" s="23">
        <v>0</v>
      </c>
      <c r="AY65" s="23">
        <v>0</v>
      </c>
      <c r="AZ65" s="24" t="s">
        <v>495</v>
      </c>
      <c r="BA65" s="23">
        <v>0</v>
      </c>
      <c r="BB65" s="23">
        <v>402</v>
      </c>
      <c r="BC65" s="23">
        <v>77</v>
      </c>
      <c r="BD65" s="23">
        <v>1</v>
      </c>
      <c r="BE65" s="23">
        <v>7</v>
      </c>
      <c r="BF65" s="23">
        <v>0</v>
      </c>
      <c r="BG65" s="23">
        <v>7</v>
      </c>
      <c r="BH65" s="23">
        <v>12</v>
      </c>
      <c r="BI65" s="23">
        <v>9</v>
      </c>
      <c r="BJ65" s="23">
        <v>1</v>
      </c>
      <c r="BK65" s="23">
        <v>17</v>
      </c>
      <c r="BL65" s="23">
        <v>0</v>
      </c>
      <c r="BM65" s="23">
        <v>0</v>
      </c>
      <c r="BN65" s="23">
        <v>0</v>
      </c>
      <c r="BO65" s="23">
        <v>80</v>
      </c>
      <c r="BP65" s="23">
        <v>0</v>
      </c>
      <c r="BQ65" s="23">
        <v>0</v>
      </c>
      <c r="BR65" s="23">
        <v>191</v>
      </c>
      <c r="BS65" s="23">
        <v>0</v>
      </c>
      <c r="BT65" s="23">
        <v>0</v>
      </c>
      <c r="BU65" s="23">
        <v>0</v>
      </c>
      <c r="BV65" s="23">
        <v>0</v>
      </c>
      <c r="BW65" s="23">
        <v>0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3">
        <v>0</v>
      </c>
      <c r="CF65" s="23">
        <v>0</v>
      </c>
      <c r="CG65" s="23">
        <v>0</v>
      </c>
      <c r="CH65" s="23">
        <v>0</v>
      </c>
      <c r="CI65" s="23">
        <v>0</v>
      </c>
      <c r="CJ65" s="23">
        <v>0</v>
      </c>
      <c r="CK65" s="23">
        <v>0</v>
      </c>
      <c r="CL65" s="23">
        <v>0</v>
      </c>
      <c r="CM65" s="23">
        <v>0</v>
      </c>
      <c r="CN65" s="24" t="s">
        <v>495</v>
      </c>
      <c r="CO65" s="24" t="s">
        <v>495</v>
      </c>
      <c r="CP65" s="24" t="s">
        <v>495</v>
      </c>
      <c r="CQ65" s="24" t="s">
        <v>495</v>
      </c>
      <c r="CR65" s="24" t="s">
        <v>495</v>
      </c>
      <c r="CS65" s="24" t="s">
        <v>495</v>
      </c>
      <c r="CT65" s="24" t="s">
        <v>495</v>
      </c>
      <c r="CU65" s="24" t="s">
        <v>495</v>
      </c>
      <c r="CV65" s="23">
        <v>0</v>
      </c>
      <c r="CW65" s="23">
        <v>0</v>
      </c>
      <c r="CX65" s="24" t="s">
        <v>495</v>
      </c>
      <c r="CY65" s="23">
        <v>0</v>
      </c>
      <c r="CZ65" s="43" t="s">
        <v>496</v>
      </c>
    </row>
    <row r="66" spans="1:104" ht="13.5" customHeight="1" x14ac:dyDescent="0.2">
      <c r="A66" s="21" t="s">
        <v>44</v>
      </c>
      <c r="B66" s="22" t="s">
        <v>165</v>
      </c>
      <c r="C66" s="21" t="s">
        <v>166</v>
      </c>
      <c r="D66" s="23">
        <v>693</v>
      </c>
      <c r="E66" s="23">
        <v>68</v>
      </c>
      <c r="F66" s="23">
        <v>0</v>
      </c>
      <c r="G66" s="23">
        <v>7</v>
      </c>
      <c r="H66" s="23">
        <v>6</v>
      </c>
      <c r="I66" s="23">
        <v>18</v>
      </c>
      <c r="J66" s="23">
        <v>34</v>
      </c>
      <c r="K66" s="23">
        <v>32</v>
      </c>
      <c r="L66" s="23">
        <v>0</v>
      </c>
      <c r="M66" s="23">
        <v>30</v>
      </c>
      <c r="N66" s="23">
        <v>0</v>
      </c>
      <c r="O66" s="23">
        <v>0</v>
      </c>
      <c r="P66" s="23">
        <v>0</v>
      </c>
      <c r="Q66" s="23">
        <v>91</v>
      </c>
      <c r="R66" s="23">
        <v>0</v>
      </c>
      <c r="S66" s="23">
        <v>0</v>
      </c>
      <c r="T66" s="23">
        <v>405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2</v>
      </c>
      <c r="AC66" s="23">
        <v>83</v>
      </c>
      <c r="AD66" s="23">
        <v>68</v>
      </c>
      <c r="AE66" s="23">
        <v>0</v>
      </c>
      <c r="AF66" s="23">
        <v>7</v>
      </c>
      <c r="AG66" s="23">
        <v>6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4">
        <v>0</v>
      </c>
      <c r="AP66" s="24" t="s">
        <v>495</v>
      </c>
      <c r="AQ66" s="24" t="s">
        <v>495</v>
      </c>
      <c r="AR66" s="24" t="s">
        <v>495</v>
      </c>
      <c r="AS66" s="24" t="s">
        <v>495</v>
      </c>
      <c r="AT66" s="24" t="s">
        <v>495</v>
      </c>
      <c r="AU66" s="24" t="s">
        <v>495</v>
      </c>
      <c r="AV66" s="24" t="s">
        <v>495</v>
      </c>
      <c r="AW66" s="24" t="s">
        <v>495</v>
      </c>
      <c r="AX66" s="23">
        <v>0</v>
      </c>
      <c r="AY66" s="23">
        <v>0</v>
      </c>
      <c r="AZ66" s="24" t="s">
        <v>495</v>
      </c>
      <c r="BA66" s="23">
        <v>2</v>
      </c>
      <c r="BB66" s="23">
        <v>610</v>
      </c>
      <c r="BC66" s="23">
        <v>0</v>
      </c>
      <c r="BD66" s="23">
        <v>0</v>
      </c>
      <c r="BE66" s="23">
        <v>0</v>
      </c>
      <c r="BF66" s="23">
        <v>0</v>
      </c>
      <c r="BG66" s="23">
        <v>18</v>
      </c>
      <c r="BH66" s="23">
        <v>34</v>
      </c>
      <c r="BI66" s="23">
        <v>32</v>
      </c>
      <c r="BJ66" s="23">
        <v>0</v>
      </c>
      <c r="BK66" s="23">
        <v>30</v>
      </c>
      <c r="BL66" s="23">
        <v>0</v>
      </c>
      <c r="BM66" s="23">
        <v>0</v>
      </c>
      <c r="BN66" s="23">
        <v>0</v>
      </c>
      <c r="BO66" s="23">
        <v>91</v>
      </c>
      <c r="BP66" s="23">
        <v>0</v>
      </c>
      <c r="BQ66" s="23">
        <v>0</v>
      </c>
      <c r="BR66" s="23">
        <v>405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3">
        <v>0</v>
      </c>
      <c r="CF66" s="23">
        <v>0</v>
      </c>
      <c r="CG66" s="23">
        <v>0</v>
      </c>
      <c r="CH66" s="23">
        <v>0</v>
      </c>
      <c r="CI66" s="23">
        <v>0</v>
      </c>
      <c r="CJ66" s="23">
        <v>0</v>
      </c>
      <c r="CK66" s="23">
        <v>0</v>
      </c>
      <c r="CL66" s="23">
        <v>0</v>
      </c>
      <c r="CM66" s="23">
        <v>0</v>
      </c>
      <c r="CN66" s="24" t="s">
        <v>495</v>
      </c>
      <c r="CO66" s="24" t="s">
        <v>495</v>
      </c>
      <c r="CP66" s="24" t="s">
        <v>495</v>
      </c>
      <c r="CQ66" s="24" t="s">
        <v>495</v>
      </c>
      <c r="CR66" s="24" t="s">
        <v>495</v>
      </c>
      <c r="CS66" s="24" t="s">
        <v>495</v>
      </c>
      <c r="CT66" s="24" t="s">
        <v>495</v>
      </c>
      <c r="CU66" s="24" t="s">
        <v>495</v>
      </c>
      <c r="CV66" s="23">
        <v>0</v>
      </c>
      <c r="CW66" s="23">
        <v>0</v>
      </c>
      <c r="CX66" s="24" t="s">
        <v>495</v>
      </c>
      <c r="CY66" s="23">
        <v>0</v>
      </c>
      <c r="CZ66" s="43" t="s">
        <v>496</v>
      </c>
    </row>
    <row r="67" spans="1:104" ht="13.5" customHeight="1" x14ac:dyDescent="0.2">
      <c r="A67" s="21" t="s">
        <v>44</v>
      </c>
      <c r="B67" s="22" t="s">
        <v>167</v>
      </c>
      <c r="C67" s="21" t="s">
        <v>168</v>
      </c>
      <c r="D67" s="23">
        <v>508</v>
      </c>
      <c r="E67" s="23">
        <v>52</v>
      </c>
      <c r="F67" s="23">
        <v>0</v>
      </c>
      <c r="G67" s="23">
        <v>4</v>
      </c>
      <c r="H67" s="23">
        <v>6</v>
      </c>
      <c r="I67" s="23">
        <v>11</v>
      </c>
      <c r="J67" s="23">
        <v>19</v>
      </c>
      <c r="K67" s="23">
        <v>14</v>
      </c>
      <c r="L67" s="23">
        <v>0</v>
      </c>
      <c r="M67" s="23">
        <v>13</v>
      </c>
      <c r="N67" s="23">
        <v>0</v>
      </c>
      <c r="O67" s="23">
        <v>0</v>
      </c>
      <c r="P67" s="23">
        <v>0</v>
      </c>
      <c r="Q67" s="23">
        <v>141</v>
      </c>
      <c r="R67" s="23">
        <v>0</v>
      </c>
      <c r="S67" s="23">
        <v>0</v>
      </c>
      <c r="T67" s="23">
        <v>248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4">
        <v>0</v>
      </c>
      <c r="AP67" s="24" t="s">
        <v>495</v>
      </c>
      <c r="AQ67" s="24" t="s">
        <v>495</v>
      </c>
      <c r="AR67" s="24" t="s">
        <v>495</v>
      </c>
      <c r="AS67" s="24" t="s">
        <v>495</v>
      </c>
      <c r="AT67" s="24" t="s">
        <v>495</v>
      </c>
      <c r="AU67" s="24" t="s">
        <v>495</v>
      </c>
      <c r="AV67" s="24" t="s">
        <v>495</v>
      </c>
      <c r="AW67" s="24" t="s">
        <v>495</v>
      </c>
      <c r="AX67" s="23">
        <v>0</v>
      </c>
      <c r="AY67" s="23">
        <v>0</v>
      </c>
      <c r="AZ67" s="24" t="s">
        <v>495</v>
      </c>
      <c r="BA67" s="23">
        <v>0</v>
      </c>
      <c r="BB67" s="23">
        <v>508</v>
      </c>
      <c r="BC67" s="23">
        <v>52</v>
      </c>
      <c r="BD67" s="23">
        <v>0</v>
      </c>
      <c r="BE67" s="23">
        <v>4</v>
      </c>
      <c r="BF67" s="23">
        <v>6</v>
      </c>
      <c r="BG67" s="23">
        <v>11</v>
      </c>
      <c r="BH67" s="23">
        <v>19</v>
      </c>
      <c r="BI67" s="23">
        <v>14</v>
      </c>
      <c r="BJ67" s="23">
        <v>0</v>
      </c>
      <c r="BK67" s="23">
        <v>13</v>
      </c>
      <c r="BL67" s="23">
        <v>0</v>
      </c>
      <c r="BM67" s="23">
        <v>0</v>
      </c>
      <c r="BN67" s="23">
        <v>0</v>
      </c>
      <c r="BO67" s="23">
        <v>141</v>
      </c>
      <c r="BP67" s="23">
        <v>0</v>
      </c>
      <c r="BQ67" s="23">
        <v>0</v>
      </c>
      <c r="BR67" s="23">
        <v>248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0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4" t="s">
        <v>495</v>
      </c>
      <c r="CO67" s="24" t="s">
        <v>495</v>
      </c>
      <c r="CP67" s="24" t="s">
        <v>495</v>
      </c>
      <c r="CQ67" s="24" t="s">
        <v>495</v>
      </c>
      <c r="CR67" s="24" t="s">
        <v>495</v>
      </c>
      <c r="CS67" s="24" t="s">
        <v>495</v>
      </c>
      <c r="CT67" s="24" t="s">
        <v>495</v>
      </c>
      <c r="CU67" s="24" t="s">
        <v>495</v>
      </c>
      <c r="CV67" s="23">
        <v>0</v>
      </c>
      <c r="CW67" s="23">
        <v>0</v>
      </c>
      <c r="CX67" s="24" t="s">
        <v>495</v>
      </c>
      <c r="CY67" s="23">
        <v>0</v>
      </c>
      <c r="CZ67" s="43" t="s">
        <v>496</v>
      </c>
    </row>
    <row r="68" spans="1:104" ht="13.5" customHeight="1" x14ac:dyDescent="0.2">
      <c r="A68" s="21" t="s">
        <v>44</v>
      </c>
      <c r="B68" s="22" t="s">
        <v>169</v>
      </c>
      <c r="C68" s="21" t="s">
        <v>170</v>
      </c>
      <c r="D68" s="23">
        <v>506</v>
      </c>
      <c r="E68" s="23">
        <v>104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14</v>
      </c>
      <c r="L68" s="23">
        <v>0</v>
      </c>
      <c r="M68" s="23">
        <v>57</v>
      </c>
      <c r="N68" s="23">
        <v>0</v>
      </c>
      <c r="O68" s="23">
        <v>0</v>
      </c>
      <c r="P68" s="23">
        <v>0</v>
      </c>
      <c r="Q68" s="23">
        <v>144</v>
      </c>
      <c r="R68" s="23">
        <v>0</v>
      </c>
      <c r="S68" s="23">
        <v>0</v>
      </c>
      <c r="T68" s="23">
        <v>187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4">
        <v>0</v>
      </c>
      <c r="AP68" s="24" t="s">
        <v>495</v>
      </c>
      <c r="AQ68" s="24" t="s">
        <v>495</v>
      </c>
      <c r="AR68" s="24" t="s">
        <v>495</v>
      </c>
      <c r="AS68" s="24" t="s">
        <v>495</v>
      </c>
      <c r="AT68" s="24" t="s">
        <v>495</v>
      </c>
      <c r="AU68" s="24" t="s">
        <v>495</v>
      </c>
      <c r="AV68" s="24" t="s">
        <v>495</v>
      </c>
      <c r="AW68" s="24" t="s">
        <v>495</v>
      </c>
      <c r="AX68" s="23">
        <v>0</v>
      </c>
      <c r="AY68" s="23">
        <v>0</v>
      </c>
      <c r="AZ68" s="24" t="s">
        <v>495</v>
      </c>
      <c r="BA68" s="23">
        <v>0</v>
      </c>
      <c r="BB68" s="23">
        <v>506</v>
      </c>
      <c r="BC68" s="23">
        <v>104</v>
      </c>
      <c r="BD68" s="23">
        <v>0</v>
      </c>
      <c r="BE68" s="23">
        <v>0</v>
      </c>
      <c r="BF68" s="23">
        <v>0</v>
      </c>
      <c r="BG68" s="23">
        <v>0</v>
      </c>
      <c r="BH68" s="23">
        <v>0</v>
      </c>
      <c r="BI68" s="23">
        <v>14</v>
      </c>
      <c r="BJ68" s="23">
        <v>0</v>
      </c>
      <c r="BK68" s="23">
        <v>57</v>
      </c>
      <c r="BL68" s="23">
        <v>0</v>
      </c>
      <c r="BM68" s="23">
        <v>0</v>
      </c>
      <c r="BN68" s="23">
        <v>0</v>
      </c>
      <c r="BO68" s="23">
        <v>144</v>
      </c>
      <c r="BP68" s="23">
        <v>0</v>
      </c>
      <c r="BQ68" s="23">
        <v>0</v>
      </c>
      <c r="BR68" s="23">
        <v>187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0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4" t="s">
        <v>495</v>
      </c>
      <c r="CO68" s="24" t="s">
        <v>495</v>
      </c>
      <c r="CP68" s="24" t="s">
        <v>495</v>
      </c>
      <c r="CQ68" s="24" t="s">
        <v>495</v>
      </c>
      <c r="CR68" s="24" t="s">
        <v>495</v>
      </c>
      <c r="CS68" s="24" t="s">
        <v>495</v>
      </c>
      <c r="CT68" s="24" t="s">
        <v>495</v>
      </c>
      <c r="CU68" s="24" t="s">
        <v>495</v>
      </c>
      <c r="CV68" s="23">
        <v>0</v>
      </c>
      <c r="CW68" s="23">
        <v>0</v>
      </c>
      <c r="CX68" s="24" t="s">
        <v>495</v>
      </c>
      <c r="CY68" s="23">
        <v>0</v>
      </c>
      <c r="CZ68" s="43" t="s">
        <v>496</v>
      </c>
    </row>
    <row r="69" spans="1:104" ht="13.5" customHeight="1" x14ac:dyDescent="0.2">
      <c r="A69" s="21" t="s">
        <v>44</v>
      </c>
      <c r="B69" s="22" t="s">
        <v>171</v>
      </c>
      <c r="C69" s="21" t="s">
        <v>172</v>
      </c>
      <c r="D69" s="23">
        <v>2383</v>
      </c>
      <c r="E69" s="23">
        <v>469</v>
      </c>
      <c r="F69" s="23">
        <v>3</v>
      </c>
      <c r="G69" s="23">
        <v>50</v>
      </c>
      <c r="H69" s="23">
        <v>0</v>
      </c>
      <c r="I69" s="23">
        <v>138</v>
      </c>
      <c r="J69" s="23">
        <v>172</v>
      </c>
      <c r="K69" s="23">
        <v>63</v>
      </c>
      <c r="L69" s="23">
        <v>0</v>
      </c>
      <c r="M69" s="23">
        <v>211</v>
      </c>
      <c r="N69" s="23">
        <v>0</v>
      </c>
      <c r="O69" s="23">
        <v>0</v>
      </c>
      <c r="P69" s="23">
        <v>6</v>
      </c>
      <c r="Q69" s="23">
        <v>115</v>
      </c>
      <c r="R69" s="23">
        <v>0</v>
      </c>
      <c r="S69" s="23">
        <v>0</v>
      </c>
      <c r="T69" s="23">
        <v>1156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4">
        <v>0</v>
      </c>
      <c r="AP69" s="24" t="s">
        <v>495</v>
      </c>
      <c r="AQ69" s="24" t="s">
        <v>495</v>
      </c>
      <c r="AR69" s="24" t="s">
        <v>495</v>
      </c>
      <c r="AS69" s="24" t="s">
        <v>495</v>
      </c>
      <c r="AT69" s="24" t="s">
        <v>495</v>
      </c>
      <c r="AU69" s="24" t="s">
        <v>495</v>
      </c>
      <c r="AV69" s="24" t="s">
        <v>495</v>
      </c>
      <c r="AW69" s="24" t="s">
        <v>495</v>
      </c>
      <c r="AX69" s="23">
        <v>0</v>
      </c>
      <c r="AY69" s="23">
        <v>0</v>
      </c>
      <c r="AZ69" s="24" t="s">
        <v>495</v>
      </c>
      <c r="BA69" s="23">
        <v>0</v>
      </c>
      <c r="BB69" s="23">
        <v>2383</v>
      </c>
      <c r="BC69" s="23">
        <v>469</v>
      </c>
      <c r="BD69" s="23">
        <v>3</v>
      </c>
      <c r="BE69" s="23">
        <v>50</v>
      </c>
      <c r="BF69" s="23">
        <v>0</v>
      </c>
      <c r="BG69" s="23">
        <v>138</v>
      </c>
      <c r="BH69" s="23">
        <v>172</v>
      </c>
      <c r="BI69" s="23">
        <v>63</v>
      </c>
      <c r="BJ69" s="23">
        <v>0</v>
      </c>
      <c r="BK69" s="23">
        <v>211</v>
      </c>
      <c r="BL69" s="23">
        <v>0</v>
      </c>
      <c r="BM69" s="23">
        <v>0</v>
      </c>
      <c r="BN69" s="23">
        <v>6</v>
      </c>
      <c r="BO69" s="23">
        <v>115</v>
      </c>
      <c r="BP69" s="23">
        <v>0</v>
      </c>
      <c r="BQ69" s="23">
        <v>0</v>
      </c>
      <c r="BR69" s="23">
        <v>1156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0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0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4" t="s">
        <v>495</v>
      </c>
      <c r="CO69" s="24" t="s">
        <v>495</v>
      </c>
      <c r="CP69" s="24" t="s">
        <v>495</v>
      </c>
      <c r="CQ69" s="24" t="s">
        <v>495</v>
      </c>
      <c r="CR69" s="24" t="s">
        <v>495</v>
      </c>
      <c r="CS69" s="24" t="s">
        <v>495</v>
      </c>
      <c r="CT69" s="24" t="s">
        <v>495</v>
      </c>
      <c r="CU69" s="24" t="s">
        <v>495</v>
      </c>
      <c r="CV69" s="23">
        <v>0</v>
      </c>
      <c r="CW69" s="23">
        <v>0</v>
      </c>
      <c r="CX69" s="24" t="s">
        <v>495</v>
      </c>
      <c r="CY69" s="23">
        <v>0</v>
      </c>
      <c r="CZ69" s="43" t="s">
        <v>496</v>
      </c>
    </row>
    <row r="70" spans="1:104" ht="13.5" customHeight="1" x14ac:dyDescent="0.2">
      <c r="A70" s="21" t="s">
        <v>44</v>
      </c>
      <c r="B70" s="22" t="s">
        <v>173</v>
      </c>
      <c r="C70" s="21" t="s">
        <v>174</v>
      </c>
      <c r="D70" s="23">
        <v>216</v>
      </c>
      <c r="E70" s="23">
        <v>70</v>
      </c>
      <c r="F70" s="23">
        <v>1</v>
      </c>
      <c r="G70" s="23">
        <v>23</v>
      </c>
      <c r="H70" s="23">
        <v>0</v>
      </c>
      <c r="I70" s="23">
        <v>56</v>
      </c>
      <c r="J70" s="23">
        <v>23</v>
      </c>
      <c r="K70" s="23">
        <v>15</v>
      </c>
      <c r="L70" s="23">
        <v>0</v>
      </c>
      <c r="M70" s="23">
        <v>28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94</v>
      </c>
      <c r="AD70" s="23">
        <v>70</v>
      </c>
      <c r="AE70" s="23">
        <v>1</v>
      </c>
      <c r="AF70" s="23">
        <v>23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4">
        <v>0</v>
      </c>
      <c r="AP70" s="24" t="s">
        <v>495</v>
      </c>
      <c r="AQ70" s="24" t="s">
        <v>495</v>
      </c>
      <c r="AR70" s="24" t="s">
        <v>495</v>
      </c>
      <c r="AS70" s="24" t="s">
        <v>495</v>
      </c>
      <c r="AT70" s="24" t="s">
        <v>495</v>
      </c>
      <c r="AU70" s="24" t="s">
        <v>495</v>
      </c>
      <c r="AV70" s="24" t="s">
        <v>495</v>
      </c>
      <c r="AW70" s="24" t="s">
        <v>495</v>
      </c>
      <c r="AX70" s="23">
        <v>0</v>
      </c>
      <c r="AY70" s="23">
        <v>0</v>
      </c>
      <c r="AZ70" s="24" t="s">
        <v>495</v>
      </c>
      <c r="BA70" s="23">
        <v>0</v>
      </c>
      <c r="BB70" s="23">
        <v>122</v>
      </c>
      <c r="BC70" s="23">
        <v>0</v>
      </c>
      <c r="BD70" s="23">
        <v>0</v>
      </c>
      <c r="BE70" s="23">
        <v>0</v>
      </c>
      <c r="BF70" s="23">
        <v>0</v>
      </c>
      <c r="BG70" s="23">
        <v>56</v>
      </c>
      <c r="BH70" s="23">
        <v>23</v>
      </c>
      <c r="BI70" s="23">
        <v>15</v>
      </c>
      <c r="BJ70" s="23">
        <v>0</v>
      </c>
      <c r="BK70" s="23">
        <v>28</v>
      </c>
      <c r="BL70" s="23">
        <v>0</v>
      </c>
      <c r="BM70" s="23">
        <v>0</v>
      </c>
      <c r="BN70" s="23">
        <v>0</v>
      </c>
      <c r="BO70" s="23">
        <v>0</v>
      </c>
      <c r="BP70" s="23">
        <v>0</v>
      </c>
      <c r="BQ70" s="23">
        <v>0</v>
      </c>
      <c r="BR70" s="23">
        <v>0</v>
      </c>
      <c r="BS70" s="23">
        <v>0</v>
      </c>
      <c r="BT70" s="23">
        <v>0</v>
      </c>
      <c r="BU70" s="23">
        <v>0</v>
      </c>
      <c r="BV70" s="23">
        <v>0</v>
      </c>
      <c r="BW70" s="23">
        <v>0</v>
      </c>
      <c r="BX70" s="23">
        <v>0</v>
      </c>
      <c r="BY70" s="23">
        <v>0</v>
      </c>
      <c r="BZ70" s="23">
        <v>0</v>
      </c>
      <c r="CA70" s="23">
        <v>0</v>
      </c>
      <c r="CB70" s="23">
        <v>0</v>
      </c>
      <c r="CC70" s="23">
        <v>0</v>
      </c>
      <c r="CD70" s="23">
        <v>0</v>
      </c>
      <c r="CE70" s="23">
        <v>0</v>
      </c>
      <c r="CF70" s="23">
        <v>0</v>
      </c>
      <c r="CG70" s="23">
        <v>0</v>
      </c>
      <c r="CH70" s="23">
        <v>0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4" t="s">
        <v>495</v>
      </c>
      <c r="CO70" s="24" t="s">
        <v>495</v>
      </c>
      <c r="CP70" s="24" t="s">
        <v>495</v>
      </c>
      <c r="CQ70" s="24" t="s">
        <v>495</v>
      </c>
      <c r="CR70" s="24" t="s">
        <v>495</v>
      </c>
      <c r="CS70" s="24" t="s">
        <v>495</v>
      </c>
      <c r="CT70" s="24" t="s">
        <v>495</v>
      </c>
      <c r="CU70" s="24" t="s">
        <v>495</v>
      </c>
      <c r="CV70" s="23">
        <v>0</v>
      </c>
      <c r="CW70" s="23">
        <v>0</v>
      </c>
      <c r="CX70" s="24" t="s">
        <v>495</v>
      </c>
      <c r="CY70" s="23">
        <v>0</v>
      </c>
      <c r="CZ70" s="43" t="s">
        <v>496</v>
      </c>
    </row>
    <row r="71" spans="1:104" ht="13.5" customHeight="1" x14ac:dyDescent="0.2">
      <c r="A71" s="21" t="s">
        <v>44</v>
      </c>
      <c r="B71" s="22" t="s">
        <v>175</v>
      </c>
      <c r="C71" s="21" t="s">
        <v>176</v>
      </c>
      <c r="D71" s="23">
        <v>512</v>
      </c>
      <c r="E71" s="23">
        <v>210</v>
      </c>
      <c r="F71" s="23">
        <v>2</v>
      </c>
      <c r="G71" s="23">
        <v>0</v>
      </c>
      <c r="H71" s="23">
        <v>0</v>
      </c>
      <c r="I71" s="23">
        <v>144</v>
      </c>
      <c r="J71" s="23">
        <v>59</v>
      </c>
      <c r="K71" s="23">
        <v>29</v>
      </c>
      <c r="L71" s="23">
        <v>0</v>
      </c>
      <c r="M71" s="23">
        <v>68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212</v>
      </c>
      <c r="AD71" s="23">
        <v>210</v>
      </c>
      <c r="AE71" s="23">
        <v>2</v>
      </c>
      <c r="AF71" s="23">
        <v>0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  <c r="AO71" s="24">
        <v>0</v>
      </c>
      <c r="AP71" s="24" t="s">
        <v>495</v>
      </c>
      <c r="AQ71" s="24" t="s">
        <v>495</v>
      </c>
      <c r="AR71" s="24" t="s">
        <v>495</v>
      </c>
      <c r="AS71" s="24" t="s">
        <v>495</v>
      </c>
      <c r="AT71" s="24" t="s">
        <v>495</v>
      </c>
      <c r="AU71" s="24" t="s">
        <v>495</v>
      </c>
      <c r="AV71" s="24" t="s">
        <v>495</v>
      </c>
      <c r="AW71" s="24" t="s">
        <v>495</v>
      </c>
      <c r="AX71" s="23">
        <v>0</v>
      </c>
      <c r="AY71" s="23">
        <v>0</v>
      </c>
      <c r="AZ71" s="24" t="s">
        <v>495</v>
      </c>
      <c r="BA71" s="23">
        <v>0</v>
      </c>
      <c r="BB71" s="23">
        <v>300</v>
      </c>
      <c r="BC71" s="23">
        <v>0</v>
      </c>
      <c r="BD71" s="23">
        <v>0</v>
      </c>
      <c r="BE71" s="23">
        <v>0</v>
      </c>
      <c r="BF71" s="23">
        <v>0</v>
      </c>
      <c r="BG71" s="23">
        <v>144</v>
      </c>
      <c r="BH71" s="23">
        <v>59</v>
      </c>
      <c r="BI71" s="23">
        <v>29</v>
      </c>
      <c r="BJ71" s="23">
        <v>0</v>
      </c>
      <c r="BK71" s="23">
        <v>68</v>
      </c>
      <c r="BL71" s="23">
        <v>0</v>
      </c>
      <c r="BM71" s="23">
        <v>0</v>
      </c>
      <c r="BN71" s="23">
        <v>0</v>
      </c>
      <c r="BO71" s="23">
        <v>0</v>
      </c>
      <c r="BP71" s="23">
        <v>0</v>
      </c>
      <c r="BQ71" s="23">
        <v>0</v>
      </c>
      <c r="BR71" s="23">
        <v>0</v>
      </c>
      <c r="BS71" s="23">
        <v>0</v>
      </c>
      <c r="BT71" s="23">
        <v>0</v>
      </c>
      <c r="BU71" s="23">
        <v>0</v>
      </c>
      <c r="BV71" s="23">
        <v>0</v>
      </c>
      <c r="BW71" s="23">
        <v>0</v>
      </c>
      <c r="BX71" s="23">
        <v>0</v>
      </c>
      <c r="BY71" s="23">
        <v>0</v>
      </c>
      <c r="BZ71" s="23">
        <v>0</v>
      </c>
      <c r="CA71" s="23">
        <v>0</v>
      </c>
      <c r="CB71" s="23">
        <v>0</v>
      </c>
      <c r="CC71" s="23">
        <v>0</v>
      </c>
      <c r="CD71" s="23">
        <v>0</v>
      </c>
      <c r="CE71" s="23">
        <v>0</v>
      </c>
      <c r="CF71" s="23">
        <v>0</v>
      </c>
      <c r="CG71" s="23">
        <v>0</v>
      </c>
      <c r="CH71" s="23">
        <v>0</v>
      </c>
      <c r="CI71" s="23">
        <v>0</v>
      </c>
      <c r="CJ71" s="23">
        <v>0</v>
      </c>
      <c r="CK71" s="23">
        <v>0</v>
      </c>
      <c r="CL71" s="23">
        <v>0</v>
      </c>
      <c r="CM71" s="23">
        <v>0</v>
      </c>
      <c r="CN71" s="24" t="s">
        <v>495</v>
      </c>
      <c r="CO71" s="24" t="s">
        <v>495</v>
      </c>
      <c r="CP71" s="24" t="s">
        <v>495</v>
      </c>
      <c r="CQ71" s="24" t="s">
        <v>495</v>
      </c>
      <c r="CR71" s="24" t="s">
        <v>495</v>
      </c>
      <c r="CS71" s="24" t="s">
        <v>495</v>
      </c>
      <c r="CT71" s="24" t="s">
        <v>495</v>
      </c>
      <c r="CU71" s="24" t="s">
        <v>495</v>
      </c>
      <c r="CV71" s="23">
        <v>0</v>
      </c>
      <c r="CW71" s="23">
        <v>0</v>
      </c>
      <c r="CX71" s="24" t="s">
        <v>495</v>
      </c>
      <c r="CY71" s="23">
        <v>0</v>
      </c>
      <c r="CZ71" s="43" t="s">
        <v>496</v>
      </c>
    </row>
    <row r="72" spans="1:104" ht="13.5" customHeight="1" x14ac:dyDescent="0.2">
      <c r="A72" s="21" t="s">
        <v>44</v>
      </c>
      <c r="B72" s="22" t="s">
        <v>177</v>
      </c>
      <c r="C72" s="21" t="s">
        <v>178</v>
      </c>
      <c r="D72" s="23">
        <v>35</v>
      </c>
      <c r="E72" s="23">
        <v>0</v>
      </c>
      <c r="F72" s="23">
        <v>0</v>
      </c>
      <c r="G72" s="23">
        <v>0</v>
      </c>
      <c r="H72" s="23">
        <v>0</v>
      </c>
      <c r="I72" s="23">
        <v>18</v>
      </c>
      <c r="J72" s="23">
        <v>7</v>
      </c>
      <c r="K72" s="23">
        <v>5</v>
      </c>
      <c r="L72" s="23">
        <v>0</v>
      </c>
      <c r="M72" s="23">
        <v>5</v>
      </c>
      <c r="N72" s="23">
        <v>0</v>
      </c>
      <c r="O72" s="23">
        <v>0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0</v>
      </c>
      <c r="AG72" s="23">
        <v>0</v>
      </c>
      <c r="AH72" s="23">
        <v>0</v>
      </c>
      <c r="AI72" s="23">
        <v>0</v>
      </c>
      <c r="AJ72" s="23">
        <v>0</v>
      </c>
      <c r="AK72" s="23">
        <v>0</v>
      </c>
      <c r="AL72" s="23">
        <v>0</v>
      </c>
      <c r="AM72" s="23">
        <v>0</v>
      </c>
      <c r="AN72" s="23">
        <v>0</v>
      </c>
      <c r="AO72" s="24">
        <v>0</v>
      </c>
      <c r="AP72" s="24" t="s">
        <v>495</v>
      </c>
      <c r="AQ72" s="24" t="s">
        <v>495</v>
      </c>
      <c r="AR72" s="24" t="s">
        <v>495</v>
      </c>
      <c r="AS72" s="24" t="s">
        <v>495</v>
      </c>
      <c r="AT72" s="24" t="s">
        <v>495</v>
      </c>
      <c r="AU72" s="24" t="s">
        <v>495</v>
      </c>
      <c r="AV72" s="24" t="s">
        <v>495</v>
      </c>
      <c r="AW72" s="24" t="s">
        <v>495</v>
      </c>
      <c r="AX72" s="23">
        <v>0</v>
      </c>
      <c r="AY72" s="23">
        <v>0</v>
      </c>
      <c r="AZ72" s="24" t="s">
        <v>495</v>
      </c>
      <c r="BA72" s="23">
        <v>0</v>
      </c>
      <c r="BB72" s="23">
        <v>35</v>
      </c>
      <c r="BC72" s="23">
        <v>0</v>
      </c>
      <c r="BD72" s="23">
        <v>0</v>
      </c>
      <c r="BE72" s="23">
        <v>0</v>
      </c>
      <c r="BF72" s="23">
        <v>0</v>
      </c>
      <c r="BG72" s="23">
        <v>18</v>
      </c>
      <c r="BH72" s="23">
        <v>7</v>
      </c>
      <c r="BI72" s="23">
        <v>5</v>
      </c>
      <c r="BJ72" s="23">
        <v>0</v>
      </c>
      <c r="BK72" s="23">
        <v>5</v>
      </c>
      <c r="BL72" s="23">
        <v>0</v>
      </c>
      <c r="BM72" s="23">
        <v>0</v>
      </c>
      <c r="BN72" s="23">
        <v>0</v>
      </c>
      <c r="BO72" s="23">
        <v>0</v>
      </c>
      <c r="BP72" s="23">
        <v>0</v>
      </c>
      <c r="BQ72" s="23">
        <v>0</v>
      </c>
      <c r="BR72" s="23">
        <v>0</v>
      </c>
      <c r="BS72" s="23">
        <v>0</v>
      </c>
      <c r="BT72" s="23">
        <v>0</v>
      </c>
      <c r="BU72" s="23">
        <v>0</v>
      </c>
      <c r="BV72" s="23">
        <v>0</v>
      </c>
      <c r="BW72" s="23">
        <v>0</v>
      </c>
      <c r="BX72" s="23">
        <v>0</v>
      </c>
      <c r="BY72" s="23">
        <v>0</v>
      </c>
      <c r="BZ72" s="23">
        <v>0</v>
      </c>
      <c r="CA72" s="23">
        <v>0</v>
      </c>
      <c r="CB72" s="23">
        <v>0</v>
      </c>
      <c r="CC72" s="23">
        <v>0</v>
      </c>
      <c r="CD72" s="23">
        <v>0</v>
      </c>
      <c r="CE72" s="23">
        <v>0</v>
      </c>
      <c r="CF72" s="23">
        <v>0</v>
      </c>
      <c r="CG72" s="23">
        <v>0</v>
      </c>
      <c r="CH72" s="23">
        <v>0</v>
      </c>
      <c r="CI72" s="23">
        <v>0</v>
      </c>
      <c r="CJ72" s="23">
        <v>0</v>
      </c>
      <c r="CK72" s="23">
        <v>0</v>
      </c>
      <c r="CL72" s="23">
        <v>0</v>
      </c>
      <c r="CM72" s="23">
        <v>0</v>
      </c>
      <c r="CN72" s="24" t="s">
        <v>495</v>
      </c>
      <c r="CO72" s="24" t="s">
        <v>495</v>
      </c>
      <c r="CP72" s="24" t="s">
        <v>495</v>
      </c>
      <c r="CQ72" s="24" t="s">
        <v>495</v>
      </c>
      <c r="CR72" s="24" t="s">
        <v>495</v>
      </c>
      <c r="CS72" s="24" t="s">
        <v>495</v>
      </c>
      <c r="CT72" s="24" t="s">
        <v>495</v>
      </c>
      <c r="CU72" s="24" t="s">
        <v>495</v>
      </c>
      <c r="CV72" s="23">
        <v>0</v>
      </c>
      <c r="CW72" s="23">
        <v>0</v>
      </c>
      <c r="CX72" s="24" t="s">
        <v>495</v>
      </c>
      <c r="CY72" s="23">
        <v>0</v>
      </c>
      <c r="CZ72" s="43" t="s">
        <v>496</v>
      </c>
    </row>
    <row r="73" spans="1:104" ht="13.5" customHeight="1" x14ac:dyDescent="0.2">
      <c r="A73" s="21" t="s">
        <v>44</v>
      </c>
      <c r="B73" s="22" t="s">
        <v>179</v>
      </c>
      <c r="C73" s="21" t="s">
        <v>180</v>
      </c>
      <c r="D73" s="23">
        <v>17</v>
      </c>
      <c r="E73" s="23">
        <v>0</v>
      </c>
      <c r="F73" s="23">
        <v>0</v>
      </c>
      <c r="G73" s="23">
        <v>0</v>
      </c>
      <c r="H73" s="23">
        <v>0</v>
      </c>
      <c r="I73" s="23">
        <v>7</v>
      </c>
      <c r="J73" s="23">
        <v>4</v>
      </c>
      <c r="K73" s="23">
        <v>3</v>
      </c>
      <c r="L73" s="23">
        <v>0</v>
      </c>
      <c r="M73" s="23">
        <v>3</v>
      </c>
      <c r="N73" s="23">
        <v>0</v>
      </c>
      <c r="O73" s="23">
        <v>0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0</v>
      </c>
      <c r="AF73" s="23">
        <v>0</v>
      </c>
      <c r="AG73" s="23">
        <v>0</v>
      </c>
      <c r="AH73" s="23">
        <v>0</v>
      </c>
      <c r="AI73" s="23">
        <v>0</v>
      </c>
      <c r="AJ73" s="23">
        <v>0</v>
      </c>
      <c r="AK73" s="23">
        <v>0</v>
      </c>
      <c r="AL73" s="23">
        <v>0</v>
      </c>
      <c r="AM73" s="23">
        <v>0</v>
      </c>
      <c r="AN73" s="23">
        <v>0</v>
      </c>
      <c r="AO73" s="24">
        <v>0</v>
      </c>
      <c r="AP73" s="24" t="s">
        <v>495</v>
      </c>
      <c r="AQ73" s="24" t="s">
        <v>495</v>
      </c>
      <c r="AR73" s="24" t="s">
        <v>495</v>
      </c>
      <c r="AS73" s="24" t="s">
        <v>495</v>
      </c>
      <c r="AT73" s="24" t="s">
        <v>495</v>
      </c>
      <c r="AU73" s="24" t="s">
        <v>495</v>
      </c>
      <c r="AV73" s="24" t="s">
        <v>495</v>
      </c>
      <c r="AW73" s="24" t="s">
        <v>495</v>
      </c>
      <c r="AX73" s="23">
        <v>0</v>
      </c>
      <c r="AY73" s="23">
        <v>0</v>
      </c>
      <c r="AZ73" s="24" t="s">
        <v>495</v>
      </c>
      <c r="BA73" s="23">
        <v>0</v>
      </c>
      <c r="BB73" s="23">
        <v>17</v>
      </c>
      <c r="BC73" s="23">
        <v>0</v>
      </c>
      <c r="BD73" s="23">
        <v>0</v>
      </c>
      <c r="BE73" s="23">
        <v>0</v>
      </c>
      <c r="BF73" s="23">
        <v>0</v>
      </c>
      <c r="BG73" s="23">
        <v>7</v>
      </c>
      <c r="BH73" s="23">
        <v>4</v>
      </c>
      <c r="BI73" s="23">
        <v>3</v>
      </c>
      <c r="BJ73" s="23">
        <v>0</v>
      </c>
      <c r="BK73" s="23">
        <v>3</v>
      </c>
      <c r="BL73" s="23">
        <v>0</v>
      </c>
      <c r="BM73" s="23">
        <v>0</v>
      </c>
      <c r="BN73" s="23">
        <v>0</v>
      </c>
      <c r="BO73" s="23">
        <v>0</v>
      </c>
      <c r="BP73" s="23">
        <v>0</v>
      </c>
      <c r="BQ73" s="23">
        <v>0</v>
      </c>
      <c r="BR73" s="23">
        <v>0</v>
      </c>
      <c r="BS73" s="23">
        <v>0</v>
      </c>
      <c r="BT73" s="23">
        <v>0</v>
      </c>
      <c r="BU73" s="23">
        <v>0</v>
      </c>
      <c r="BV73" s="23">
        <v>0</v>
      </c>
      <c r="BW73" s="23">
        <v>0</v>
      </c>
      <c r="BX73" s="23">
        <v>0</v>
      </c>
      <c r="BY73" s="23">
        <v>0</v>
      </c>
      <c r="BZ73" s="23">
        <v>0</v>
      </c>
      <c r="CA73" s="23">
        <v>0</v>
      </c>
      <c r="CB73" s="23">
        <v>0</v>
      </c>
      <c r="CC73" s="23">
        <v>0</v>
      </c>
      <c r="CD73" s="23">
        <v>0</v>
      </c>
      <c r="CE73" s="23">
        <v>0</v>
      </c>
      <c r="CF73" s="23">
        <v>0</v>
      </c>
      <c r="CG73" s="23">
        <v>0</v>
      </c>
      <c r="CH73" s="23">
        <v>0</v>
      </c>
      <c r="CI73" s="23">
        <v>0</v>
      </c>
      <c r="CJ73" s="23">
        <v>0</v>
      </c>
      <c r="CK73" s="23">
        <v>0</v>
      </c>
      <c r="CL73" s="23">
        <v>0</v>
      </c>
      <c r="CM73" s="23">
        <v>0</v>
      </c>
      <c r="CN73" s="24" t="s">
        <v>495</v>
      </c>
      <c r="CO73" s="24" t="s">
        <v>495</v>
      </c>
      <c r="CP73" s="24" t="s">
        <v>495</v>
      </c>
      <c r="CQ73" s="24" t="s">
        <v>495</v>
      </c>
      <c r="CR73" s="24" t="s">
        <v>495</v>
      </c>
      <c r="CS73" s="24" t="s">
        <v>495</v>
      </c>
      <c r="CT73" s="24" t="s">
        <v>495</v>
      </c>
      <c r="CU73" s="24" t="s">
        <v>495</v>
      </c>
      <c r="CV73" s="23">
        <v>0</v>
      </c>
      <c r="CW73" s="23">
        <v>0</v>
      </c>
      <c r="CX73" s="24" t="s">
        <v>495</v>
      </c>
      <c r="CY73" s="23">
        <v>0</v>
      </c>
      <c r="CZ73" s="43" t="s">
        <v>496</v>
      </c>
    </row>
    <row r="74" spans="1:104" ht="13.5" customHeight="1" x14ac:dyDescent="0.2">
      <c r="A74" s="21" t="s">
        <v>44</v>
      </c>
      <c r="B74" s="22" t="s">
        <v>181</v>
      </c>
      <c r="C74" s="21" t="s">
        <v>182</v>
      </c>
      <c r="D74" s="23">
        <v>106</v>
      </c>
      <c r="E74" s="23">
        <v>35</v>
      </c>
      <c r="F74" s="23">
        <v>0</v>
      </c>
      <c r="G74" s="23">
        <v>0</v>
      </c>
      <c r="H74" s="23">
        <v>0</v>
      </c>
      <c r="I74" s="23">
        <v>5</v>
      </c>
      <c r="J74" s="23">
        <v>15</v>
      </c>
      <c r="K74" s="23">
        <v>7</v>
      </c>
      <c r="L74" s="23">
        <v>0</v>
      </c>
      <c r="M74" s="23">
        <v>37</v>
      </c>
      <c r="N74" s="23">
        <v>2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5</v>
      </c>
      <c r="AC74" s="23">
        <v>0</v>
      </c>
      <c r="AD74" s="23">
        <v>0</v>
      </c>
      <c r="AE74" s="23">
        <v>0</v>
      </c>
      <c r="AF74" s="23">
        <v>0</v>
      </c>
      <c r="AG74" s="23">
        <v>0</v>
      </c>
      <c r="AH74" s="23">
        <v>0</v>
      </c>
      <c r="AI74" s="23">
        <v>0</v>
      </c>
      <c r="AJ74" s="23">
        <v>0</v>
      </c>
      <c r="AK74" s="23">
        <v>0</v>
      </c>
      <c r="AL74" s="23">
        <v>0</v>
      </c>
      <c r="AM74" s="23">
        <v>0</v>
      </c>
      <c r="AN74" s="23">
        <v>0</v>
      </c>
      <c r="AO74" s="24">
        <v>0</v>
      </c>
      <c r="AP74" s="24" t="s">
        <v>495</v>
      </c>
      <c r="AQ74" s="24" t="s">
        <v>495</v>
      </c>
      <c r="AR74" s="24" t="s">
        <v>495</v>
      </c>
      <c r="AS74" s="24" t="s">
        <v>495</v>
      </c>
      <c r="AT74" s="24" t="s">
        <v>495</v>
      </c>
      <c r="AU74" s="24" t="s">
        <v>495</v>
      </c>
      <c r="AV74" s="24" t="s">
        <v>495</v>
      </c>
      <c r="AW74" s="24" t="s">
        <v>495</v>
      </c>
      <c r="AX74" s="23">
        <v>0</v>
      </c>
      <c r="AY74" s="23">
        <v>0</v>
      </c>
      <c r="AZ74" s="24" t="s">
        <v>495</v>
      </c>
      <c r="BA74" s="23">
        <v>0</v>
      </c>
      <c r="BB74" s="23">
        <v>106</v>
      </c>
      <c r="BC74" s="23">
        <v>35</v>
      </c>
      <c r="BD74" s="23">
        <v>0</v>
      </c>
      <c r="BE74" s="23">
        <v>0</v>
      </c>
      <c r="BF74" s="23">
        <v>0</v>
      </c>
      <c r="BG74" s="23">
        <v>5</v>
      </c>
      <c r="BH74" s="23">
        <v>15</v>
      </c>
      <c r="BI74" s="23">
        <v>7</v>
      </c>
      <c r="BJ74" s="23">
        <v>0</v>
      </c>
      <c r="BK74" s="23">
        <v>37</v>
      </c>
      <c r="BL74" s="23">
        <v>2</v>
      </c>
      <c r="BM74" s="23">
        <v>0</v>
      </c>
      <c r="BN74" s="23">
        <v>0</v>
      </c>
      <c r="BO74" s="23">
        <v>0</v>
      </c>
      <c r="BP74" s="23">
        <v>0</v>
      </c>
      <c r="BQ74" s="23">
        <v>0</v>
      </c>
      <c r="BR74" s="23">
        <v>0</v>
      </c>
      <c r="BS74" s="23">
        <v>0</v>
      </c>
      <c r="BT74" s="23">
        <v>0</v>
      </c>
      <c r="BU74" s="23">
        <v>0</v>
      </c>
      <c r="BV74" s="23">
        <v>0</v>
      </c>
      <c r="BW74" s="23">
        <v>0</v>
      </c>
      <c r="BX74" s="23">
        <v>0</v>
      </c>
      <c r="BY74" s="23">
        <v>0</v>
      </c>
      <c r="BZ74" s="23">
        <v>5</v>
      </c>
      <c r="CA74" s="23">
        <v>0</v>
      </c>
      <c r="CB74" s="23">
        <v>0</v>
      </c>
      <c r="CC74" s="23">
        <v>0</v>
      </c>
      <c r="CD74" s="23">
        <v>0</v>
      </c>
      <c r="CE74" s="23">
        <v>0</v>
      </c>
      <c r="CF74" s="23">
        <v>0</v>
      </c>
      <c r="CG74" s="23">
        <v>0</v>
      </c>
      <c r="CH74" s="23">
        <v>0</v>
      </c>
      <c r="CI74" s="23">
        <v>0</v>
      </c>
      <c r="CJ74" s="23">
        <v>0</v>
      </c>
      <c r="CK74" s="23">
        <v>0</v>
      </c>
      <c r="CL74" s="23">
        <v>0</v>
      </c>
      <c r="CM74" s="23">
        <v>0</v>
      </c>
      <c r="CN74" s="24" t="s">
        <v>495</v>
      </c>
      <c r="CO74" s="24" t="s">
        <v>495</v>
      </c>
      <c r="CP74" s="24" t="s">
        <v>495</v>
      </c>
      <c r="CQ74" s="24" t="s">
        <v>495</v>
      </c>
      <c r="CR74" s="24" t="s">
        <v>495</v>
      </c>
      <c r="CS74" s="24" t="s">
        <v>495</v>
      </c>
      <c r="CT74" s="24" t="s">
        <v>495</v>
      </c>
      <c r="CU74" s="24" t="s">
        <v>495</v>
      </c>
      <c r="CV74" s="23">
        <v>0</v>
      </c>
      <c r="CW74" s="23">
        <v>0</v>
      </c>
      <c r="CX74" s="24" t="s">
        <v>495</v>
      </c>
      <c r="CY74" s="23">
        <v>0</v>
      </c>
      <c r="CZ74" s="43" t="s">
        <v>496</v>
      </c>
    </row>
    <row r="75" spans="1:104" ht="13.5" customHeight="1" x14ac:dyDescent="0.2">
      <c r="A75" s="21" t="s">
        <v>44</v>
      </c>
      <c r="B75" s="22" t="s">
        <v>183</v>
      </c>
      <c r="C75" s="21" t="s">
        <v>184</v>
      </c>
      <c r="D75" s="23">
        <v>127</v>
      </c>
      <c r="E75" s="23">
        <v>75</v>
      </c>
      <c r="F75" s="23">
        <v>1</v>
      </c>
      <c r="G75" s="23">
        <v>0</v>
      </c>
      <c r="H75" s="23">
        <v>0</v>
      </c>
      <c r="I75" s="23">
        <v>10</v>
      </c>
      <c r="J75" s="23">
        <v>25</v>
      </c>
      <c r="K75" s="23">
        <v>16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0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  <c r="AO75" s="24">
        <v>0</v>
      </c>
      <c r="AP75" s="24" t="s">
        <v>495</v>
      </c>
      <c r="AQ75" s="24" t="s">
        <v>495</v>
      </c>
      <c r="AR75" s="24" t="s">
        <v>495</v>
      </c>
      <c r="AS75" s="24" t="s">
        <v>495</v>
      </c>
      <c r="AT75" s="24" t="s">
        <v>495</v>
      </c>
      <c r="AU75" s="24" t="s">
        <v>495</v>
      </c>
      <c r="AV75" s="24" t="s">
        <v>495</v>
      </c>
      <c r="AW75" s="24" t="s">
        <v>495</v>
      </c>
      <c r="AX75" s="23">
        <v>0</v>
      </c>
      <c r="AY75" s="23">
        <v>0</v>
      </c>
      <c r="AZ75" s="24" t="s">
        <v>495</v>
      </c>
      <c r="BA75" s="23">
        <v>0</v>
      </c>
      <c r="BB75" s="23">
        <v>96</v>
      </c>
      <c r="BC75" s="23">
        <v>49</v>
      </c>
      <c r="BD75" s="23">
        <v>1</v>
      </c>
      <c r="BE75" s="23">
        <v>0</v>
      </c>
      <c r="BF75" s="23">
        <v>0</v>
      </c>
      <c r="BG75" s="23">
        <v>8</v>
      </c>
      <c r="BH75" s="23">
        <v>22</v>
      </c>
      <c r="BI75" s="23">
        <v>16</v>
      </c>
      <c r="BJ75" s="23">
        <v>0</v>
      </c>
      <c r="BK75" s="23">
        <v>0</v>
      </c>
      <c r="BL75" s="23">
        <v>0</v>
      </c>
      <c r="BM75" s="23">
        <v>0</v>
      </c>
      <c r="BN75" s="23">
        <v>0</v>
      </c>
      <c r="BO75" s="23">
        <v>0</v>
      </c>
      <c r="BP75" s="23">
        <v>0</v>
      </c>
      <c r="BQ75" s="23">
        <v>0</v>
      </c>
      <c r="BR75" s="23">
        <v>0</v>
      </c>
      <c r="BS75" s="23">
        <v>0</v>
      </c>
      <c r="BT75" s="23">
        <v>0</v>
      </c>
      <c r="BU75" s="23">
        <v>0</v>
      </c>
      <c r="BV75" s="23">
        <v>0</v>
      </c>
      <c r="BW75" s="23">
        <v>0</v>
      </c>
      <c r="BX75" s="23">
        <v>0</v>
      </c>
      <c r="BY75" s="23">
        <v>0</v>
      </c>
      <c r="BZ75" s="23">
        <v>0</v>
      </c>
      <c r="CA75" s="23">
        <v>31</v>
      </c>
      <c r="CB75" s="23">
        <v>26</v>
      </c>
      <c r="CC75" s="23">
        <v>0</v>
      </c>
      <c r="CD75" s="23">
        <v>0</v>
      </c>
      <c r="CE75" s="23">
        <v>0</v>
      </c>
      <c r="CF75" s="23">
        <v>2</v>
      </c>
      <c r="CG75" s="23">
        <v>3</v>
      </c>
      <c r="CH75" s="23">
        <v>0</v>
      </c>
      <c r="CI75" s="23">
        <v>0</v>
      </c>
      <c r="CJ75" s="23">
        <v>0</v>
      </c>
      <c r="CK75" s="23">
        <v>0</v>
      </c>
      <c r="CL75" s="23">
        <v>0</v>
      </c>
      <c r="CM75" s="23">
        <v>0</v>
      </c>
      <c r="CN75" s="24" t="s">
        <v>495</v>
      </c>
      <c r="CO75" s="24" t="s">
        <v>495</v>
      </c>
      <c r="CP75" s="24" t="s">
        <v>495</v>
      </c>
      <c r="CQ75" s="24" t="s">
        <v>495</v>
      </c>
      <c r="CR75" s="24" t="s">
        <v>495</v>
      </c>
      <c r="CS75" s="24" t="s">
        <v>495</v>
      </c>
      <c r="CT75" s="24" t="s">
        <v>495</v>
      </c>
      <c r="CU75" s="24" t="s">
        <v>495</v>
      </c>
      <c r="CV75" s="23">
        <v>0</v>
      </c>
      <c r="CW75" s="23">
        <v>0</v>
      </c>
      <c r="CX75" s="24" t="s">
        <v>495</v>
      </c>
      <c r="CY75" s="23">
        <v>0</v>
      </c>
      <c r="CZ75" s="43" t="s">
        <v>496</v>
      </c>
    </row>
    <row r="76" spans="1:104" ht="13.5" customHeight="1" x14ac:dyDescent="0.2">
      <c r="A76" s="21" t="s">
        <v>44</v>
      </c>
      <c r="B76" s="22" t="s">
        <v>185</v>
      </c>
      <c r="C76" s="21" t="s">
        <v>186</v>
      </c>
      <c r="D76" s="23">
        <v>175</v>
      </c>
      <c r="E76" s="23">
        <v>68</v>
      </c>
      <c r="F76" s="23">
        <v>0</v>
      </c>
      <c r="G76" s="23">
        <v>0</v>
      </c>
      <c r="H76" s="23">
        <v>0</v>
      </c>
      <c r="I76" s="23">
        <v>26</v>
      </c>
      <c r="J76" s="23">
        <v>20</v>
      </c>
      <c r="K76" s="23">
        <v>10</v>
      </c>
      <c r="L76" s="23">
        <v>0</v>
      </c>
      <c r="M76" s="23">
        <v>40</v>
      </c>
      <c r="N76" s="23">
        <v>11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0</v>
      </c>
      <c r="AG76" s="23">
        <v>0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  <c r="AO76" s="24">
        <v>0</v>
      </c>
      <c r="AP76" s="24" t="s">
        <v>495</v>
      </c>
      <c r="AQ76" s="24" t="s">
        <v>495</v>
      </c>
      <c r="AR76" s="24" t="s">
        <v>495</v>
      </c>
      <c r="AS76" s="24" t="s">
        <v>495</v>
      </c>
      <c r="AT76" s="24" t="s">
        <v>495</v>
      </c>
      <c r="AU76" s="24" t="s">
        <v>495</v>
      </c>
      <c r="AV76" s="24" t="s">
        <v>495</v>
      </c>
      <c r="AW76" s="24" t="s">
        <v>495</v>
      </c>
      <c r="AX76" s="23">
        <v>0</v>
      </c>
      <c r="AY76" s="23">
        <v>0</v>
      </c>
      <c r="AZ76" s="24" t="s">
        <v>495</v>
      </c>
      <c r="BA76" s="23">
        <v>0</v>
      </c>
      <c r="BB76" s="23">
        <v>150</v>
      </c>
      <c r="BC76" s="23">
        <v>43</v>
      </c>
      <c r="BD76" s="23">
        <v>0</v>
      </c>
      <c r="BE76" s="23">
        <v>0</v>
      </c>
      <c r="BF76" s="23">
        <v>0</v>
      </c>
      <c r="BG76" s="23">
        <v>26</v>
      </c>
      <c r="BH76" s="23">
        <v>20</v>
      </c>
      <c r="BI76" s="23">
        <v>10</v>
      </c>
      <c r="BJ76" s="23">
        <v>0</v>
      </c>
      <c r="BK76" s="23">
        <v>40</v>
      </c>
      <c r="BL76" s="23">
        <v>11</v>
      </c>
      <c r="BM76" s="23">
        <v>0</v>
      </c>
      <c r="BN76" s="23">
        <v>0</v>
      </c>
      <c r="BO76" s="23">
        <v>0</v>
      </c>
      <c r="BP76" s="23">
        <v>0</v>
      </c>
      <c r="BQ76" s="23">
        <v>0</v>
      </c>
      <c r="BR76" s="23">
        <v>0</v>
      </c>
      <c r="BS76" s="23">
        <v>0</v>
      </c>
      <c r="BT76" s="23">
        <v>0</v>
      </c>
      <c r="BU76" s="23">
        <v>0</v>
      </c>
      <c r="BV76" s="23">
        <v>0</v>
      </c>
      <c r="BW76" s="23">
        <v>0</v>
      </c>
      <c r="BX76" s="23">
        <v>0</v>
      </c>
      <c r="BY76" s="23">
        <v>0</v>
      </c>
      <c r="BZ76" s="23">
        <v>0</v>
      </c>
      <c r="CA76" s="23">
        <v>25</v>
      </c>
      <c r="CB76" s="23">
        <v>25</v>
      </c>
      <c r="CC76" s="23">
        <v>0</v>
      </c>
      <c r="CD76" s="23">
        <v>0</v>
      </c>
      <c r="CE76" s="23">
        <v>0</v>
      </c>
      <c r="CF76" s="23">
        <v>0</v>
      </c>
      <c r="CG76" s="23">
        <v>0</v>
      </c>
      <c r="CH76" s="23">
        <v>0</v>
      </c>
      <c r="CI76" s="23">
        <v>0</v>
      </c>
      <c r="CJ76" s="23">
        <v>0</v>
      </c>
      <c r="CK76" s="23">
        <v>0</v>
      </c>
      <c r="CL76" s="23">
        <v>0</v>
      </c>
      <c r="CM76" s="23">
        <v>0</v>
      </c>
      <c r="CN76" s="24" t="s">
        <v>495</v>
      </c>
      <c r="CO76" s="24" t="s">
        <v>495</v>
      </c>
      <c r="CP76" s="24" t="s">
        <v>495</v>
      </c>
      <c r="CQ76" s="24" t="s">
        <v>495</v>
      </c>
      <c r="CR76" s="24" t="s">
        <v>495</v>
      </c>
      <c r="CS76" s="24" t="s">
        <v>495</v>
      </c>
      <c r="CT76" s="24" t="s">
        <v>495</v>
      </c>
      <c r="CU76" s="24" t="s">
        <v>495</v>
      </c>
      <c r="CV76" s="23">
        <v>0</v>
      </c>
      <c r="CW76" s="23">
        <v>0</v>
      </c>
      <c r="CX76" s="24" t="s">
        <v>495</v>
      </c>
      <c r="CY76" s="23">
        <v>0</v>
      </c>
      <c r="CZ76" s="43" t="s">
        <v>496</v>
      </c>
    </row>
    <row r="77" spans="1:104" ht="13.5" customHeight="1" x14ac:dyDescent="0.2">
      <c r="A77" s="21" t="s">
        <v>44</v>
      </c>
      <c r="B77" s="22" t="s">
        <v>187</v>
      </c>
      <c r="C77" s="21" t="s">
        <v>188</v>
      </c>
      <c r="D77" s="23">
        <v>1035</v>
      </c>
      <c r="E77" s="23">
        <v>374</v>
      </c>
      <c r="F77" s="23">
        <v>8</v>
      </c>
      <c r="G77" s="23">
        <v>79</v>
      </c>
      <c r="H77" s="23">
        <v>54</v>
      </c>
      <c r="I77" s="23">
        <v>84</v>
      </c>
      <c r="J77" s="23">
        <v>122</v>
      </c>
      <c r="K77" s="23">
        <v>76</v>
      </c>
      <c r="L77" s="23">
        <v>0</v>
      </c>
      <c r="M77" s="23">
        <v>238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0</v>
      </c>
      <c r="AG77" s="23">
        <v>0</v>
      </c>
      <c r="AH77" s="23">
        <v>0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  <c r="AO77" s="24">
        <v>0</v>
      </c>
      <c r="AP77" s="24" t="s">
        <v>495</v>
      </c>
      <c r="AQ77" s="24" t="s">
        <v>495</v>
      </c>
      <c r="AR77" s="24" t="s">
        <v>495</v>
      </c>
      <c r="AS77" s="24" t="s">
        <v>495</v>
      </c>
      <c r="AT77" s="24" t="s">
        <v>495</v>
      </c>
      <c r="AU77" s="24" t="s">
        <v>495</v>
      </c>
      <c r="AV77" s="24" t="s">
        <v>495</v>
      </c>
      <c r="AW77" s="24" t="s">
        <v>495</v>
      </c>
      <c r="AX77" s="23">
        <v>0</v>
      </c>
      <c r="AY77" s="23">
        <v>0</v>
      </c>
      <c r="AZ77" s="24" t="s">
        <v>495</v>
      </c>
      <c r="BA77" s="23">
        <v>0</v>
      </c>
      <c r="BB77" s="23">
        <v>1035</v>
      </c>
      <c r="BC77" s="23">
        <v>374</v>
      </c>
      <c r="BD77" s="23">
        <v>8</v>
      </c>
      <c r="BE77" s="23">
        <v>79</v>
      </c>
      <c r="BF77" s="23">
        <v>54</v>
      </c>
      <c r="BG77" s="23">
        <v>84</v>
      </c>
      <c r="BH77" s="23">
        <v>122</v>
      </c>
      <c r="BI77" s="23">
        <v>76</v>
      </c>
      <c r="BJ77" s="23">
        <v>0</v>
      </c>
      <c r="BK77" s="23">
        <v>238</v>
      </c>
      <c r="BL77" s="23">
        <v>0</v>
      </c>
      <c r="BM77" s="23">
        <v>0</v>
      </c>
      <c r="BN77" s="23">
        <v>0</v>
      </c>
      <c r="BO77" s="23">
        <v>0</v>
      </c>
      <c r="BP77" s="23">
        <v>0</v>
      </c>
      <c r="BQ77" s="23">
        <v>0</v>
      </c>
      <c r="BR77" s="23">
        <v>0</v>
      </c>
      <c r="BS77" s="23">
        <v>0</v>
      </c>
      <c r="BT77" s="23">
        <v>0</v>
      </c>
      <c r="BU77" s="23">
        <v>0</v>
      </c>
      <c r="BV77" s="23">
        <v>0</v>
      </c>
      <c r="BW77" s="23">
        <v>0</v>
      </c>
      <c r="BX77" s="23">
        <v>0</v>
      </c>
      <c r="BY77" s="23">
        <v>0</v>
      </c>
      <c r="BZ77" s="23">
        <v>0</v>
      </c>
      <c r="CA77" s="23">
        <v>0</v>
      </c>
      <c r="CB77" s="23">
        <v>0</v>
      </c>
      <c r="CC77" s="23">
        <v>0</v>
      </c>
      <c r="CD77" s="23">
        <v>0</v>
      </c>
      <c r="CE77" s="23">
        <v>0</v>
      </c>
      <c r="CF77" s="23">
        <v>0</v>
      </c>
      <c r="CG77" s="23">
        <v>0</v>
      </c>
      <c r="CH77" s="23">
        <v>0</v>
      </c>
      <c r="CI77" s="23">
        <v>0</v>
      </c>
      <c r="CJ77" s="23">
        <v>0</v>
      </c>
      <c r="CK77" s="23">
        <v>0</v>
      </c>
      <c r="CL77" s="23">
        <v>0</v>
      </c>
      <c r="CM77" s="23">
        <v>0</v>
      </c>
      <c r="CN77" s="24" t="s">
        <v>495</v>
      </c>
      <c r="CO77" s="24" t="s">
        <v>495</v>
      </c>
      <c r="CP77" s="24" t="s">
        <v>495</v>
      </c>
      <c r="CQ77" s="24" t="s">
        <v>495</v>
      </c>
      <c r="CR77" s="24" t="s">
        <v>495</v>
      </c>
      <c r="CS77" s="24" t="s">
        <v>495</v>
      </c>
      <c r="CT77" s="24" t="s">
        <v>495</v>
      </c>
      <c r="CU77" s="24" t="s">
        <v>495</v>
      </c>
      <c r="CV77" s="23">
        <v>0</v>
      </c>
      <c r="CW77" s="23">
        <v>0</v>
      </c>
      <c r="CX77" s="24" t="s">
        <v>495</v>
      </c>
      <c r="CY77" s="23">
        <v>0</v>
      </c>
      <c r="CZ77" s="43" t="s">
        <v>496</v>
      </c>
    </row>
    <row r="78" spans="1:104" ht="13.5" customHeight="1" x14ac:dyDescent="0.2">
      <c r="A78" s="21" t="s">
        <v>44</v>
      </c>
      <c r="B78" s="22" t="s">
        <v>189</v>
      </c>
      <c r="C78" s="21" t="s">
        <v>190</v>
      </c>
      <c r="D78" s="23">
        <v>45</v>
      </c>
      <c r="E78" s="23">
        <v>21</v>
      </c>
      <c r="F78" s="23">
        <v>0</v>
      </c>
      <c r="G78" s="23">
        <v>0</v>
      </c>
      <c r="H78" s="23">
        <v>0</v>
      </c>
      <c r="I78" s="23">
        <v>0</v>
      </c>
      <c r="J78" s="23">
        <v>7</v>
      </c>
      <c r="K78" s="23">
        <v>4</v>
      </c>
      <c r="L78" s="23">
        <v>0</v>
      </c>
      <c r="M78" s="23">
        <v>13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0</v>
      </c>
      <c r="AG78" s="23">
        <v>0</v>
      </c>
      <c r="AH78" s="23">
        <v>0</v>
      </c>
      <c r="AI78" s="23">
        <v>0</v>
      </c>
      <c r="AJ78" s="23">
        <v>0</v>
      </c>
      <c r="AK78" s="23">
        <v>0</v>
      </c>
      <c r="AL78" s="23">
        <v>0</v>
      </c>
      <c r="AM78" s="23">
        <v>0</v>
      </c>
      <c r="AN78" s="23">
        <v>0</v>
      </c>
      <c r="AO78" s="24">
        <v>0</v>
      </c>
      <c r="AP78" s="24" t="s">
        <v>495</v>
      </c>
      <c r="AQ78" s="24" t="s">
        <v>495</v>
      </c>
      <c r="AR78" s="24" t="s">
        <v>495</v>
      </c>
      <c r="AS78" s="24" t="s">
        <v>495</v>
      </c>
      <c r="AT78" s="24" t="s">
        <v>495</v>
      </c>
      <c r="AU78" s="24" t="s">
        <v>495</v>
      </c>
      <c r="AV78" s="24" t="s">
        <v>495</v>
      </c>
      <c r="AW78" s="24" t="s">
        <v>495</v>
      </c>
      <c r="AX78" s="23">
        <v>0</v>
      </c>
      <c r="AY78" s="23">
        <v>0</v>
      </c>
      <c r="AZ78" s="24" t="s">
        <v>495</v>
      </c>
      <c r="BA78" s="23">
        <v>0</v>
      </c>
      <c r="BB78" s="23">
        <v>45</v>
      </c>
      <c r="BC78" s="23">
        <v>21</v>
      </c>
      <c r="BD78" s="23">
        <v>0</v>
      </c>
      <c r="BE78" s="23">
        <v>0</v>
      </c>
      <c r="BF78" s="23">
        <v>0</v>
      </c>
      <c r="BG78" s="23">
        <v>0</v>
      </c>
      <c r="BH78" s="23">
        <v>7</v>
      </c>
      <c r="BI78" s="23">
        <v>4</v>
      </c>
      <c r="BJ78" s="23">
        <v>0</v>
      </c>
      <c r="BK78" s="23">
        <v>13</v>
      </c>
      <c r="BL78" s="23">
        <v>0</v>
      </c>
      <c r="BM78" s="23">
        <v>0</v>
      </c>
      <c r="BN78" s="23">
        <v>0</v>
      </c>
      <c r="BO78" s="23">
        <v>0</v>
      </c>
      <c r="BP78" s="23">
        <v>0</v>
      </c>
      <c r="BQ78" s="23">
        <v>0</v>
      </c>
      <c r="BR78" s="23">
        <v>0</v>
      </c>
      <c r="BS78" s="23">
        <v>0</v>
      </c>
      <c r="BT78" s="23">
        <v>0</v>
      </c>
      <c r="BU78" s="23">
        <v>0</v>
      </c>
      <c r="BV78" s="23">
        <v>0</v>
      </c>
      <c r="BW78" s="23">
        <v>0</v>
      </c>
      <c r="BX78" s="23">
        <v>0</v>
      </c>
      <c r="BY78" s="23">
        <v>0</v>
      </c>
      <c r="BZ78" s="23">
        <v>0</v>
      </c>
      <c r="CA78" s="23">
        <v>0</v>
      </c>
      <c r="CB78" s="23">
        <v>0</v>
      </c>
      <c r="CC78" s="23">
        <v>0</v>
      </c>
      <c r="CD78" s="23">
        <v>0</v>
      </c>
      <c r="CE78" s="23">
        <v>0</v>
      </c>
      <c r="CF78" s="23">
        <v>0</v>
      </c>
      <c r="CG78" s="23">
        <v>0</v>
      </c>
      <c r="CH78" s="23">
        <v>0</v>
      </c>
      <c r="CI78" s="23">
        <v>0</v>
      </c>
      <c r="CJ78" s="23">
        <v>0</v>
      </c>
      <c r="CK78" s="23">
        <v>0</v>
      </c>
      <c r="CL78" s="23">
        <v>0</v>
      </c>
      <c r="CM78" s="23">
        <v>0</v>
      </c>
      <c r="CN78" s="24" t="s">
        <v>495</v>
      </c>
      <c r="CO78" s="24" t="s">
        <v>495</v>
      </c>
      <c r="CP78" s="24" t="s">
        <v>495</v>
      </c>
      <c r="CQ78" s="24" t="s">
        <v>495</v>
      </c>
      <c r="CR78" s="24" t="s">
        <v>495</v>
      </c>
      <c r="CS78" s="24" t="s">
        <v>495</v>
      </c>
      <c r="CT78" s="24" t="s">
        <v>495</v>
      </c>
      <c r="CU78" s="24" t="s">
        <v>495</v>
      </c>
      <c r="CV78" s="23">
        <v>0</v>
      </c>
      <c r="CW78" s="23">
        <v>0</v>
      </c>
      <c r="CX78" s="24" t="s">
        <v>495</v>
      </c>
      <c r="CY78" s="23">
        <v>0</v>
      </c>
      <c r="CZ78" s="43" t="s">
        <v>496</v>
      </c>
    </row>
    <row r="79" spans="1:104" ht="13.5" customHeight="1" x14ac:dyDescent="0.2">
      <c r="A79" s="21" t="s">
        <v>44</v>
      </c>
      <c r="B79" s="22" t="s">
        <v>191</v>
      </c>
      <c r="C79" s="21" t="s">
        <v>192</v>
      </c>
      <c r="D79" s="23">
        <v>487</v>
      </c>
      <c r="E79" s="23">
        <v>46</v>
      </c>
      <c r="F79" s="23">
        <v>2</v>
      </c>
      <c r="G79" s="23">
        <v>26</v>
      </c>
      <c r="H79" s="23">
        <v>0</v>
      </c>
      <c r="I79" s="23">
        <v>78</v>
      </c>
      <c r="J79" s="23">
        <v>52</v>
      </c>
      <c r="K79" s="23">
        <v>29</v>
      </c>
      <c r="L79" s="23">
        <v>0</v>
      </c>
      <c r="M79" s="23">
        <v>117</v>
      </c>
      <c r="N79" s="23">
        <v>0</v>
      </c>
      <c r="O79" s="23">
        <v>3</v>
      </c>
      <c r="P79" s="23">
        <v>0</v>
      </c>
      <c r="Q79" s="23">
        <v>134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33</v>
      </c>
      <c r="AD79" s="23">
        <v>17</v>
      </c>
      <c r="AE79" s="23">
        <v>2</v>
      </c>
      <c r="AF79" s="23">
        <v>14</v>
      </c>
      <c r="AG79" s="23">
        <v>0</v>
      </c>
      <c r="AH79" s="23">
        <v>0</v>
      </c>
      <c r="AI79" s="23">
        <v>0</v>
      </c>
      <c r="AJ79" s="23">
        <v>0</v>
      </c>
      <c r="AK79" s="23">
        <v>0</v>
      </c>
      <c r="AL79" s="23">
        <v>0</v>
      </c>
      <c r="AM79" s="23">
        <v>0</v>
      </c>
      <c r="AN79" s="23">
        <v>0</v>
      </c>
      <c r="AO79" s="24">
        <v>0</v>
      </c>
      <c r="AP79" s="24" t="s">
        <v>495</v>
      </c>
      <c r="AQ79" s="24" t="s">
        <v>495</v>
      </c>
      <c r="AR79" s="24" t="s">
        <v>495</v>
      </c>
      <c r="AS79" s="24" t="s">
        <v>495</v>
      </c>
      <c r="AT79" s="24" t="s">
        <v>495</v>
      </c>
      <c r="AU79" s="24" t="s">
        <v>495</v>
      </c>
      <c r="AV79" s="24" t="s">
        <v>495</v>
      </c>
      <c r="AW79" s="24" t="s">
        <v>495</v>
      </c>
      <c r="AX79" s="23">
        <v>0</v>
      </c>
      <c r="AY79" s="23">
        <v>0</v>
      </c>
      <c r="AZ79" s="24" t="s">
        <v>495</v>
      </c>
      <c r="BA79" s="23">
        <v>0</v>
      </c>
      <c r="BB79" s="23">
        <v>413</v>
      </c>
      <c r="BC79" s="23">
        <v>0</v>
      </c>
      <c r="BD79" s="23">
        <v>0</v>
      </c>
      <c r="BE79" s="23">
        <v>0</v>
      </c>
      <c r="BF79" s="23">
        <v>0</v>
      </c>
      <c r="BG79" s="23">
        <v>78</v>
      </c>
      <c r="BH79" s="23">
        <v>52</v>
      </c>
      <c r="BI79" s="23">
        <v>29</v>
      </c>
      <c r="BJ79" s="23">
        <v>0</v>
      </c>
      <c r="BK79" s="23">
        <v>117</v>
      </c>
      <c r="BL79" s="23">
        <v>0</v>
      </c>
      <c r="BM79" s="23">
        <v>3</v>
      </c>
      <c r="BN79" s="23">
        <v>0</v>
      </c>
      <c r="BO79" s="23">
        <v>134</v>
      </c>
      <c r="BP79" s="23">
        <v>0</v>
      </c>
      <c r="BQ79" s="23">
        <v>0</v>
      </c>
      <c r="BR79" s="23">
        <v>0</v>
      </c>
      <c r="BS79" s="23">
        <v>0</v>
      </c>
      <c r="BT79" s="23">
        <v>0</v>
      </c>
      <c r="BU79" s="23">
        <v>0</v>
      </c>
      <c r="BV79" s="23">
        <v>0</v>
      </c>
      <c r="BW79" s="23">
        <v>0</v>
      </c>
      <c r="BX79" s="23">
        <v>0</v>
      </c>
      <c r="BY79" s="23">
        <v>0</v>
      </c>
      <c r="BZ79" s="23">
        <v>0</v>
      </c>
      <c r="CA79" s="23">
        <v>41</v>
      </c>
      <c r="CB79" s="23">
        <v>29</v>
      </c>
      <c r="CC79" s="23">
        <v>0</v>
      </c>
      <c r="CD79" s="23">
        <v>12</v>
      </c>
      <c r="CE79" s="23">
        <v>0</v>
      </c>
      <c r="CF79" s="23">
        <v>0</v>
      </c>
      <c r="CG79" s="23">
        <v>0</v>
      </c>
      <c r="CH79" s="23">
        <v>0</v>
      </c>
      <c r="CI79" s="23">
        <v>0</v>
      </c>
      <c r="CJ79" s="23">
        <v>0</v>
      </c>
      <c r="CK79" s="23">
        <v>0</v>
      </c>
      <c r="CL79" s="23">
        <v>0</v>
      </c>
      <c r="CM79" s="23">
        <v>0</v>
      </c>
      <c r="CN79" s="24" t="s">
        <v>495</v>
      </c>
      <c r="CO79" s="24" t="s">
        <v>495</v>
      </c>
      <c r="CP79" s="24" t="s">
        <v>495</v>
      </c>
      <c r="CQ79" s="24" t="s">
        <v>495</v>
      </c>
      <c r="CR79" s="24" t="s">
        <v>495</v>
      </c>
      <c r="CS79" s="24" t="s">
        <v>495</v>
      </c>
      <c r="CT79" s="24" t="s">
        <v>495</v>
      </c>
      <c r="CU79" s="24" t="s">
        <v>495</v>
      </c>
      <c r="CV79" s="23">
        <v>0</v>
      </c>
      <c r="CW79" s="23">
        <v>0</v>
      </c>
      <c r="CX79" s="24" t="s">
        <v>495</v>
      </c>
      <c r="CY79" s="23">
        <v>0</v>
      </c>
      <c r="CZ79" s="43" t="s">
        <v>496</v>
      </c>
    </row>
    <row r="80" spans="1:104" ht="13.5" customHeight="1" x14ac:dyDescent="0.2">
      <c r="A80" s="21" t="s">
        <v>44</v>
      </c>
      <c r="B80" s="22" t="s">
        <v>193</v>
      </c>
      <c r="C80" s="21" t="s">
        <v>194</v>
      </c>
      <c r="D80" s="23">
        <v>392</v>
      </c>
      <c r="E80" s="23">
        <v>53</v>
      </c>
      <c r="F80" s="23">
        <v>0</v>
      </c>
      <c r="G80" s="23">
        <v>0</v>
      </c>
      <c r="H80" s="23">
        <v>0</v>
      </c>
      <c r="I80" s="23">
        <v>40</v>
      </c>
      <c r="J80" s="23">
        <v>29</v>
      </c>
      <c r="K80" s="23">
        <v>23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247</v>
      </c>
      <c r="AC80" s="23">
        <v>0</v>
      </c>
      <c r="AD80" s="23">
        <v>0</v>
      </c>
      <c r="AE80" s="23">
        <v>0</v>
      </c>
      <c r="AF80" s="23">
        <v>0</v>
      </c>
      <c r="AG80" s="23">
        <v>0</v>
      </c>
      <c r="AH80" s="23">
        <v>0</v>
      </c>
      <c r="AI80" s="23">
        <v>0</v>
      </c>
      <c r="AJ80" s="23">
        <v>0</v>
      </c>
      <c r="AK80" s="23">
        <v>0</v>
      </c>
      <c r="AL80" s="23">
        <v>0</v>
      </c>
      <c r="AM80" s="23">
        <v>0</v>
      </c>
      <c r="AN80" s="23">
        <v>0</v>
      </c>
      <c r="AO80" s="24">
        <v>0</v>
      </c>
      <c r="AP80" s="24" t="s">
        <v>495</v>
      </c>
      <c r="AQ80" s="24" t="s">
        <v>495</v>
      </c>
      <c r="AR80" s="24" t="s">
        <v>495</v>
      </c>
      <c r="AS80" s="24" t="s">
        <v>495</v>
      </c>
      <c r="AT80" s="24" t="s">
        <v>495</v>
      </c>
      <c r="AU80" s="24" t="s">
        <v>495</v>
      </c>
      <c r="AV80" s="24" t="s">
        <v>495</v>
      </c>
      <c r="AW80" s="24" t="s">
        <v>495</v>
      </c>
      <c r="AX80" s="23">
        <v>0</v>
      </c>
      <c r="AY80" s="23">
        <v>0</v>
      </c>
      <c r="AZ80" s="24" t="s">
        <v>495</v>
      </c>
      <c r="BA80" s="23">
        <v>0</v>
      </c>
      <c r="BB80" s="23">
        <v>392</v>
      </c>
      <c r="BC80" s="23">
        <v>53</v>
      </c>
      <c r="BD80" s="23">
        <v>0</v>
      </c>
      <c r="BE80" s="23">
        <v>0</v>
      </c>
      <c r="BF80" s="23">
        <v>0</v>
      </c>
      <c r="BG80" s="23">
        <v>40</v>
      </c>
      <c r="BH80" s="23">
        <v>29</v>
      </c>
      <c r="BI80" s="23">
        <v>23</v>
      </c>
      <c r="BJ80" s="23">
        <v>0</v>
      </c>
      <c r="BK80" s="23">
        <v>0</v>
      </c>
      <c r="BL80" s="23">
        <v>0</v>
      </c>
      <c r="BM80" s="23">
        <v>0</v>
      </c>
      <c r="BN80" s="23">
        <v>0</v>
      </c>
      <c r="BO80" s="23">
        <v>0</v>
      </c>
      <c r="BP80" s="23">
        <v>0</v>
      </c>
      <c r="BQ80" s="23">
        <v>0</v>
      </c>
      <c r="BR80" s="23">
        <v>0</v>
      </c>
      <c r="BS80" s="23">
        <v>0</v>
      </c>
      <c r="BT80" s="23">
        <v>0</v>
      </c>
      <c r="BU80" s="23">
        <v>0</v>
      </c>
      <c r="BV80" s="23">
        <v>0</v>
      </c>
      <c r="BW80" s="23">
        <v>0</v>
      </c>
      <c r="BX80" s="23">
        <v>0</v>
      </c>
      <c r="BY80" s="23">
        <v>0</v>
      </c>
      <c r="BZ80" s="23">
        <v>247</v>
      </c>
      <c r="CA80" s="23">
        <v>0</v>
      </c>
      <c r="CB80" s="23">
        <v>0</v>
      </c>
      <c r="CC80" s="23">
        <v>0</v>
      </c>
      <c r="CD80" s="23">
        <v>0</v>
      </c>
      <c r="CE80" s="23">
        <v>0</v>
      </c>
      <c r="CF80" s="23">
        <v>0</v>
      </c>
      <c r="CG80" s="23">
        <v>0</v>
      </c>
      <c r="CH80" s="23">
        <v>0</v>
      </c>
      <c r="CI80" s="23">
        <v>0</v>
      </c>
      <c r="CJ80" s="23">
        <v>0</v>
      </c>
      <c r="CK80" s="23">
        <v>0</v>
      </c>
      <c r="CL80" s="23">
        <v>0</v>
      </c>
      <c r="CM80" s="23">
        <v>0</v>
      </c>
      <c r="CN80" s="24" t="s">
        <v>495</v>
      </c>
      <c r="CO80" s="24" t="s">
        <v>495</v>
      </c>
      <c r="CP80" s="24" t="s">
        <v>495</v>
      </c>
      <c r="CQ80" s="24" t="s">
        <v>495</v>
      </c>
      <c r="CR80" s="24" t="s">
        <v>495</v>
      </c>
      <c r="CS80" s="24" t="s">
        <v>495</v>
      </c>
      <c r="CT80" s="24" t="s">
        <v>495</v>
      </c>
      <c r="CU80" s="24" t="s">
        <v>495</v>
      </c>
      <c r="CV80" s="23">
        <v>0</v>
      </c>
      <c r="CW80" s="23">
        <v>0</v>
      </c>
      <c r="CX80" s="24" t="s">
        <v>495</v>
      </c>
      <c r="CY80" s="23">
        <v>0</v>
      </c>
      <c r="CZ80" s="43" t="s">
        <v>496</v>
      </c>
    </row>
    <row r="81" spans="1:104" ht="13.5" customHeight="1" x14ac:dyDescent="0.2">
      <c r="A81" s="21" t="s">
        <v>44</v>
      </c>
      <c r="B81" s="22" t="s">
        <v>195</v>
      </c>
      <c r="C81" s="21" t="s">
        <v>196</v>
      </c>
      <c r="D81" s="23">
        <v>100</v>
      </c>
      <c r="E81" s="23">
        <v>43</v>
      </c>
      <c r="F81" s="23">
        <v>0</v>
      </c>
      <c r="G81" s="23">
        <v>0</v>
      </c>
      <c r="H81" s="23">
        <v>0</v>
      </c>
      <c r="I81" s="23">
        <v>20</v>
      </c>
      <c r="J81" s="23">
        <v>22</v>
      </c>
      <c r="K81" s="23">
        <v>12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3</v>
      </c>
      <c r="AC81" s="23">
        <v>66</v>
      </c>
      <c r="AD81" s="23">
        <v>43</v>
      </c>
      <c r="AE81" s="23">
        <v>0</v>
      </c>
      <c r="AF81" s="23">
        <v>0</v>
      </c>
      <c r="AG81" s="23">
        <v>0</v>
      </c>
      <c r="AH81" s="23">
        <v>20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  <c r="AO81" s="24">
        <v>0</v>
      </c>
      <c r="AP81" s="24" t="s">
        <v>495</v>
      </c>
      <c r="AQ81" s="24" t="s">
        <v>495</v>
      </c>
      <c r="AR81" s="24" t="s">
        <v>495</v>
      </c>
      <c r="AS81" s="24" t="s">
        <v>495</v>
      </c>
      <c r="AT81" s="24" t="s">
        <v>495</v>
      </c>
      <c r="AU81" s="24" t="s">
        <v>495</v>
      </c>
      <c r="AV81" s="24" t="s">
        <v>495</v>
      </c>
      <c r="AW81" s="24" t="s">
        <v>495</v>
      </c>
      <c r="AX81" s="23">
        <v>0</v>
      </c>
      <c r="AY81" s="23">
        <v>0</v>
      </c>
      <c r="AZ81" s="24" t="s">
        <v>495</v>
      </c>
      <c r="BA81" s="23">
        <v>3</v>
      </c>
      <c r="BB81" s="23">
        <v>34</v>
      </c>
      <c r="BC81" s="23">
        <v>0</v>
      </c>
      <c r="BD81" s="23">
        <v>0</v>
      </c>
      <c r="BE81" s="23">
        <v>0</v>
      </c>
      <c r="BF81" s="23">
        <v>0</v>
      </c>
      <c r="BG81" s="23">
        <v>0</v>
      </c>
      <c r="BH81" s="23">
        <v>22</v>
      </c>
      <c r="BI81" s="23">
        <v>12</v>
      </c>
      <c r="BJ81" s="23">
        <v>0</v>
      </c>
      <c r="BK81" s="23">
        <v>0</v>
      </c>
      <c r="BL81" s="23">
        <v>0</v>
      </c>
      <c r="BM81" s="23">
        <v>0</v>
      </c>
      <c r="BN81" s="23">
        <v>0</v>
      </c>
      <c r="BO81" s="23">
        <v>0</v>
      </c>
      <c r="BP81" s="23">
        <v>0</v>
      </c>
      <c r="BQ81" s="23">
        <v>0</v>
      </c>
      <c r="BR81" s="23">
        <v>0</v>
      </c>
      <c r="BS81" s="23">
        <v>0</v>
      </c>
      <c r="BT81" s="23">
        <v>0</v>
      </c>
      <c r="BU81" s="23">
        <v>0</v>
      </c>
      <c r="BV81" s="23">
        <v>0</v>
      </c>
      <c r="BW81" s="23">
        <v>0</v>
      </c>
      <c r="BX81" s="23">
        <v>0</v>
      </c>
      <c r="BY81" s="23">
        <v>0</v>
      </c>
      <c r="BZ81" s="23">
        <v>0</v>
      </c>
      <c r="CA81" s="23">
        <v>0</v>
      </c>
      <c r="CB81" s="23">
        <v>0</v>
      </c>
      <c r="CC81" s="23">
        <v>0</v>
      </c>
      <c r="CD81" s="23">
        <v>0</v>
      </c>
      <c r="CE81" s="23">
        <v>0</v>
      </c>
      <c r="CF81" s="23">
        <v>0</v>
      </c>
      <c r="CG81" s="23">
        <v>0</v>
      </c>
      <c r="CH81" s="23">
        <v>0</v>
      </c>
      <c r="CI81" s="23">
        <v>0</v>
      </c>
      <c r="CJ81" s="23">
        <v>0</v>
      </c>
      <c r="CK81" s="23">
        <v>0</v>
      </c>
      <c r="CL81" s="23">
        <v>0</v>
      </c>
      <c r="CM81" s="23">
        <v>0</v>
      </c>
      <c r="CN81" s="24" t="s">
        <v>495</v>
      </c>
      <c r="CO81" s="24" t="s">
        <v>495</v>
      </c>
      <c r="CP81" s="24" t="s">
        <v>495</v>
      </c>
      <c r="CQ81" s="24" t="s">
        <v>495</v>
      </c>
      <c r="CR81" s="24" t="s">
        <v>495</v>
      </c>
      <c r="CS81" s="24" t="s">
        <v>495</v>
      </c>
      <c r="CT81" s="24" t="s">
        <v>495</v>
      </c>
      <c r="CU81" s="24" t="s">
        <v>495</v>
      </c>
      <c r="CV81" s="23">
        <v>0</v>
      </c>
      <c r="CW81" s="23">
        <v>0</v>
      </c>
      <c r="CX81" s="24" t="s">
        <v>495</v>
      </c>
      <c r="CY81" s="23">
        <v>0</v>
      </c>
      <c r="CZ81" s="43" t="s">
        <v>496</v>
      </c>
    </row>
    <row r="82" spans="1:104" ht="13.5" customHeight="1" x14ac:dyDescent="0.2">
      <c r="A82" s="21" t="s">
        <v>44</v>
      </c>
      <c r="B82" s="22" t="s">
        <v>197</v>
      </c>
      <c r="C82" s="21" t="s">
        <v>198</v>
      </c>
      <c r="D82" s="23">
        <v>350</v>
      </c>
      <c r="E82" s="23">
        <v>47</v>
      </c>
      <c r="F82" s="23">
        <v>2</v>
      </c>
      <c r="G82" s="23">
        <v>65</v>
      </c>
      <c r="H82" s="23">
        <v>0</v>
      </c>
      <c r="I82" s="23">
        <v>49</v>
      </c>
      <c r="J82" s="23">
        <v>33</v>
      </c>
      <c r="K82" s="23">
        <v>18</v>
      </c>
      <c r="L82" s="23">
        <v>0</v>
      </c>
      <c r="M82" s="23">
        <v>59</v>
      </c>
      <c r="N82" s="23">
        <v>0</v>
      </c>
      <c r="O82" s="23">
        <v>2</v>
      </c>
      <c r="P82" s="23">
        <v>0</v>
      </c>
      <c r="Q82" s="23">
        <v>75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44</v>
      </c>
      <c r="AD82" s="23">
        <v>16</v>
      </c>
      <c r="AE82" s="23">
        <v>2</v>
      </c>
      <c r="AF82" s="23">
        <v>26</v>
      </c>
      <c r="AG82" s="23">
        <v>0</v>
      </c>
      <c r="AH82" s="23">
        <v>0</v>
      </c>
      <c r="AI82" s="23">
        <v>0</v>
      </c>
      <c r="AJ82" s="23">
        <v>0</v>
      </c>
      <c r="AK82" s="23">
        <v>0</v>
      </c>
      <c r="AL82" s="23">
        <v>0</v>
      </c>
      <c r="AM82" s="23">
        <v>0</v>
      </c>
      <c r="AN82" s="23">
        <v>0</v>
      </c>
      <c r="AO82" s="24">
        <v>0</v>
      </c>
      <c r="AP82" s="24" t="s">
        <v>495</v>
      </c>
      <c r="AQ82" s="24" t="s">
        <v>495</v>
      </c>
      <c r="AR82" s="24" t="s">
        <v>495</v>
      </c>
      <c r="AS82" s="24" t="s">
        <v>495</v>
      </c>
      <c r="AT82" s="24" t="s">
        <v>495</v>
      </c>
      <c r="AU82" s="24" t="s">
        <v>495</v>
      </c>
      <c r="AV82" s="24" t="s">
        <v>495</v>
      </c>
      <c r="AW82" s="24" t="s">
        <v>495</v>
      </c>
      <c r="AX82" s="23">
        <v>0</v>
      </c>
      <c r="AY82" s="23">
        <v>0</v>
      </c>
      <c r="AZ82" s="24" t="s">
        <v>495</v>
      </c>
      <c r="BA82" s="23">
        <v>0</v>
      </c>
      <c r="BB82" s="23">
        <v>234</v>
      </c>
      <c r="BC82" s="23">
        <v>0</v>
      </c>
      <c r="BD82" s="23">
        <v>0</v>
      </c>
      <c r="BE82" s="23">
        <v>0</v>
      </c>
      <c r="BF82" s="23">
        <v>0</v>
      </c>
      <c r="BG82" s="23">
        <v>47</v>
      </c>
      <c r="BH82" s="23">
        <v>33</v>
      </c>
      <c r="BI82" s="23">
        <v>18</v>
      </c>
      <c r="BJ82" s="23">
        <v>0</v>
      </c>
      <c r="BK82" s="23">
        <v>59</v>
      </c>
      <c r="BL82" s="23">
        <v>0</v>
      </c>
      <c r="BM82" s="23">
        <v>2</v>
      </c>
      <c r="BN82" s="23">
        <v>0</v>
      </c>
      <c r="BO82" s="23">
        <v>75</v>
      </c>
      <c r="BP82" s="23">
        <v>0</v>
      </c>
      <c r="BQ82" s="23">
        <v>0</v>
      </c>
      <c r="BR82" s="23">
        <v>0</v>
      </c>
      <c r="BS82" s="23">
        <v>0</v>
      </c>
      <c r="BT82" s="23">
        <v>0</v>
      </c>
      <c r="BU82" s="23">
        <v>0</v>
      </c>
      <c r="BV82" s="23">
        <v>0</v>
      </c>
      <c r="BW82" s="23">
        <v>0</v>
      </c>
      <c r="BX82" s="23">
        <v>0</v>
      </c>
      <c r="BY82" s="23">
        <v>0</v>
      </c>
      <c r="BZ82" s="23">
        <v>0</v>
      </c>
      <c r="CA82" s="23">
        <v>72</v>
      </c>
      <c r="CB82" s="23">
        <v>31</v>
      </c>
      <c r="CC82" s="23">
        <v>0</v>
      </c>
      <c r="CD82" s="23">
        <v>39</v>
      </c>
      <c r="CE82" s="23">
        <v>0</v>
      </c>
      <c r="CF82" s="23">
        <v>2</v>
      </c>
      <c r="CG82" s="23">
        <v>0</v>
      </c>
      <c r="CH82" s="23">
        <v>0</v>
      </c>
      <c r="CI82" s="23">
        <v>0</v>
      </c>
      <c r="CJ82" s="23">
        <v>0</v>
      </c>
      <c r="CK82" s="23">
        <v>0</v>
      </c>
      <c r="CL82" s="23">
        <v>0</v>
      </c>
      <c r="CM82" s="23">
        <v>0</v>
      </c>
      <c r="CN82" s="24" t="s">
        <v>495</v>
      </c>
      <c r="CO82" s="24" t="s">
        <v>495</v>
      </c>
      <c r="CP82" s="24" t="s">
        <v>495</v>
      </c>
      <c r="CQ82" s="24" t="s">
        <v>495</v>
      </c>
      <c r="CR82" s="24" t="s">
        <v>495</v>
      </c>
      <c r="CS82" s="24" t="s">
        <v>495</v>
      </c>
      <c r="CT82" s="24" t="s">
        <v>495</v>
      </c>
      <c r="CU82" s="24" t="s">
        <v>495</v>
      </c>
      <c r="CV82" s="23">
        <v>0</v>
      </c>
      <c r="CW82" s="23">
        <v>0</v>
      </c>
      <c r="CX82" s="24" t="s">
        <v>495</v>
      </c>
      <c r="CY82" s="23">
        <v>0</v>
      </c>
      <c r="CZ82" s="43" t="s">
        <v>496</v>
      </c>
    </row>
    <row r="83" spans="1:104" ht="13.5" customHeight="1" x14ac:dyDescent="0.2">
      <c r="A83" s="21" t="s">
        <v>44</v>
      </c>
      <c r="B83" s="22" t="s">
        <v>199</v>
      </c>
      <c r="C83" s="21" t="s">
        <v>200</v>
      </c>
      <c r="D83" s="23">
        <v>795</v>
      </c>
      <c r="E83" s="23">
        <v>82</v>
      </c>
      <c r="F83" s="23">
        <v>5</v>
      </c>
      <c r="G83" s="23">
        <v>89</v>
      </c>
      <c r="H83" s="23">
        <v>0</v>
      </c>
      <c r="I83" s="23">
        <v>125</v>
      </c>
      <c r="J83" s="23">
        <v>85</v>
      </c>
      <c r="K83" s="23">
        <v>47</v>
      </c>
      <c r="L83" s="23">
        <v>0</v>
      </c>
      <c r="M83" s="23">
        <v>147</v>
      </c>
      <c r="N83" s="23">
        <v>0</v>
      </c>
      <c r="O83" s="23">
        <v>4</v>
      </c>
      <c r="P83" s="23">
        <v>0</v>
      </c>
      <c r="Q83" s="23">
        <v>211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108</v>
      </c>
      <c r="AD83" s="23">
        <v>40</v>
      </c>
      <c r="AE83" s="23">
        <v>4</v>
      </c>
      <c r="AF83" s="23">
        <v>64</v>
      </c>
      <c r="AG83" s="23">
        <v>0</v>
      </c>
      <c r="AH83" s="23">
        <v>0</v>
      </c>
      <c r="AI83" s="23">
        <v>0</v>
      </c>
      <c r="AJ83" s="23">
        <v>0</v>
      </c>
      <c r="AK83" s="23">
        <v>0</v>
      </c>
      <c r="AL83" s="23">
        <v>0</v>
      </c>
      <c r="AM83" s="23">
        <v>0</v>
      </c>
      <c r="AN83" s="23">
        <v>0</v>
      </c>
      <c r="AO83" s="24">
        <v>0</v>
      </c>
      <c r="AP83" s="24" t="s">
        <v>495</v>
      </c>
      <c r="AQ83" s="24" t="s">
        <v>495</v>
      </c>
      <c r="AR83" s="24" t="s">
        <v>495</v>
      </c>
      <c r="AS83" s="24" t="s">
        <v>495</v>
      </c>
      <c r="AT83" s="24" t="s">
        <v>495</v>
      </c>
      <c r="AU83" s="24" t="s">
        <v>495</v>
      </c>
      <c r="AV83" s="24" t="s">
        <v>495</v>
      </c>
      <c r="AW83" s="24" t="s">
        <v>495</v>
      </c>
      <c r="AX83" s="23">
        <v>0</v>
      </c>
      <c r="AY83" s="23">
        <v>0</v>
      </c>
      <c r="AZ83" s="24" t="s">
        <v>495</v>
      </c>
      <c r="BA83" s="23">
        <v>0</v>
      </c>
      <c r="BB83" s="23">
        <v>617</v>
      </c>
      <c r="BC83" s="23">
        <v>0</v>
      </c>
      <c r="BD83" s="23">
        <v>0</v>
      </c>
      <c r="BE83" s="23">
        <v>0</v>
      </c>
      <c r="BF83" s="23">
        <v>0</v>
      </c>
      <c r="BG83" s="23">
        <v>123</v>
      </c>
      <c r="BH83" s="23">
        <v>85</v>
      </c>
      <c r="BI83" s="23">
        <v>47</v>
      </c>
      <c r="BJ83" s="23">
        <v>0</v>
      </c>
      <c r="BK83" s="23">
        <v>147</v>
      </c>
      <c r="BL83" s="23">
        <v>0</v>
      </c>
      <c r="BM83" s="23">
        <v>4</v>
      </c>
      <c r="BN83" s="23">
        <v>0</v>
      </c>
      <c r="BO83" s="23">
        <v>211</v>
      </c>
      <c r="BP83" s="23">
        <v>0</v>
      </c>
      <c r="BQ83" s="23">
        <v>0</v>
      </c>
      <c r="BR83" s="23">
        <v>0</v>
      </c>
      <c r="BS83" s="23">
        <v>0</v>
      </c>
      <c r="BT83" s="23">
        <v>0</v>
      </c>
      <c r="BU83" s="23">
        <v>0</v>
      </c>
      <c r="BV83" s="23">
        <v>0</v>
      </c>
      <c r="BW83" s="23">
        <v>0</v>
      </c>
      <c r="BX83" s="23">
        <v>0</v>
      </c>
      <c r="BY83" s="23">
        <v>0</v>
      </c>
      <c r="BZ83" s="23">
        <v>0</v>
      </c>
      <c r="CA83" s="23">
        <v>70</v>
      </c>
      <c r="CB83" s="23">
        <v>42</v>
      </c>
      <c r="CC83" s="23">
        <v>1</v>
      </c>
      <c r="CD83" s="23">
        <v>25</v>
      </c>
      <c r="CE83" s="23">
        <v>0</v>
      </c>
      <c r="CF83" s="23">
        <v>2</v>
      </c>
      <c r="CG83" s="23">
        <v>0</v>
      </c>
      <c r="CH83" s="23">
        <v>0</v>
      </c>
      <c r="CI83" s="23">
        <v>0</v>
      </c>
      <c r="CJ83" s="23">
        <v>0</v>
      </c>
      <c r="CK83" s="23">
        <v>0</v>
      </c>
      <c r="CL83" s="23">
        <v>0</v>
      </c>
      <c r="CM83" s="23">
        <v>0</v>
      </c>
      <c r="CN83" s="24" t="s">
        <v>495</v>
      </c>
      <c r="CO83" s="24" t="s">
        <v>495</v>
      </c>
      <c r="CP83" s="24" t="s">
        <v>495</v>
      </c>
      <c r="CQ83" s="24" t="s">
        <v>495</v>
      </c>
      <c r="CR83" s="24" t="s">
        <v>495</v>
      </c>
      <c r="CS83" s="24" t="s">
        <v>495</v>
      </c>
      <c r="CT83" s="24" t="s">
        <v>495</v>
      </c>
      <c r="CU83" s="24" t="s">
        <v>495</v>
      </c>
      <c r="CV83" s="23">
        <v>0</v>
      </c>
      <c r="CW83" s="23">
        <v>0</v>
      </c>
      <c r="CX83" s="24" t="s">
        <v>495</v>
      </c>
      <c r="CY83" s="23">
        <v>0</v>
      </c>
      <c r="CZ83" s="43" t="s">
        <v>496</v>
      </c>
    </row>
    <row r="84" spans="1:104" ht="13.5" customHeight="1" x14ac:dyDescent="0.2">
      <c r="A84" s="21" t="s">
        <v>44</v>
      </c>
      <c r="B84" s="22" t="s">
        <v>201</v>
      </c>
      <c r="C84" s="21" t="s">
        <v>202</v>
      </c>
      <c r="D84" s="23">
        <v>1090</v>
      </c>
      <c r="E84" s="23">
        <v>287</v>
      </c>
      <c r="F84" s="23">
        <v>4</v>
      </c>
      <c r="G84" s="23">
        <v>0</v>
      </c>
      <c r="H84" s="23">
        <v>85</v>
      </c>
      <c r="I84" s="23">
        <v>138</v>
      </c>
      <c r="J84" s="23">
        <v>147</v>
      </c>
      <c r="K84" s="23">
        <v>56</v>
      </c>
      <c r="L84" s="23">
        <v>1</v>
      </c>
      <c r="M84" s="23">
        <v>117</v>
      </c>
      <c r="N84" s="23">
        <v>0</v>
      </c>
      <c r="O84" s="23">
        <v>0</v>
      </c>
      <c r="P84" s="23">
        <v>11</v>
      </c>
      <c r="Q84" s="2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5</v>
      </c>
      <c r="Z84" s="23">
        <v>0</v>
      </c>
      <c r="AA84" s="23">
        <v>0</v>
      </c>
      <c r="AB84" s="23">
        <v>239</v>
      </c>
      <c r="AC84" s="23">
        <v>846</v>
      </c>
      <c r="AD84" s="23">
        <v>287</v>
      </c>
      <c r="AE84" s="23">
        <v>4</v>
      </c>
      <c r="AF84" s="23">
        <v>0</v>
      </c>
      <c r="AG84" s="23">
        <v>85</v>
      </c>
      <c r="AH84" s="23">
        <v>138</v>
      </c>
      <c r="AI84" s="23">
        <v>147</v>
      </c>
      <c r="AJ84" s="23">
        <v>56</v>
      </c>
      <c r="AK84" s="23">
        <v>1</v>
      </c>
      <c r="AL84" s="23">
        <v>117</v>
      </c>
      <c r="AM84" s="23">
        <v>0</v>
      </c>
      <c r="AN84" s="23">
        <v>0</v>
      </c>
      <c r="AO84" s="24">
        <v>0</v>
      </c>
      <c r="AP84" s="24" t="s">
        <v>495</v>
      </c>
      <c r="AQ84" s="24" t="s">
        <v>495</v>
      </c>
      <c r="AR84" s="24" t="s">
        <v>495</v>
      </c>
      <c r="AS84" s="24" t="s">
        <v>495</v>
      </c>
      <c r="AT84" s="24" t="s">
        <v>495</v>
      </c>
      <c r="AU84" s="24" t="s">
        <v>495</v>
      </c>
      <c r="AV84" s="24" t="s">
        <v>495</v>
      </c>
      <c r="AW84" s="24" t="s">
        <v>495</v>
      </c>
      <c r="AX84" s="23">
        <v>5</v>
      </c>
      <c r="AY84" s="23">
        <v>0</v>
      </c>
      <c r="AZ84" s="24" t="s">
        <v>495</v>
      </c>
      <c r="BA84" s="23">
        <v>6</v>
      </c>
      <c r="BB84" s="23">
        <v>244</v>
      </c>
      <c r="BC84" s="23">
        <v>0</v>
      </c>
      <c r="BD84" s="23">
        <v>0</v>
      </c>
      <c r="BE84" s="23">
        <v>0</v>
      </c>
      <c r="BF84" s="23">
        <v>0</v>
      </c>
      <c r="BG84" s="23">
        <v>0</v>
      </c>
      <c r="BH84" s="23">
        <v>0</v>
      </c>
      <c r="BI84" s="23">
        <v>0</v>
      </c>
      <c r="BJ84" s="23">
        <v>0</v>
      </c>
      <c r="BK84" s="23">
        <v>0</v>
      </c>
      <c r="BL84" s="23">
        <v>0</v>
      </c>
      <c r="BM84" s="23">
        <v>0</v>
      </c>
      <c r="BN84" s="23">
        <v>11</v>
      </c>
      <c r="BO84" s="23">
        <v>0</v>
      </c>
      <c r="BP84" s="23">
        <v>0</v>
      </c>
      <c r="BQ84" s="23">
        <v>0</v>
      </c>
      <c r="BR84" s="23">
        <v>0</v>
      </c>
      <c r="BS84" s="23">
        <v>0</v>
      </c>
      <c r="BT84" s="23">
        <v>0</v>
      </c>
      <c r="BU84" s="23">
        <v>0</v>
      </c>
      <c r="BV84" s="23">
        <v>0</v>
      </c>
      <c r="BW84" s="23">
        <v>0</v>
      </c>
      <c r="BX84" s="23">
        <v>0</v>
      </c>
      <c r="BY84" s="23">
        <v>0</v>
      </c>
      <c r="BZ84" s="23">
        <v>233</v>
      </c>
      <c r="CA84" s="23">
        <v>0</v>
      </c>
      <c r="CB84" s="23">
        <v>0</v>
      </c>
      <c r="CC84" s="23">
        <v>0</v>
      </c>
      <c r="CD84" s="23">
        <v>0</v>
      </c>
      <c r="CE84" s="23">
        <v>0</v>
      </c>
      <c r="CF84" s="23">
        <v>0</v>
      </c>
      <c r="CG84" s="23">
        <v>0</v>
      </c>
      <c r="CH84" s="23">
        <v>0</v>
      </c>
      <c r="CI84" s="23">
        <v>0</v>
      </c>
      <c r="CJ84" s="23">
        <v>0</v>
      </c>
      <c r="CK84" s="23">
        <v>0</v>
      </c>
      <c r="CL84" s="23">
        <v>0</v>
      </c>
      <c r="CM84" s="23">
        <v>0</v>
      </c>
      <c r="CN84" s="24" t="s">
        <v>495</v>
      </c>
      <c r="CO84" s="24" t="s">
        <v>495</v>
      </c>
      <c r="CP84" s="24" t="s">
        <v>495</v>
      </c>
      <c r="CQ84" s="24" t="s">
        <v>495</v>
      </c>
      <c r="CR84" s="24" t="s">
        <v>495</v>
      </c>
      <c r="CS84" s="24" t="s">
        <v>495</v>
      </c>
      <c r="CT84" s="24" t="s">
        <v>495</v>
      </c>
      <c r="CU84" s="24" t="s">
        <v>495</v>
      </c>
      <c r="CV84" s="23">
        <v>0</v>
      </c>
      <c r="CW84" s="23">
        <v>0</v>
      </c>
      <c r="CX84" s="24" t="s">
        <v>495</v>
      </c>
      <c r="CY84" s="23">
        <v>0</v>
      </c>
      <c r="CZ84" s="43" t="s">
        <v>496</v>
      </c>
    </row>
    <row r="85" spans="1:104" ht="13.5" customHeight="1" x14ac:dyDescent="0.2">
      <c r="A85" s="21" t="s">
        <v>44</v>
      </c>
      <c r="B85" s="22" t="s">
        <v>203</v>
      </c>
      <c r="C85" s="21" t="s">
        <v>204</v>
      </c>
      <c r="D85" s="23">
        <v>245</v>
      </c>
      <c r="E85" s="23">
        <v>155</v>
      </c>
      <c r="F85" s="23">
        <v>0</v>
      </c>
      <c r="G85" s="23">
        <v>0</v>
      </c>
      <c r="H85" s="23">
        <v>0</v>
      </c>
      <c r="I85" s="23">
        <v>42</v>
      </c>
      <c r="J85" s="23">
        <v>18</v>
      </c>
      <c r="K85" s="23">
        <v>11</v>
      </c>
      <c r="L85" s="23">
        <v>0</v>
      </c>
      <c r="M85" s="23">
        <v>17</v>
      </c>
      <c r="N85" s="23">
        <v>0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2</v>
      </c>
      <c r="AC85" s="23">
        <v>180</v>
      </c>
      <c r="AD85" s="23">
        <v>138</v>
      </c>
      <c r="AE85" s="23">
        <v>0</v>
      </c>
      <c r="AF85" s="23">
        <v>0</v>
      </c>
      <c r="AG85" s="23">
        <v>0</v>
      </c>
      <c r="AH85" s="23">
        <v>42</v>
      </c>
      <c r="AI85" s="23">
        <v>0</v>
      </c>
      <c r="AJ85" s="23">
        <v>0</v>
      </c>
      <c r="AK85" s="23">
        <v>0</v>
      </c>
      <c r="AL85" s="23">
        <v>0</v>
      </c>
      <c r="AM85" s="23">
        <v>0</v>
      </c>
      <c r="AN85" s="23">
        <v>0</v>
      </c>
      <c r="AO85" s="24">
        <v>0</v>
      </c>
      <c r="AP85" s="24" t="s">
        <v>495</v>
      </c>
      <c r="AQ85" s="24" t="s">
        <v>495</v>
      </c>
      <c r="AR85" s="24" t="s">
        <v>495</v>
      </c>
      <c r="AS85" s="24" t="s">
        <v>495</v>
      </c>
      <c r="AT85" s="24" t="s">
        <v>495</v>
      </c>
      <c r="AU85" s="24" t="s">
        <v>495</v>
      </c>
      <c r="AV85" s="24" t="s">
        <v>495</v>
      </c>
      <c r="AW85" s="24" t="s">
        <v>495</v>
      </c>
      <c r="AX85" s="23">
        <v>0</v>
      </c>
      <c r="AY85" s="23">
        <v>0</v>
      </c>
      <c r="AZ85" s="24" t="s">
        <v>495</v>
      </c>
      <c r="BA85" s="23">
        <v>0</v>
      </c>
      <c r="BB85" s="23">
        <v>48</v>
      </c>
      <c r="BC85" s="23">
        <v>0</v>
      </c>
      <c r="BD85" s="23">
        <v>0</v>
      </c>
      <c r="BE85" s="23">
        <v>0</v>
      </c>
      <c r="BF85" s="23">
        <v>0</v>
      </c>
      <c r="BG85" s="23">
        <v>0</v>
      </c>
      <c r="BH85" s="23">
        <v>18</v>
      </c>
      <c r="BI85" s="23">
        <v>11</v>
      </c>
      <c r="BJ85" s="23">
        <v>0</v>
      </c>
      <c r="BK85" s="23">
        <v>17</v>
      </c>
      <c r="BL85" s="23">
        <v>0</v>
      </c>
      <c r="BM85" s="23">
        <v>0</v>
      </c>
      <c r="BN85" s="23">
        <v>0</v>
      </c>
      <c r="BO85" s="23">
        <v>0</v>
      </c>
      <c r="BP85" s="23">
        <v>0</v>
      </c>
      <c r="BQ85" s="23">
        <v>0</v>
      </c>
      <c r="BR85" s="23">
        <v>0</v>
      </c>
      <c r="BS85" s="23">
        <v>0</v>
      </c>
      <c r="BT85" s="23">
        <v>0</v>
      </c>
      <c r="BU85" s="23">
        <v>0</v>
      </c>
      <c r="BV85" s="23">
        <v>0</v>
      </c>
      <c r="BW85" s="23">
        <v>0</v>
      </c>
      <c r="BX85" s="23">
        <v>0</v>
      </c>
      <c r="BY85" s="23">
        <v>0</v>
      </c>
      <c r="BZ85" s="23">
        <v>2</v>
      </c>
      <c r="CA85" s="23">
        <v>17</v>
      </c>
      <c r="CB85" s="23">
        <v>17</v>
      </c>
      <c r="CC85" s="23">
        <v>0</v>
      </c>
      <c r="CD85" s="23">
        <v>0</v>
      </c>
      <c r="CE85" s="23">
        <v>0</v>
      </c>
      <c r="CF85" s="23">
        <v>0</v>
      </c>
      <c r="CG85" s="23">
        <v>0</v>
      </c>
      <c r="CH85" s="23">
        <v>0</v>
      </c>
      <c r="CI85" s="23">
        <v>0</v>
      </c>
      <c r="CJ85" s="23">
        <v>0</v>
      </c>
      <c r="CK85" s="23">
        <v>0</v>
      </c>
      <c r="CL85" s="23">
        <v>0</v>
      </c>
      <c r="CM85" s="23">
        <v>0</v>
      </c>
      <c r="CN85" s="24" t="s">
        <v>495</v>
      </c>
      <c r="CO85" s="24" t="s">
        <v>495</v>
      </c>
      <c r="CP85" s="24" t="s">
        <v>495</v>
      </c>
      <c r="CQ85" s="24" t="s">
        <v>495</v>
      </c>
      <c r="CR85" s="24" t="s">
        <v>495</v>
      </c>
      <c r="CS85" s="24" t="s">
        <v>495</v>
      </c>
      <c r="CT85" s="24" t="s">
        <v>495</v>
      </c>
      <c r="CU85" s="24" t="s">
        <v>495</v>
      </c>
      <c r="CV85" s="23">
        <v>0</v>
      </c>
      <c r="CW85" s="23">
        <v>0</v>
      </c>
      <c r="CX85" s="24" t="s">
        <v>495</v>
      </c>
      <c r="CY85" s="23">
        <v>0</v>
      </c>
      <c r="CZ85" s="43" t="s">
        <v>496</v>
      </c>
    </row>
    <row r="86" spans="1:104" ht="13.5" customHeight="1" x14ac:dyDescent="0.2">
      <c r="A86" s="21" t="s">
        <v>44</v>
      </c>
      <c r="B86" s="22" t="s">
        <v>205</v>
      </c>
      <c r="C86" s="21" t="s">
        <v>206</v>
      </c>
      <c r="D86" s="23">
        <v>100</v>
      </c>
      <c r="E86" s="23">
        <v>40</v>
      </c>
      <c r="F86" s="23">
        <v>0</v>
      </c>
      <c r="G86" s="23">
        <v>0</v>
      </c>
      <c r="H86" s="23">
        <v>0</v>
      </c>
      <c r="I86" s="23">
        <v>16</v>
      </c>
      <c r="J86" s="23">
        <v>12</v>
      </c>
      <c r="K86" s="23">
        <v>9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23</v>
      </c>
      <c r="AC86" s="23">
        <v>40</v>
      </c>
      <c r="AD86" s="23">
        <v>40</v>
      </c>
      <c r="AE86" s="23">
        <v>0</v>
      </c>
      <c r="AF86" s="23">
        <v>0</v>
      </c>
      <c r="AG86" s="23">
        <v>0</v>
      </c>
      <c r="AH86" s="23">
        <v>0</v>
      </c>
      <c r="AI86" s="23">
        <v>0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  <c r="AO86" s="24">
        <v>0</v>
      </c>
      <c r="AP86" s="24" t="s">
        <v>495</v>
      </c>
      <c r="AQ86" s="24" t="s">
        <v>495</v>
      </c>
      <c r="AR86" s="24" t="s">
        <v>495</v>
      </c>
      <c r="AS86" s="24" t="s">
        <v>495</v>
      </c>
      <c r="AT86" s="24" t="s">
        <v>495</v>
      </c>
      <c r="AU86" s="24" t="s">
        <v>495</v>
      </c>
      <c r="AV86" s="24" t="s">
        <v>495</v>
      </c>
      <c r="AW86" s="24" t="s">
        <v>495</v>
      </c>
      <c r="AX86" s="23">
        <v>0</v>
      </c>
      <c r="AY86" s="23">
        <v>0</v>
      </c>
      <c r="AZ86" s="24" t="s">
        <v>495</v>
      </c>
      <c r="BA86" s="23">
        <v>0</v>
      </c>
      <c r="BB86" s="23">
        <v>60</v>
      </c>
      <c r="BC86" s="23">
        <v>0</v>
      </c>
      <c r="BD86" s="23">
        <v>0</v>
      </c>
      <c r="BE86" s="23">
        <v>0</v>
      </c>
      <c r="BF86" s="23">
        <v>0</v>
      </c>
      <c r="BG86" s="23">
        <v>16</v>
      </c>
      <c r="BH86" s="23">
        <v>12</v>
      </c>
      <c r="BI86" s="23">
        <v>9</v>
      </c>
      <c r="BJ86" s="23">
        <v>0</v>
      </c>
      <c r="BK86" s="23">
        <v>0</v>
      </c>
      <c r="BL86" s="23">
        <v>0</v>
      </c>
      <c r="BM86" s="23">
        <v>0</v>
      </c>
      <c r="BN86" s="23">
        <v>0</v>
      </c>
      <c r="BO86" s="23">
        <v>0</v>
      </c>
      <c r="BP86" s="23">
        <v>0</v>
      </c>
      <c r="BQ86" s="23">
        <v>0</v>
      </c>
      <c r="BR86" s="23">
        <v>0</v>
      </c>
      <c r="BS86" s="23">
        <v>0</v>
      </c>
      <c r="BT86" s="23">
        <v>0</v>
      </c>
      <c r="BU86" s="23">
        <v>0</v>
      </c>
      <c r="BV86" s="23">
        <v>0</v>
      </c>
      <c r="BW86" s="23">
        <v>0</v>
      </c>
      <c r="BX86" s="23">
        <v>0</v>
      </c>
      <c r="BY86" s="23">
        <v>0</v>
      </c>
      <c r="BZ86" s="23">
        <v>23</v>
      </c>
      <c r="CA86" s="23">
        <v>0</v>
      </c>
      <c r="CB86" s="23">
        <v>0</v>
      </c>
      <c r="CC86" s="23">
        <v>0</v>
      </c>
      <c r="CD86" s="23">
        <v>0</v>
      </c>
      <c r="CE86" s="23">
        <v>0</v>
      </c>
      <c r="CF86" s="23">
        <v>0</v>
      </c>
      <c r="CG86" s="23">
        <v>0</v>
      </c>
      <c r="CH86" s="23">
        <v>0</v>
      </c>
      <c r="CI86" s="23">
        <v>0</v>
      </c>
      <c r="CJ86" s="23">
        <v>0</v>
      </c>
      <c r="CK86" s="23">
        <v>0</v>
      </c>
      <c r="CL86" s="23">
        <v>0</v>
      </c>
      <c r="CM86" s="23">
        <v>0</v>
      </c>
      <c r="CN86" s="24" t="s">
        <v>495</v>
      </c>
      <c r="CO86" s="24" t="s">
        <v>495</v>
      </c>
      <c r="CP86" s="24" t="s">
        <v>495</v>
      </c>
      <c r="CQ86" s="24" t="s">
        <v>495</v>
      </c>
      <c r="CR86" s="24" t="s">
        <v>495</v>
      </c>
      <c r="CS86" s="24" t="s">
        <v>495</v>
      </c>
      <c r="CT86" s="24" t="s">
        <v>495</v>
      </c>
      <c r="CU86" s="24" t="s">
        <v>495</v>
      </c>
      <c r="CV86" s="23">
        <v>0</v>
      </c>
      <c r="CW86" s="23">
        <v>0</v>
      </c>
      <c r="CX86" s="24" t="s">
        <v>495</v>
      </c>
      <c r="CY86" s="23">
        <v>0</v>
      </c>
      <c r="CZ86" s="43" t="s">
        <v>496</v>
      </c>
    </row>
    <row r="87" spans="1:104" ht="13.5" customHeight="1" x14ac:dyDescent="0.2">
      <c r="A87" s="21" t="s">
        <v>44</v>
      </c>
      <c r="B87" s="22" t="s">
        <v>207</v>
      </c>
      <c r="C87" s="21" t="s">
        <v>208</v>
      </c>
      <c r="D87" s="23">
        <v>563</v>
      </c>
      <c r="E87" s="23">
        <v>199</v>
      </c>
      <c r="F87" s="23">
        <v>1</v>
      </c>
      <c r="G87" s="23">
        <v>0</v>
      </c>
      <c r="H87" s="23">
        <v>20</v>
      </c>
      <c r="I87" s="23">
        <v>17</v>
      </c>
      <c r="J87" s="23">
        <v>59</v>
      </c>
      <c r="K87" s="23">
        <v>32</v>
      </c>
      <c r="L87" s="23">
        <v>0</v>
      </c>
      <c r="M87" s="23">
        <v>0</v>
      </c>
      <c r="N87" s="23">
        <v>0</v>
      </c>
      <c r="O87" s="23">
        <v>0</v>
      </c>
      <c r="P87" s="23">
        <v>5</v>
      </c>
      <c r="Q87" s="23">
        <v>10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220</v>
      </c>
      <c r="AC87" s="23">
        <v>1</v>
      </c>
      <c r="AD87" s="23">
        <v>0</v>
      </c>
      <c r="AE87" s="23">
        <v>0</v>
      </c>
      <c r="AF87" s="23">
        <v>0</v>
      </c>
      <c r="AG87" s="23">
        <v>0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  <c r="AO87" s="24">
        <v>1</v>
      </c>
      <c r="AP87" s="24" t="s">
        <v>495</v>
      </c>
      <c r="AQ87" s="24" t="s">
        <v>495</v>
      </c>
      <c r="AR87" s="24" t="s">
        <v>495</v>
      </c>
      <c r="AS87" s="24" t="s">
        <v>495</v>
      </c>
      <c r="AT87" s="24" t="s">
        <v>495</v>
      </c>
      <c r="AU87" s="24" t="s">
        <v>495</v>
      </c>
      <c r="AV87" s="24" t="s">
        <v>495</v>
      </c>
      <c r="AW87" s="24" t="s">
        <v>495</v>
      </c>
      <c r="AX87" s="23">
        <v>0</v>
      </c>
      <c r="AY87" s="23">
        <v>0</v>
      </c>
      <c r="AZ87" s="24" t="s">
        <v>495</v>
      </c>
      <c r="BA87" s="23">
        <v>0</v>
      </c>
      <c r="BB87" s="23">
        <v>461</v>
      </c>
      <c r="BC87" s="23">
        <v>102</v>
      </c>
      <c r="BD87" s="23">
        <v>1</v>
      </c>
      <c r="BE87" s="23">
        <v>0</v>
      </c>
      <c r="BF87" s="23">
        <v>20</v>
      </c>
      <c r="BG87" s="23">
        <v>17</v>
      </c>
      <c r="BH87" s="23">
        <v>59</v>
      </c>
      <c r="BI87" s="23">
        <v>32</v>
      </c>
      <c r="BJ87" s="23">
        <v>0</v>
      </c>
      <c r="BK87" s="23">
        <v>0</v>
      </c>
      <c r="BL87" s="23">
        <v>0</v>
      </c>
      <c r="BM87" s="23">
        <v>0</v>
      </c>
      <c r="BN87" s="23">
        <v>0</v>
      </c>
      <c r="BO87" s="23">
        <v>10</v>
      </c>
      <c r="BP87" s="23">
        <v>0</v>
      </c>
      <c r="BQ87" s="23">
        <v>0</v>
      </c>
      <c r="BR87" s="23">
        <v>0</v>
      </c>
      <c r="BS87" s="23">
        <v>0</v>
      </c>
      <c r="BT87" s="23">
        <v>0</v>
      </c>
      <c r="BU87" s="23">
        <v>0</v>
      </c>
      <c r="BV87" s="23">
        <v>0</v>
      </c>
      <c r="BW87" s="23">
        <v>0</v>
      </c>
      <c r="BX87" s="23">
        <v>0</v>
      </c>
      <c r="BY87" s="23">
        <v>0</v>
      </c>
      <c r="BZ87" s="23">
        <v>220</v>
      </c>
      <c r="CA87" s="23">
        <v>101</v>
      </c>
      <c r="CB87" s="23">
        <v>97</v>
      </c>
      <c r="CC87" s="23">
        <v>0</v>
      </c>
      <c r="CD87" s="23">
        <v>0</v>
      </c>
      <c r="CE87" s="23">
        <v>0</v>
      </c>
      <c r="CF87" s="23">
        <v>0</v>
      </c>
      <c r="CG87" s="23">
        <v>0</v>
      </c>
      <c r="CH87" s="23">
        <v>0</v>
      </c>
      <c r="CI87" s="23">
        <v>0</v>
      </c>
      <c r="CJ87" s="23">
        <v>0</v>
      </c>
      <c r="CK87" s="23">
        <v>0</v>
      </c>
      <c r="CL87" s="23">
        <v>0</v>
      </c>
      <c r="CM87" s="23">
        <v>4</v>
      </c>
      <c r="CN87" s="24" t="s">
        <v>495</v>
      </c>
      <c r="CO87" s="24" t="s">
        <v>495</v>
      </c>
      <c r="CP87" s="24" t="s">
        <v>495</v>
      </c>
      <c r="CQ87" s="24" t="s">
        <v>495</v>
      </c>
      <c r="CR87" s="24" t="s">
        <v>495</v>
      </c>
      <c r="CS87" s="24" t="s">
        <v>495</v>
      </c>
      <c r="CT87" s="24" t="s">
        <v>495</v>
      </c>
      <c r="CU87" s="24" t="s">
        <v>495</v>
      </c>
      <c r="CV87" s="23">
        <v>0</v>
      </c>
      <c r="CW87" s="23">
        <v>0</v>
      </c>
      <c r="CX87" s="24" t="s">
        <v>495</v>
      </c>
      <c r="CY87" s="23">
        <v>0</v>
      </c>
      <c r="CZ87" s="43" t="s">
        <v>496</v>
      </c>
    </row>
    <row r="88" spans="1:104" ht="13.5" customHeight="1" x14ac:dyDescent="0.2">
      <c r="A88" s="21" t="s">
        <v>44</v>
      </c>
      <c r="B88" s="22" t="s">
        <v>209</v>
      </c>
      <c r="C88" s="21" t="s">
        <v>210</v>
      </c>
      <c r="D88" s="23">
        <v>157</v>
      </c>
      <c r="E88" s="23">
        <v>65</v>
      </c>
      <c r="F88" s="23">
        <v>1</v>
      </c>
      <c r="G88" s="23">
        <v>0</v>
      </c>
      <c r="H88" s="23">
        <v>0</v>
      </c>
      <c r="I88" s="23">
        <v>28</v>
      </c>
      <c r="J88" s="23">
        <v>22</v>
      </c>
      <c r="K88" s="23">
        <v>12</v>
      </c>
      <c r="L88" s="23">
        <v>1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28</v>
      </c>
      <c r="AC88" s="23">
        <v>136</v>
      </c>
      <c r="AD88" s="23">
        <v>65</v>
      </c>
      <c r="AE88" s="23">
        <v>1</v>
      </c>
      <c r="AF88" s="23">
        <v>0</v>
      </c>
      <c r="AG88" s="23">
        <v>0</v>
      </c>
      <c r="AH88" s="23">
        <v>28</v>
      </c>
      <c r="AI88" s="23">
        <v>22</v>
      </c>
      <c r="AJ88" s="23">
        <v>12</v>
      </c>
      <c r="AK88" s="23">
        <v>1</v>
      </c>
      <c r="AL88" s="23">
        <v>0</v>
      </c>
      <c r="AM88" s="23">
        <v>0</v>
      </c>
      <c r="AN88" s="23">
        <v>0</v>
      </c>
      <c r="AO88" s="24">
        <v>0</v>
      </c>
      <c r="AP88" s="24" t="s">
        <v>495</v>
      </c>
      <c r="AQ88" s="24" t="s">
        <v>495</v>
      </c>
      <c r="AR88" s="24" t="s">
        <v>495</v>
      </c>
      <c r="AS88" s="24" t="s">
        <v>495</v>
      </c>
      <c r="AT88" s="24" t="s">
        <v>495</v>
      </c>
      <c r="AU88" s="24" t="s">
        <v>495</v>
      </c>
      <c r="AV88" s="24" t="s">
        <v>495</v>
      </c>
      <c r="AW88" s="24" t="s">
        <v>495</v>
      </c>
      <c r="AX88" s="23">
        <v>0</v>
      </c>
      <c r="AY88" s="23">
        <v>0</v>
      </c>
      <c r="AZ88" s="24" t="s">
        <v>495</v>
      </c>
      <c r="BA88" s="23">
        <v>7</v>
      </c>
      <c r="BB88" s="23">
        <v>21</v>
      </c>
      <c r="BC88" s="23">
        <v>0</v>
      </c>
      <c r="BD88" s="23">
        <v>0</v>
      </c>
      <c r="BE88" s="23">
        <v>0</v>
      </c>
      <c r="BF88" s="23">
        <v>0</v>
      </c>
      <c r="BG88" s="23">
        <v>0</v>
      </c>
      <c r="BH88" s="23">
        <v>0</v>
      </c>
      <c r="BI88" s="23">
        <v>0</v>
      </c>
      <c r="BJ88" s="23">
        <v>0</v>
      </c>
      <c r="BK88" s="23">
        <v>0</v>
      </c>
      <c r="BL88" s="23">
        <v>0</v>
      </c>
      <c r="BM88" s="23">
        <v>0</v>
      </c>
      <c r="BN88" s="23">
        <v>0</v>
      </c>
      <c r="BO88" s="23">
        <v>0</v>
      </c>
      <c r="BP88" s="23">
        <v>0</v>
      </c>
      <c r="BQ88" s="23">
        <v>0</v>
      </c>
      <c r="BR88" s="23">
        <v>0</v>
      </c>
      <c r="BS88" s="23">
        <v>0</v>
      </c>
      <c r="BT88" s="23">
        <v>0</v>
      </c>
      <c r="BU88" s="23">
        <v>0</v>
      </c>
      <c r="BV88" s="23">
        <v>0</v>
      </c>
      <c r="BW88" s="23">
        <v>0</v>
      </c>
      <c r="BX88" s="23">
        <v>0</v>
      </c>
      <c r="BY88" s="23">
        <v>0</v>
      </c>
      <c r="BZ88" s="23">
        <v>21</v>
      </c>
      <c r="CA88" s="23">
        <v>0</v>
      </c>
      <c r="CB88" s="23">
        <v>0</v>
      </c>
      <c r="CC88" s="23">
        <v>0</v>
      </c>
      <c r="CD88" s="23">
        <v>0</v>
      </c>
      <c r="CE88" s="23">
        <v>0</v>
      </c>
      <c r="CF88" s="23">
        <v>0</v>
      </c>
      <c r="CG88" s="23">
        <v>0</v>
      </c>
      <c r="CH88" s="23">
        <v>0</v>
      </c>
      <c r="CI88" s="23">
        <v>0</v>
      </c>
      <c r="CJ88" s="23">
        <v>0</v>
      </c>
      <c r="CK88" s="23">
        <v>0</v>
      </c>
      <c r="CL88" s="23">
        <v>0</v>
      </c>
      <c r="CM88" s="23">
        <v>0</v>
      </c>
      <c r="CN88" s="24" t="s">
        <v>495</v>
      </c>
      <c r="CO88" s="24" t="s">
        <v>495</v>
      </c>
      <c r="CP88" s="24" t="s">
        <v>495</v>
      </c>
      <c r="CQ88" s="24" t="s">
        <v>495</v>
      </c>
      <c r="CR88" s="24" t="s">
        <v>495</v>
      </c>
      <c r="CS88" s="24" t="s">
        <v>495</v>
      </c>
      <c r="CT88" s="24" t="s">
        <v>495</v>
      </c>
      <c r="CU88" s="24" t="s">
        <v>495</v>
      </c>
      <c r="CV88" s="23">
        <v>0</v>
      </c>
      <c r="CW88" s="23">
        <v>0</v>
      </c>
      <c r="CX88" s="24" t="s">
        <v>495</v>
      </c>
      <c r="CY88" s="23">
        <v>0</v>
      </c>
      <c r="CZ88" s="43" t="s">
        <v>496</v>
      </c>
    </row>
    <row r="89" spans="1:104" ht="13.5" customHeight="1" x14ac:dyDescent="0.2">
      <c r="A89" s="21" t="s">
        <v>44</v>
      </c>
      <c r="B89" s="22" t="s">
        <v>211</v>
      </c>
      <c r="C89" s="21" t="s">
        <v>212</v>
      </c>
      <c r="D89" s="23">
        <v>79</v>
      </c>
      <c r="E89" s="23">
        <v>40</v>
      </c>
      <c r="F89" s="23">
        <v>0</v>
      </c>
      <c r="G89" s="23">
        <v>0</v>
      </c>
      <c r="H89" s="23">
        <v>0</v>
      </c>
      <c r="I89" s="23">
        <v>17</v>
      </c>
      <c r="J89" s="23">
        <v>13</v>
      </c>
      <c r="K89" s="23">
        <v>6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3</v>
      </c>
      <c r="AC89" s="23">
        <v>79</v>
      </c>
      <c r="AD89" s="23">
        <v>40</v>
      </c>
      <c r="AE89" s="23">
        <v>0</v>
      </c>
      <c r="AF89" s="23">
        <v>0</v>
      </c>
      <c r="AG89" s="23">
        <v>0</v>
      </c>
      <c r="AH89" s="23">
        <v>17</v>
      </c>
      <c r="AI89" s="23">
        <v>13</v>
      </c>
      <c r="AJ89" s="23">
        <v>6</v>
      </c>
      <c r="AK89" s="23">
        <v>0</v>
      </c>
      <c r="AL89" s="23">
        <v>0</v>
      </c>
      <c r="AM89" s="23">
        <v>0</v>
      </c>
      <c r="AN89" s="23">
        <v>0</v>
      </c>
      <c r="AO89" s="24">
        <v>0</v>
      </c>
      <c r="AP89" s="24" t="s">
        <v>495</v>
      </c>
      <c r="AQ89" s="24" t="s">
        <v>495</v>
      </c>
      <c r="AR89" s="24" t="s">
        <v>495</v>
      </c>
      <c r="AS89" s="24" t="s">
        <v>495</v>
      </c>
      <c r="AT89" s="24" t="s">
        <v>495</v>
      </c>
      <c r="AU89" s="24" t="s">
        <v>495</v>
      </c>
      <c r="AV89" s="24" t="s">
        <v>495</v>
      </c>
      <c r="AW89" s="24" t="s">
        <v>495</v>
      </c>
      <c r="AX89" s="23">
        <v>0</v>
      </c>
      <c r="AY89" s="23">
        <v>0</v>
      </c>
      <c r="AZ89" s="24" t="s">
        <v>495</v>
      </c>
      <c r="BA89" s="23">
        <v>3</v>
      </c>
      <c r="BB89" s="23">
        <v>0</v>
      </c>
      <c r="BC89" s="23">
        <v>0</v>
      </c>
      <c r="BD89" s="23">
        <v>0</v>
      </c>
      <c r="BE89" s="23">
        <v>0</v>
      </c>
      <c r="BF89" s="23">
        <v>0</v>
      </c>
      <c r="BG89" s="23">
        <v>0</v>
      </c>
      <c r="BH89" s="23">
        <v>0</v>
      </c>
      <c r="BI89" s="23">
        <v>0</v>
      </c>
      <c r="BJ89" s="23">
        <v>0</v>
      </c>
      <c r="BK89" s="23">
        <v>0</v>
      </c>
      <c r="BL89" s="23">
        <v>0</v>
      </c>
      <c r="BM89" s="23">
        <v>0</v>
      </c>
      <c r="BN89" s="23">
        <v>0</v>
      </c>
      <c r="BO89" s="23">
        <v>0</v>
      </c>
      <c r="BP89" s="23">
        <v>0</v>
      </c>
      <c r="BQ89" s="23">
        <v>0</v>
      </c>
      <c r="BR89" s="23">
        <v>0</v>
      </c>
      <c r="BS89" s="23">
        <v>0</v>
      </c>
      <c r="BT89" s="23">
        <v>0</v>
      </c>
      <c r="BU89" s="23">
        <v>0</v>
      </c>
      <c r="BV89" s="23">
        <v>0</v>
      </c>
      <c r="BW89" s="23">
        <v>0</v>
      </c>
      <c r="BX89" s="23">
        <v>0</v>
      </c>
      <c r="BY89" s="23">
        <v>0</v>
      </c>
      <c r="BZ89" s="23">
        <v>0</v>
      </c>
      <c r="CA89" s="23">
        <v>0</v>
      </c>
      <c r="CB89" s="23">
        <v>0</v>
      </c>
      <c r="CC89" s="23">
        <v>0</v>
      </c>
      <c r="CD89" s="23">
        <v>0</v>
      </c>
      <c r="CE89" s="23">
        <v>0</v>
      </c>
      <c r="CF89" s="23">
        <v>0</v>
      </c>
      <c r="CG89" s="23">
        <v>0</v>
      </c>
      <c r="CH89" s="23">
        <v>0</v>
      </c>
      <c r="CI89" s="23">
        <v>0</v>
      </c>
      <c r="CJ89" s="23">
        <v>0</v>
      </c>
      <c r="CK89" s="23">
        <v>0</v>
      </c>
      <c r="CL89" s="23">
        <v>0</v>
      </c>
      <c r="CM89" s="23">
        <v>0</v>
      </c>
      <c r="CN89" s="24" t="s">
        <v>495</v>
      </c>
      <c r="CO89" s="24" t="s">
        <v>495</v>
      </c>
      <c r="CP89" s="24" t="s">
        <v>495</v>
      </c>
      <c r="CQ89" s="24" t="s">
        <v>495</v>
      </c>
      <c r="CR89" s="24" t="s">
        <v>495</v>
      </c>
      <c r="CS89" s="24" t="s">
        <v>495</v>
      </c>
      <c r="CT89" s="24" t="s">
        <v>495</v>
      </c>
      <c r="CU89" s="24" t="s">
        <v>495</v>
      </c>
      <c r="CV89" s="23">
        <v>0</v>
      </c>
      <c r="CW89" s="23">
        <v>0</v>
      </c>
      <c r="CX89" s="24" t="s">
        <v>495</v>
      </c>
      <c r="CY89" s="23">
        <v>0</v>
      </c>
      <c r="CZ89" s="43" t="s">
        <v>497</v>
      </c>
    </row>
    <row r="90" spans="1:104" ht="13.5" customHeight="1" x14ac:dyDescent="0.2">
      <c r="A90" s="21" t="s">
        <v>44</v>
      </c>
      <c r="B90" s="22" t="s">
        <v>213</v>
      </c>
      <c r="C90" s="21" t="s">
        <v>214</v>
      </c>
      <c r="D90" s="23">
        <v>151</v>
      </c>
      <c r="E90" s="23">
        <v>0</v>
      </c>
      <c r="F90" s="23">
        <v>0</v>
      </c>
      <c r="G90" s="23">
        <v>0</v>
      </c>
      <c r="H90" s="23">
        <v>0</v>
      </c>
      <c r="I90" s="23">
        <v>12</v>
      </c>
      <c r="J90" s="23">
        <v>50</v>
      </c>
      <c r="K90" s="23">
        <v>22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2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65</v>
      </c>
      <c r="AC90" s="23">
        <v>42</v>
      </c>
      <c r="AD90" s="23">
        <v>0</v>
      </c>
      <c r="AE90" s="23">
        <v>0</v>
      </c>
      <c r="AF90" s="23">
        <v>0</v>
      </c>
      <c r="AG90" s="23">
        <v>0</v>
      </c>
      <c r="AH90" s="23">
        <v>6</v>
      </c>
      <c r="AI90" s="23">
        <v>25</v>
      </c>
      <c r="AJ90" s="23">
        <v>11</v>
      </c>
      <c r="AK90" s="23">
        <v>0</v>
      </c>
      <c r="AL90" s="23">
        <v>0</v>
      </c>
      <c r="AM90" s="23">
        <v>0</v>
      </c>
      <c r="AN90" s="23">
        <v>0</v>
      </c>
      <c r="AO90" s="24">
        <v>0</v>
      </c>
      <c r="AP90" s="24" t="s">
        <v>495</v>
      </c>
      <c r="AQ90" s="24" t="s">
        <v>495</v>
      </c>
      <c r="AR90" s="24" t="s">
        <v>495</v>
      </c>
      <c r="AS90" s="24" t="s">
        <v>495</v>
      </c>
      <c r="AT90" s="24" t="s">
        <v>495</v>
      </c>
      <c r="AU90" s="24" t="s">
        <v>495</v>
      </c>
      <c r="AV90" s="24" t="s">
        <v>495</v>
      </c>
      <c r="AW90" s="24" t="s">
        <v>495</v>
      </c>
      <c r="AX90" s="23">
        <v>0</v>
      </c>
      <c r="AY90" s="23">
        <v>0</v>
      </c>
      <c r="AZ90" s="24" t="s">
        <v>495</v>
      </c>
      <c r="BA90" s="23">
        <v>0</v>
      </c>
      <c r="BB90" s="23">
        <v>109</v>
      </c>
      <c r="BC90" s="23">
        <v>0</v>
      </c>
      <c r="BD90" s="23">
        <v>0</v>
      </c>
      <c r="BE90" s="23">
        <v>0</v>
      </c>
      <c r="BF90" s="23">
        <v>0</v>
      </c>
      <c r="BG90" s="23">
        <v>6</v>
      </c>
      <c r="BH90" s="23">
        <v>25</v>
      </c>
      <c r="BI90" s="23">
        <v>11</v>
      </c>
      <c r="BJ90" s="23">
        <v>0</v>
      </c>
      <c r="BK90" s="23">
        <v>0</v>
      </c>
      <c r="BL90" s="23">
        <v>0</v>
      </c>
      <c r="BM90" s="23">
        <v>0</v>
      </c>
      <c r="BN90" s="23">
        <v>0</v>
      </c>
      <c r="BO90" s="23">
        <v>2</v>
      </c>
      <c r="BP90" s="23">
        <v>0</v>
      </c>
      <c r="BQ90" s="23">
        <v>0</v>
      </c>
      <c r="BR90" s="23">
        <v>0</v>
      </c>
      <c r="BS90" s="23">
        <v>0</v>
      </c>
      <c r="BT90" s="23">
        <v>0</v>
      </c>
      <c r="BU90" s="23">
        <v>0</v>
      </c>
      <c r="BV90" s="23">
        <v>0</v>
      </c>
      <c r="BW90" s="23">
        <v>0</v>
      </c>
      <c r="BX90" s="23">
        <v>0</v>
      </c>
      <c r="BY90" s="23">
        <v>0</v>
      </c>
      <c r="BZ90" s="23">
        <v>65</v>
      </c>
      <c r="CA90" s="23">
        <v>0</v>
      </c>
      <c r="CB90" s="23">
        <v>0</v>
      </c>
      <c r="CC90" s="23">
        <v>0</v>
      </c>
      <c r="CD90" s="23">
        <v>0</v>
      </c>
      <c r="CE90" s="23">
        <v>0</v>
      </c>
      <c r="CF90" s="23">
        <v>0</v>
      </c>
      <c r="CG90" s="23">
        <v>0</v>
      </c>
      <c r="CH90" s="23">
        <v>0</v>
      </c>
      <c r="CI90" s="23">
        <v>0</v>
      </c>
      <c r="CJ90" s="23">
        <v>0</v>
      </c>
      <c r="CK90" s="23">
        <v>0</v>
      </c>
      <c r="CL90" s="23">
        <v>0</v>
      </c>
      <c r="CM90" s="23">
        <v>0</v>
      </c>
      <c r="CN90" s="24" t="s">
        <v>495</v>
      </c>
      <c r="CO90" s="24" t="s">
        <v>495</v>
      </c>
      <c r="CP90" s="24" t="s">
        <v>495</v>
      </c>
      <c r="CQ90" s="24" t="s">
        <v>495</v>
      </c>
      <c r="CR90" s="24" t="s">
        <v>495</v>
      </c>
      <c r="CS90" s="24" t="s">
        <v>495</v>
      </c>
      <c r="CT90" s="24" t="s">
        <v>495</v>
      </c>
      <c r="CU90" s="24" t="s">
        <v>495</v>
      </c>
      <c r="CV90" s="23">
        <v>0</v>
      </c>
      <c r="CW90" s="23">
        <v>0</v>
      </c>
      <c r="CX90" s="24" t="s">
        <v>495</v>
      </c>
      <c r="CY90" s="23">
        <v>0</v>
      </c>
      <c r="CZ90" s="43" t="s">
        <v>496</v>
      </c>
    </row>
    <row r="91" spans="1:104" ht="13.5" customHeight="1" x14ac:dyDescent="0.2">
      <c r="A91" s="21" t="s">
        <v>44</v>
      </c>
      <c r="B91" s="22" t="s">
        <v>215</v>
      </c>
      <c r="C91" s="21" t="s">
        <v>216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0</v>
      </c>
      <c r="AG91" s="23">
        <v>0</v>
      </c>
      <c r="AH91" s="23">
        <v>0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  <c r="AO91" s="24">
        <v>0</v>
      </c>
      <c r="AP91" s="24" t="s">
        <v>495</v>
      </c>
      <c r="AQ91" s="24" t="s">
        <v>495</v>
      </c>
      <c r="AR91" s="24" t="s">
        <v>495</v>
      </c>
      <c r="AS91" s="24" t="s">
        <v>495</v>
      </c>
      <c r="AT91" s="24" t="s">
        <v>495</v>
      </c>
      <c r="AU91" s="24" t="s">
        <v>495</v>
      </c>
      <c r="AV91" s="24" t="s">
        <v>495</v>
      </c>
      <c r="AW91" s="24" t="s">
        <v>495</v>
      </c>
      <c r="AX91" s="23">
        <v>0</v>
      </c>
      <c r="AY91" s="23">
        <v>0</v>
      </c>
      <c r="AZ91" s="24" t="s">
        <v>495</v>
      </c>
      <c r="BA91" s="23">
        <v>0</v>
      </c>
      <c r="BB91" s="23">
        <v>0</v>
      </c>
      <c r="BC91" s="23">
        <v>0</v>
      </c>
      <c r="BD91" s="23">
        <v>0</v>
      </c>
      <c r="BE91" s="23">
        <v>0</v>
      </c>
      <c r="BF91" s="23">
        <v>0</v>
      </c>
      <c r="BG91" s="23">
        <v>0</v>
      </c>
      <c r="BH91" s="23">
        <v>0</v>
      </c>
      <c r="BI91" s="23">
        <v>0</v>
      </c>
      <c r="BJ91" s="23">
        <v>0</v>
      </c>
      <c r="BK91" s="23">
        <v>0</v>
      </c>
      <c r="BL91" s="23">
        <v>0</v>
      </c>
      <c r="BM91" s="23">
        <v>0</v>
      </c>
      <c r="BN91" s="23">
        <v>0</v>
      </c>
      <c r="BO91" s="23">
        <v>0</v>
      </c>
      <c r="BP91" s="23">
        <v>0</v>
      </c>
      <c r="BQ91" s="23">
        <v>0</v>
      </c>
      <c r="BR91" s="23">
        <v>0</v>
      </c>
      <c r="BS91" s="23">
        <v>0</v>
      </c>
      <c r="BT91" s="23">
        <v>0</v>
      </c>
      <c r="BU91" s="23">
        <v>0</v>
      </c>
      <c r="BV91" s="23">
        <v>0</v>
      </c>
      <c r="BW91" s="23">
        <v>0</v>
      </c>
      <c r="BX91" s="23">
        <v>0</v>
      </c>
      <c r="BY91" s="23">
        <v>0</v>
      </c>
      <c r="BZ91" s="23">
        <v>0</v>
      </c>
      <c r="CA91" s="23">
        <v>0</v>
      </c>
      <c r="CB91" s="23">
        <v>0</v>
      </c>
      <c r="CC91" s="23">
        <v>0</v>
      </c>
      <c r="CD91" s="23">
        <v>0</v>
      </c>
      <c r="CE91" s="23">
        <v>0</v>
      </c>
      <c r="CF91" s="23">
        <v>0</v>
      </c>
      <c r="CG91" s="23">
        <v>0</v>
      </c>
      <c r="CH91" s="23">
        <v>0</v>
      </c>
      <c r="CI91" s="23">
        <v>0</v>
      </c>
      <c r="CJ91" s="23">
        <v>0</v>
      </c>
      <c r="CK91" s="23">
        <v>0</v>
      </c>
      <c r="CL91" s="23">
        <v>0</v>
      </c>
      <c r="CM91" s="23">
        <v>0</v>
      </c>
      <c r="CN91" s="24" t="s">
        <v>495</v>
      </c>
      <c r="CO91" s="24" t="s">
        <v>495</v>
      </c>
      <c r="CP91" s="24" t="s">
        <v>495</v>
      </c>
      <c r="CQ91" s="24" t="s">
        <v>495</v>
      </c>
      <c r="CR91" s="24" t="s">
        <v>495</v>
      </c>
      <c r="CS91" s="24" t="s">
        <v>495</v>
      </c>
      <c r="CT91" s="24" t="s">
        <v>495</v>
      </c>
      <c r="CU91" s="24" t="s">
        <v>495</v>
      </c>
      <c r="CV91" s="23">
        <v>0</v>
      </c>
      <c r="CW91" s="23">
        <v>0</v>
      </c>
      <c r="CX91" s="24" t="s">
        <v>495</v>
      </c>
      <c r="CY91" s="23">
        <v>0</v>
      </c>
      <c r="CZ91" s="43" t="s">
        <v>496</v>
      </c>
    </row>
    <row r="92" spans="1:104" ht="13.5" customHeight="1" x14ac:dyDescent="0.2">
      <c r="A92" s="21" t="s">
        <v>44</v>
      </c>
      <c r="B92" s="22" t="s">
        <v>217</v>
      </c>
      <c r="C92" s="21" t="s">
        <v>218</v>
      </c>
      <c r="D92" s="23">
        <v>102</v>
      </c>
      <c r="E92" s="23">
        <v>49</v>
      </c>
      <c r="F92" s="23">
        <v>1</v>
      </c>
      <c r="G92" s="23">
        <v>0</v>
      </c>
      <c r="H92" s="23">
        <v>0</v>
      </c>
      <c r="I92" s="23">
        <v>21</v>
      </c>
      <c r="J92" s="23">
        <v>16</v>
      </c>
      <c r="K92" s="23">
        <v>9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6</v>
      </c>
      <c r="AC92" s="23">
        <v>102</v>
      </c>
      <c r="AD92" s="23">
        <v>49</v>
      </c>
      <c r="AE92" s="23">
        <v>1</v>
      </c>
      <c r="AF92" s="23">
        <v>0</v>
      </c>
      <c r="AG92" s="23">
        <v>0</v>
      </c>
      <c r="AH92" s="23">
        <v>21</v>
      </c>
      <c r="AI92" s="23">
        <v>16</v>
      </c>
      <c r="AJ92" s="23">
        <v>9</v>
      </c>
      <c r="AK92" s="23">
        <v>0</v>
      </c>
      <c r="AL92" s="23">
        <v>0</v>
      </c>
      <c r="AM92" s="23">
        <v>0</v>
      </c>
      <c r="AN92" s="23">
        <v>0</v>
      </c>
      <c r="AO92" s="24">
        <v>0</v>
      </c>
      <c r="AP92" s="24" t="s">
        <v>495</v>
      </c>
      <c r="AQ92" s="24" t="s">
        <v>495</v>
      </c>
      <c r="AR92" s="24" t="s">
        <v>495</v>
      </c>
      <c r="AS92" s="24" t="s">
        <v>495</v>
      </c>
      <c r="AT92" s="24" t="s">
        <v>495</v>
      </c>
      <c r="AU92" s="24" t="s">
        <v>495</v>
      </c>
      <c r="AV92" s="24" t="s">
        <v>495</v>
      </c>
      <c r="AW92" s="24" t="s">
        <v>495</v>
      </c>
      <c r="AX92" s="23">
        <v>0</v>
      </c>
      <c r="AY92" s="23">
        <v>0</v>
      </c>
      <c r="AZ92" s="24" t="s">
        <v>495</v>
      </c>
      <c r="BA92" s="23">
        <v>6</v>
      </c>
      <c r="BB92" s="23">
        <v>0</v>
      </c>
      <c r="BC92" s="23">
        <v>0</v>
      </c>
      <c r="BD92" s="23">
        <v>0</v>
      </c>
      <c r="BE92" s="23">
        <v>0</v>
      </c>
      <c r="BF92" s="23">
        <v>0</v>
      </c>
      <c r="BG92" s="23">
        <v>0</v>
      </c>
      <c r="BH92" s="23">
        <v>0</v>
      </c>
      <c r="BI92" s="23">
        <v>0</v>
      </c>
      <c r="BJ92" s="23">
        <v>0</v>
      </c>
      <c r="BK92" s="23">
        <v>0</v>
      </c>
      <c r="BL92" s="23">
        <v>0</v>
      </c>
      <c r="BM92" s="23">
        <v>0</v>
      </c>
      <c r="BN92" s="23">
        <v>0</v>
      </c>
      <c r="BO92" s="23">
        <v>0</v>
      </c>
      <c r="BP92" s="23">
        <v>0</v>
      </c>
      <c r="BQ92" s="23">
        <v>0</v>
      </c>
      <c r="BR92" s="23">
        <v>0</v>
      </c>
      <c r="BS92" s="23">
        <v>0</v>
      </c>
      <c r="BT92" s="23">
        <v>0</v>
      </c>
      <c r="BU92" s="23">
        <v>0</v>
      </c>
      <c r="BV92" s="23">
        <v>0</v>
      </c>
      <c r="BW92" s="23">
        <v>0</v>
      </c>
      <c r="BX92" s="23">
        <v>0</v>
      </c>
      <c r="BY92" s="23">
        <v>0</v>
      </c>
      <c r="BZ92" s="23">
        <v>0</v>
      </c>
      <c r="CA92" s="23">
        <v>0</v>
      </c>
      <c r="CB92" s="23">
        <v>0</v>
      </c>
      <c r="CC92" s="23">
        <v>0</v>
      </c>
      <c r="CD92" s="23">
        <v>0</v>
      </c>
      <c r="CE92" s="23">
        <v>0</v>
      </c>
      <c r="CF92" s="23">
        <v>0</v>
      </c>
      <c r="CG92" s="23">
        <v>0</v>
      </c>
      <c r="CH92" s="23">
        <v>0</v>
      </c>
      <c r="CI92" s="23">
        <v>0</v>
      </c>
      <c r="CJ92" s="23">
        <v>0</v>
      </c>
      <c r="CK92" s="23">
        <v>0</v>
      </c>
      <c r="CL92" s="23">
        <v>0</v>
      </c>
      <c r="CM92" s="23">
        <v>0</v>
      </c>
      <c r="CN92" s="24" t="s">
        <v>495</v>
      </c>
      <c r="CO92" s="24" t="s">
        <v>495</v>
      </c>
      <c r="CP92" s="24" t="s">
        <v>495</v>
      </c>
      <c r="CQ92" s="24" t="s">
        <v>495</v>
      </c>
      <c r="CR92" s="24" t="s">
        <v>495</v>
      </c>
      <c r="CS92" s="24" t="s">
        <v>495</v>
      </c>
      <c r="CT92" s="24" t="s">
        <v>495</v>
      </c>
      <c r="CU92" s="24" t="s">
        <v>495</v>
      </c>
      <c r="CV92" s="23">
        <v>0</v>
      </c>
      <c r="CW92" s="23">
        <v>0</v>
      </c>
      <c r="CX92" s="24" t="s">
        <v>495</v>
      </c>
      <c r="CY92" s="23">
        <v>0</v>
      </c>
      <c r="CZ92" s="43" t="s">
        <v>496</v>
      </c>
    </row>
    <row r="93" spans="1:104" ht="13.5" customHeight="1" x14ac:dyDescent="0.2">
      <c r="A93" s="21" t="s">
        <v>44</v>
      </c>
      <c r="B93" s="22" t="s">
        <v>219</v>
      </c>
      <c r="C93" s="21" t="s">
        <v>220</v>
      </c>
      <c r="D93" s="23">
        <v>730</v>
      </c>
      <c r="E93" s="23">
        <v>161</v>
      </c>
      <c r="F93" s="23">
        <v>2</v>
      </c>
      <c r="G93" s="23">
        <v>15</v>
      </c>
      <c r="H93" s="23">
        <v>0</v>
      </c>
      <c r="I93" s="23">
        <v>80</v>
      </c>
      <c r="J93" s="23">
        <v>50</v>
      </c>
      <c r="K93" s="23">
        <v>36</v>
      </c>
      <c r="L93" s="23">
        <v>2</v>
      </c>
      <c r="M93" s="23">
        <v>74</v>
      </c>
      <c r="N93" s="23">
        <v>0</v>
      </c>
      <c r="O93" s="23">
        <v>0</v>
      </c>
      <c r="P93" s="23">
        <v>6</v>
      </c>
      <c r="Q93" s="23">
        <v>28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4</v>
      </c>
      <c r="AA93" s="23">
        <v>0</v>
      </c>
      <c r="AB93" s="23">
        <v>272</v>
      </c>
      <c r="AC93" s="23">
        <v>253</v>
      </c>
      <c r="AD93" s="23">
        <v>161</v>
      </c>
      <c r="AE93" s="23">
        <v>2</v>
      </c>
      <c r="AF93" s="23">
        <v>15</v>
      </c>
      <c r="AG93" s="23">
        <v>0</v>
      </c>
      <c r="AH93" s="23">
        <v>57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  <c r="AO93" s="24">
        <v>6</v>
      </c>
      <c r="AP93" s="24" t="s">
        <v>495</v>
      </c>
      <c r="AQ93" s="24" t="s">
        <v>495</v>
      </c>
      <c r="AR93" s="24" t="s">
        <v>495</v>
      </c>
      <c r="AS93" s="24" t="s">
        <v>495</v>
      </c>
      <c r="AT93" s="24" t="s">
        <v>495</v>
      </c>
      <c r="AU93" s="24" t="s">
        <v>495</v>
      </c>
      <c r="AV93" s="24" t="s">
        <v>495</v>
      </c>
      <c r="AW93" s="24" t="s">
        <v>495</v>
      </c>
      <c r="AX93" s="23">
        <v>0</v>
      </c>
      <c r="AY93" s="23">
        <v>4</v>
      </c>
      <c r="AZ93" s="24" t="s">
        <v>495</v>
      </c>
      <c r="BA93" s="23">
        <v>8</v>
      </c>
      <c r="BB93" s="23">
        <v>477</v>
      </c>
      <c r="BC93" s="23">
        <v>0</v>
      </c>
      <c r="BD93" s="23">
        <v>0</v>
      </c>
      <c r="BE93" s="23">
        <v>0</v>
      </c>
      <c r="BF93" s="23">
        <v>0</v>
      </c>
      <c r="BG93" s="23">
        <v>23</v>
      </c>
      <c r="BH93" s="23">
        <v>50</v>
      </c>
      <c r="BI93" s="23">
        <v>36</v>
      </c>
      <c r="BJ93" s="23">
        <v>2</v>
      </c>
      <c r="BK93" s="23">
        <v>74</v>
      </c>
      <c r="BL93" s="23">
        <v>0</v>
      </c>
      <c r="BM93" s="23">
        <v>0</v>
      </c>
      <c r="BN93" s="23">
        <v>0</v>
      </c>
      <c r="BO93" s="23">
        <v>28</v>
      </c>
      <c r="BP93" s="23">
        <v>0</v>
      </c>
      <c r="BQ93" s="23">
        <v>0</v>
      </c>
      <c r="BR93" s="23">
        <v>0</v>
      </c>
      <c r="BS93" s="23">
        <v>0</v>
      </c>
      <c r="BT93" s="23">
        <v>0</v>
      </c>
      <c r="BU93" s="23">
        <v>0</v>
      </c>
      <c r="BV93" s="23">
        <v>0</v>
      </c>
      <c r="BW93" s="23">
        <v>0</v>
      </c>
      <c r="BX93" s="23">
        <v>0</v>
      </c>
      <c r="BY93" s="23">
        <v>0</v>
      </c>
      <c r="BZ93" s="23">
        <v>264</v>
      </c>
      <c r="CA93" s="23">
        <v>0</v>
      </c>
      <c r="CB93" s="23">
        <v>0</v>
      </c>
      <c r="CC93" s="23">
        <v>0</v>
      </c>
      <c r="CD93" s="23">
        <v>0</v>
      </c>
      <c r="CE93" s="23">
        <v>0</v>
      </c>
      <c r="CF93" s="23">
        <v>0</v>
      </c>
      <c r="CG93" s="23">
        <v>0</v>
      </c>
      <c r="CH93" s="23">
        <v>0</v>
      </c>
      <c r="CI93" s="23">
        <v>0</v>
      </c>
      <c r="CJ93" s="23">
        <v>0</v>
      </c>
      <c r="CK93" s="23">
        <v>0</v>
      </c>
      <c r="CL93" s="23">
        <v>0</v>
      </c>
      <c r="CM93" s="23">
        <v>0</v>
      </c>
      <c r="CN93" s="24" t="s">
        <v>495</v>
      </c>
      <c r="CO93" s="24" t="s">
        <v>495</v>
      </c>
      <c r="CP93" s="24" t="s">
        <v>495</v>
      </c>
      <c r="CQ93" s="24" t="s">
        <v>495</v>
      </c>
      <c r="CR93" s="24" t="s">
        <v>495</v>
      </c>
      <c r="CS93" s="24" t="s">
        <v>495</v>
      </c>
      <c r="CT93" s="24" t="s">
        <v>495</v>
      </c>
      <c r="CU93" s="24" t="s">
        <v>495</v>
      </c>
      <c r="CV93" s="23">
        <v>0</v>
      </c>
      <c r="CW93" s="23">
        <v>0</v>
      </c>
      <c r="CX93" s="24" t="s">
        <v>495</v>
      </c>
      <c r="CY93" s="23">
        <v>0</v>
      </c>
      <c r="CZ93" s="43" t="s">
        <v>496</v>
      </c>
    </row>
    <row r="94" spans="1:104" ht="13.5" customHeight="1" x14ac:dyDescent="0.2">
      <c r="A94" s="21" t="s">
        <v>44</v>
      </c>
      <c r="B94" s="22" t="s">
        <v>221</v>
      </c>
      <c r="C94" s="21" t="s">
        <v>222</v>
      </c>
      <c r="D94" s="23">
        <v>396</v>
      </c>
      <c r="E94" s="23">
        <v>194</v>
      </c>
      <c r="F94" s="23">
        <v>3</v>
      </c>
      <c r="G94" s="23">
        <v>22</v>
      </c>
      <c r="H94" s="23">
        <v>0</v>
      </c>
      <c r="I94" s="23">
        <v>25</v>
      </c>
      <c r="J94" s="23">
        <v>53</v>
      </c>
      <c r="K94" s="23">
        <v>37</v>
      </c>
      <c r="L94" s="23">
        <v>0</v>
      </c>
      <c r="M94" s="23">
        <v>62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0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  <c r="AO94" s="24">
        <v>0</v>
      </c>
      <c r="AP94" s="24" t="s">
        <v>495</v>
      </c>
      <c r="AQ94" s="24" t="s">
        <v>495</v>
      </c>
      <c r="AR94" s="24" t="s">
        <v>495</v>
      </c>
      <c r="AS94" s="24" t="s">
        <v>495</v>
      </c>
      <c r="AT94" s="24" t="s">
        <v>495</v>
      </c>
      <c r="AU94" s="24" t="s">
        <v>495</v>
      </c>
      <c r="AV94" s="24" t="s">
        <v>495</v>
      </c>
      <c r="AW94" s="24" t="s">
        <v>495</v>
      </c>
      <c r="AX94" s="23">
        <v>0</v>
      </c>
      <c r="AY94" s="23">
        <v>0</v>
      </c>
      <c r="AZ94" s="24" t="s">
        <v>495</v>
      </c>
      <c r="BA94" s="23">
        <v>0</v>
      </c>
      <c r="BB94" s="23">
        <v>396</v>
      </c>
      <c r="BC94" s="23">
        <v>194</v>
      </c>
      <c r="BD94" s="23">
        <v>3</v>
      </c>
      <c r="BE94" s="23">
        <v>22</v>
      </c>
      <c r="BF94" s="23">
        <v>0</v>
      </c>
      <c r="BG94" s="23">
        <v>25</v>
      </c>
      <c r="BH94" s="23">
        <v>53</v>
      </c>
      <c r="BI94" s="23">
        <v>37</v>
      </c>
      <c r="BJ94" s="23">
        <v>0</v>
      </c>
      <c r="BK94" s="23">
        <v>62</v>
      </c>
      <c r="BL94" s="23">
        <v>0</v>
      </c>
      <c r="BM94" s="23">
        <v>0</v>
      </c>
      <c r="BN94" s="23">
        <v>0</v>
      </c>
      <c r="BO94" s="23">
        <v>0</v>
      </c>
      <c r="BP94" s="23">
        <v>0</v>
      </c>
      <c r="BQ94" s="23">
        <v>0</v>
      </c>
      <c r="BR94" s="23">
        <v>0</v>
      </c>
      <c r="BS94" s="23">
        <v>0</v>
      </c>
      <c r="BT94" s="23">
        <v>0</v>
      </c>
      <c r="BU94" s="23">
        <v>0</v>
      </c>
      <c r="BV94" s="23">
        <v>0</v>
      </c>
      <c r="BW94" s="23">
        <v>0</v>
      </c>
      <c r="BX94" s="23">
        <v>0</v>
      </c>
      <c r="BY94" s="23">
        <v>0</v>
      </c>
      <c r="BZ94" s="23">
        <v>0</v>
      </c>
      <c r="CA94" s="23">
        <v>0</v>
      </c>
      <c r="CB94" s="23">
        <v>0</v>
      </c>
      <c r="CC94" s="23">
        <v>0</v>
      </c>
      <c r="CD94" s="23">
        <v>0</v>
      </c>
      <c r="CE94" s="23">
        <v>0</v>
      </c>
      <c r="CF94" s="23">
        <v>0</v>
      </c>
      <c r="CG94" s="23">
        <v>0</v>
      </c>
      <c r="CH94" s="23">
        <v>0</v>
      </c>
      <c r="CI94" s="23">
        <v>0</v>
      </c>
      <c r="CJ94" s="23">
        <v>0</v>
      </c>
      <c r="CK94" s="23">
        <v>0</v>
      </c>
      <c r="CL94" s="23">
        <v>0</v>
      </c>
      <c r="CM94" s="23">
        <v>0</v>
      </c>
      <c r="CN94" s="24" t="s">
        <v>495</v>
      </c>
      <c r="CO94" s="24" t="s">
        <v>495</v>
      </c>
      <c r="CP94" s="24" t="s">
        <v>495</v>
      </c>
      <c r="CQ94" s="24" t="s">
        <v>495</v>
      </c>
      <c r="CR94" s="24" t="s">
        <v>495</v>
      </c>
      <c r="CS94" s="24" t="s">
        <v>495</v>
      </c>
      <c r="CT94" s="24" t="s">
        <v>495</v>
      </c>
      <c r="CU94" s="24" t="s">
        <v>495</v>
      </c>
      <c r="CV94" s="23">
        <v>0</v>
      </c>
      <c r="CW94" s="23">
        <v>0</v>
      </c>
      <c r="CX94" s="24" t="s">
        <v>495</v>
      </c>
      <c r="CY94" s="23">
        <v>0</v>
      </c>
      <c r="CZ94" s="43" t="s">
        <v>496</v>
      </c>
    </row>
    <row r="95" spans="1:104" ht="13.5" customHeight="1" x14ac:dyDescent="0.2">
      <c r="A95" s="21" t="s">
        <v>44</v>
      </c>
      <c r="B95" s="22" t="s">
        <v>223</v>
      </c>
      <c r="C95" s="21" t="s">
        <v>224</v>
      </c>
      <c r="D95" s="23">
        <v>232</v>
      </c>
      <c r="E95" s="23">
        <v>52</v>
      </c>
      <c r="F95" s="23">
        <v>1</v>
      </c>
      <c r="G95" s="23">
        <v>0</v>
      </c>
      <c r="H95" s="23">
        <v>14</v>
      </c>
      <c r="I95" s="23">
        <v>95</v>
      </c>
      <c r="J95" s="23">
        <v>31</v>
      </c>
      <c r="K95" s="23">
        <v>23</v>
      </c>
      <c r="L95" s="23">
        <v>1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15</v>
      </c>
      <c r="AC95" s="23">
        <v>25</v>
      </c>
      <c r="AD95" s="23">
        <v>0</v>
      </c>
      <c r="AE95" s="23">
        <v>0</v>
      </c>
      <c r="AF95" s="23">
        <v>0</v>
      </c>
      <c r="AG95" s="23">
        <v>0</v>
      </c>
      <c r="AH95" s="23">
        <v>10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  <c r="AO95" s="24">
        <v>0</v>
      </c>
      <c r="AP95" s="24" t="s">
        <v>495</v>
      </c>
      <c r="AQ95" s="24" t="s">
        <v>495</v>
      </c>
      <c r="AR95" s="24" t="s">
        <v>495</v>
      </c>
      <c r="AS95" s="24" t="s">
        <v>495</v>
      </c>
      <c r="AT95" s="24" t="s">
        <v>495</v>
      </c>
      <c r="AU95" s="24" t="s">
        <v>495</v>
      </c>
      <c r="AV95" s="24" t="s">
        <v>495</v>
      </c>
      <c r="AW95" s="24" t="s">
        <v>495</v>
      </c>
      <c r="AX95" s="23">
        <v>0</v>
      </c>
      <c r="AY95" s="23">
        <v>0</v>
      </c>
      <c r="AZ95" s="24" t="s">
        <v>495</v>
      </c>
      <c r="BA95" s="23">
        <v>15</v>
      </c>
      <c r="BB95" s="23">
        <v>207</v>
      </c>
      <c r="BC95" s="23">
        <v>52</v>
      </c>
      <c r="BD95" s="23">
        <v>1</v>
      </c>
      <c r="BE95" s="23">
        <v>0</v>
      </c>
      <c r="BF95" s="23">
        <v>14</v>
      </c>
      <c r="BG95" s="23">
        <v>85</v>
      </c>
      <c r="BH95" s="23">
        <v>31</v>
      </c>
      <c r="BI95" s="23">
        <v>23</v>
      </c>
      <c r="BJ95" s="23">
        <v>1</v>
      </c>
      <c r="BK95" s="23">
        <v>0</v>
      </c>
      <c r="BL95" s="23">
        <v>0</v>
      </c>
      <c r="BM95" s="23">
        <v>0</v>
      </c>
      <c r="BN95" s="23">
        <v>0</v>
      </c>
      <c r="BO95" s="23">
        <v>0</v>
      </c>
      <c r="BP95" s="23">
        <v>0</v>
      </c>
      <c r="BQ95" s="23">
        <v>0</v>
      </c>
      <c r="BR95" s="23">
        <v>0</v>
      </c>
      <c r="BS95" s="23">
        <v>0</v>
      </c>
      <c r="BT95" s="23">
        <v>0</v>
      </c>
      <c r="BU95" s="23">
        <v>0</v>
      </c>
      <c r="BV95" s="23">
        <v>0</v>
      </c>
      <c r="BW95" s="23">
        <v>0</v>
      </c>
      <c r="BX95" s="23">
        <v>0</v>
      </c>
      <c r="BY95" s="23">
        <v>0</v>
      </c>
      <c r="BZ95" s="23">
        <v>0</v>
      </c>
      <c r="CA95" s="23">
        <v>0</v>
      </c>
      <c r="CB95" s="23">
        <v>0</v>
      </c>
      <c r="CC95" s="23">
        <v>0</v>
      </c>
      <c r="CD95" s="23">
        <v>0</v>
      </c>
      <c r="CE95" s="23">
        <v>0</v>
      </c>
      <c r="CF95" s="23">
        <v>0</v>
      </c>
      <c r="CG95" s="23">
        <v>0</v>
      </c>
      <c r="CH95" s="23">
        <v>0</v>
      </c>
      <c r="CI95" s="23">
        <v>0</v>
      </c>
      <c r="CJ95" s="23">
        <v>0</v>
      </c>
      <c r="CK95" s="23">
        <v>0</v>
      </c>
      <c r="CL95" s="23">
        <v>0</v>
      </c>
      <c r="CM95" s="23">
        <v>0</v>
      </c>
      <c r="CN95" s="24" t="s">
        <v>495</v>
      </c>
      <c r="CO95" s="24" t="s">
        <v>495</v>
      </c>
      <c r="CP95" s="24" t="s">
        <v>495</v>
      </c>
      <c r="CQ95" s="24" t="s">
        <v>495</v>
      </c>
      <c r="CR95" s="24" t="s">
        <v>495</v>
      </c>
      <c r="CS95" s="24" t="s">
        <v>495</v>
      </c>
      <c r="CT95" s="24" t="s">
        <v>495</v>
      </c>
      <c r="CU95" s="24" t="s">
        <v>495</v>
      </c>
      <c r="CV95" s="23">
        <v>0</v>
      </c>
      <c r="CW95" s="23">
        <v>0</v>
      </c>
      <c r="CX95" s="24" t="s">
        <v>495</v>
      </c>
      <c r="CY95" s="23">
        <v>0</v>
      </c>
      <c r="CZ95" s="43" t="s">
        <v>496</v>
      </c>
    </row>
    <row r="96" spans="1:104" ht="13.5" customHeight="1" x14ac:dyDescent="0.2">
      <c r="A96" s="21" t="s">
        <v>44</v>
      </c>
      <c r="B96" s="22" t="s">
        <v>225</v>
      </c>
      <c r="C96" s="21" t="s">
        <v>226</v>
      </c>
      <c r="D96" s="23">
        <v>124</v>
      </c>
      <c r="E96" s="23">
        <v>33</v>
      </c>
      <c r="F96" s="23">
        <v>0</v>
      </c>
      <c r="G96" s="23">
        <v>0</v>
      </c>
      <c r="H96" s="23">
        <v>9</v>
      </c>
      <c r="I96" s="23">
        <v>48</v>
      </c>
      <c r="J96" s="23">
        <v>16</v>
      </c>
      <c r="K96" s="23">
        <v>10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8</v>
      </c>
      <c r="AC96" s="23">
        <v>14</v>
      </c>
      <c r="AD96" s="23">
        <v>0</v>
      </c>
      <c r="AE96" s="23">
        <v>0</v>
      </c>
      <c r="AF96" s="23">
        <v>0</v>
      </c>
      <c r="AG96" s="23">
        <v>0</v>
      </c>
      <c r="AH96" s="23">
        <v>6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4">
        <v>0</v>
      </c>
      <c r="AP96" s="24" t="s">
        <v>495</v>
      </c>
      <c r="AQ96" s="24" t="s">
        <v>495</v>
      </c>
      <c r="AR96" s="24" t="s">
        <v>495</v>
      </c>
      <c r="AS96" s="24" t="s">
        <v>495</v>
      </c>
      <c r="AT96" s="24" t="s">
        <v>495</v>
      </c>
      <c r="AU96" s="24" t="s">
        <v>495</v>
      </c>
      <c r="AV96" s="24" t="s">
        <v>495</v>
      </c>
      <c r="AW96" s="24" t="s">
        <v>495</v>
      </c>
      <c r="AX96" s="23">
        <v>0</v>
      </c>
      <c r="AY96" s="23">
        <v>0</v>
      </c>
      <c r="AZ96" s="24" t="s">
        <v>495</v>
      </c>
      <c r="BA96" s="23">
        <v>8</v>
      </c>
      <c r="BB96" s="23">
        <v>110</v>
      </c>
      <c r="BC96" s="23">
        <v>33</v>
      </c>
      <c r="BD96" s="23">
        <v>0</v>
      </c>
      <c r="BE96" s="23">
        <v>0</v>
      </c>
      <c r="BF96" s="23">
        <v>9</v>
      </c>
      <c r="BG96" s="23">
        <v>42</v>
      </c>
      <c r="BH96" s="23">
        <v>16</v>
      </c>
      <c r="BI96" s="23">
        <v>10</v>
      </c>
      <c r="BJ96" s="23">
        <v>0</v>
      </c>
      <c r="BK96" s="23">
        <v>0</v>
      </c>
      <c r="BL96" s="23">
        <v>0</v>
      </c>
      <c r="BM96" s="23">
        <v>0</v>
      </c>
      <c r="BN96" s="23">
        <v>0</v>
      </c>
      <c r="BO96" s="23">
        <v>0</v>
      </c>
      <c r="BP96" s="23">
        <v>0</v>
      </c>
      <c r="BQ96" s="23">
        <v>0</v>
      </c>
      <c r="BR96" s="23">
        <v>0</v>
      </c>
      <c r="BS96" s="23">
        <v>0</v>
      </c>
      <c r="BT96" s="23">
        <v>0</v>
      </c>
      <c r="BU96" s="23">
        <v>0</v>
      </c>
      <c r="BV96" s="23">
        <v>0</v>
      </c>
      <c r="BW96" s="23">
        <v>0</v>
      </c>
      <c r="BX96" s="23">
        <v>0</v>
      </c>
      <c r="BY96" s="23">
        <v>0</v>
      </c>
      <c r="BZ96" s="23">
        <v>0</v>
      </c>
      <c r="CA96" s="23">
        <v>0</v>
      </c>
      <c r="CB96" s="23">
        <v>0</v>
      </c>
      <c r="CC96" s="23">
        <v>0</v>
      </c>
      <c r="CD96" s="23">
        <v>0</v>
      </c>
      <c r="CE96" s="23">
        <v>0</v>
      </c>
      <c r="CF96" s="23">
        <v>0</v>
      </c>
      <c r="CG96" s="23">
        <v>0</v>
      </c>
      <c r="CH96" s="23">
        <v>0</v>
      </c>
      <c r="CI96" s="23">
        <v>0</v>
      </c>
      <c r="CJ96" s="23">
        <v>0</v>
      </c>
      <c r="CK96" s="23">
        <v>0</v>
      </c>
      <c r="CL96" s="23">
        <v>0</v>
      </c>
      <c r="CM96" s="23">
        <v>0</v>
      </c>
      <c r="CN96" s="24" t="s">
        <v>495</v>
      </c>
      <c r="CO96" s="24" t="s">
        <v>495</v>
      </c>
      <c r="CP96" s="24" t="s">
        <v>495</v>
      </c>
      <c r="CQ96" s="24" t="s">
        <v>495</v>
      </c>
      <c r="CR96" s="24" t="s">
        <v>495</v>
      </c>
      <c r="CS96" s="24" t="s">
        <v>495</v>
      </c>
      <c r="CT96" s="24" t="s">
        <v>495</v>
      </c>
      <c r="CU96" s="24" t="s">
        <v>495</v>
      </c>
      <c r="CV96" s="23">
        <v>0</v>
      </c>
      <c r="CW96" s="23">
        <v>0</v>
      </c>
      <c r="CX96" s="24" t="s">
        <v>495</v>
      </c>
      <c r="CY96" s="23">
        <v>0</v>
      </c>
      <c r="CZ96" s="43" t="s">
        <v>496</v>
      </c>
    </row>
    <row r="97" spans="1:104" ht="13.5" customHeight="1" x14ac:dyDescent="0.2">
      <c r="A97" s="21" t="s">
        <v>44</v>
      </c>
      <c r="B97" s="22" t="s">
        <v>227</v>
      </c>
      <c r="C97" s="21" t="s">
        <v>228</v>
      </c>
      <c r="D97" s="23">
        <v>73</v>
      </c>
      <c r="E97" s="23">
        <v>13</v>
      </c>
      <c r="F97" s="23">
        <v>0</v>
      </c>
      <c r="G97" s="23">
        <v>0</v>
      </c>
      <c r="H97" s="23">
        <v>3</v>
      </c>
      <c r="I97" s="23">
        <v>33</v>
      </c>
      <c r="J97" s="23">
        <v>12</v>
      </c>
      <c r="K97" s="23">
        <v>6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6</v>
      </c>
      <c r="AC97" s="23">
        <v>10</v>
      </c>
      <c r="AD97" s="23">
        <v>0</v>
      </c>
      <c r="AE97" s="23">
        <v>0</v>
      </c>
      <c r="AF97" s="23">
        <v>0</v>
      </c>
      <c r="AG97" s="23">
        <v>0</v>
      </c>
      <c r="AH97" s="23">
        <v>4</v>
      </c>
      <c r="AI97" s="23">
        <v>0</v>
      </c>
      <c r="AJ97" s="23">
        <v>0</v>
      </c>
      <c r="AK97" s="23">
        <v>0</v>
      </c>
      <c r="AL97" s="23">
        <v>0</v>
      </c>
      <c r="AM97" s="23">
        <v>0</v>
      </c>
      <c r="AN97" s="23">
        <v>0</v>
      </c>
      <c r="AO97" s="24">
        <v>0</v>
      </c>
      <c r="AP97" s="24" t="s">
        <v>495</v>
      </c>
      <c r="AQ97" s="24" t="s">
        <v>495</v>
      </c>
      <c r="AR97" s="24" t="s">
        <v>495</v>
      </c>
      <c r="AS97" s="24" t="s">
        <v>495</v>
      </c>
      <c r="AT97" s="24" t="s">
        <v>495</v>
      </c>
      <c r="AU97" s="24" t="s">
        <v>495</v>
      </c>
      <c r="AV97" s="24" t="s">
        <v>495</v>
      </c>
      <c r="AW97" s="24" t="s">
        <v>495</v>
      </c>
      <c r="AX97" s="23">
        <v>0</v>
      </c>
      <c r="AY97" s="23">
        <v>0</v>
      </c>
      <c r="AZ97" s="24" t="s">
        <v>495</v>
      </c>
      <c r="BA97" s="23">
        <v>6</v>
      </c>
      <c r="BB97" s="23">
        <v>63</v>
      </c>
      <c r="BC97" s="23">
        <v>13</v>
      </c>
      <c r="BD97" s="23">
        <v>0</v>
      </c>
      <c r="BE97" s="23">
        <v>0</v>
      </c>
      <c r="BF97" s="23">
        <v>3</v>
      </c>
      <c r="BG97" s="23">
        <v>29</v>
      </c>
      <c r="BH97" s="23">
        <v>12</v>
      </c>
      <c r="BI97" s="23">
        <v>6</v>
      </c>
      <c r="BJ97" s="23">
        <v>0</v>
      </c>
      <c r="BK97" s="23">
        <v>0</v>
      </c>
      <c r="BL97" s="23">
        <v>0</v>
      </c>
      <c r="BM97" s="23">
        <v>0</v>
      </c>
      <c r="BN97" s="23">
        <v>0</v>
      </c>
      <c r="BO97" s="23">
        <v>0</v>
      </c>
      <c r="BP97" s="23">
        <v>0</v>
      </c>
      <c r="BQ97" s="23">
        <v>0</v>
      </c>
      <c r="BR97" s="23">
        <v>0</v>
      </c>
      <c r="BS97" s="23">
        <v>0</v>
      </c>
      <c r="BT97" s="23">
        <v>0</v>
      </c>
      <c r="BU97" s="23">
        <v>0</v>
      </c>
      <c r="BV97" s="23">
        <v>0</v>
      </c>
      <c r="BW97" s="23">
        <v>0</v>
      </c>
      <c r="BX97" s="23">
        <v>0</v>
      </c>
      <c r="BY97" s="23">
        <v>0</v>
      </c>
      <c r="BZ97" s="23">
        <v>0</v>
      </c>
      <c r="CA97" s="23">
        <v>0</v>
      </c>
      <c r="CB97" s="23">
        <v>0</v>
      </c>
      <c r="CC97" s="23">
        <v>0</v>
      </c>
      <c r="CD97" s="23">
        <v>0</v>
      </c>
      <c r="CE97" s="23">
        <v>0</v>
      </c>
      <c r="CF97" s="23">
        <v>0</v>
      </c>
      <c r="CG97" s="23">
        <v>0</v>
      </c>
      <c r="CH97" s="23">
        <v>0</v>
      </c>
      <c r="CI97" s="23">
        <v>0</v>
      </c>
      <c r="CJ97" s="23">
        <v>0</v>
      </c>
      <c r="CK97" s="23">
        <v>0</v>
      </c>
      <c r="CL97" s="23">
        <v>0</v>
      </c>
      <c r="CM97" s="23">
        <v>0</v>
      </c>
      <c r="CN97" s="24" t="s">
        <v>495</v>
      </c>
      <c r="CO97" s="24" t="s">
        <v>495</v>
      </c>
      <c r="CP97" s="24" t="s">
        <v>495</v>
      </c>
      <c r="CQ97" s="24" t="s">
        <v>495</v>
      </c>
      <c r="CR97" s="24" t="s">
        <v>495</v>
      </c>
      <c r="CS97" s="24" t="s">
        <v>495</v>
      </c>
      <c r="CT97" s="24" t="s">
        <v>495</v>
      </c>
      <c r="CU97" s="24" t="s">
        <v>495</v>
      </c>
      <c r="CV97" s="23">
        <v>0</v>
      </c>
      <c r="CW97" s="23">
        <v>0</v>
      </c>
      <c r="CX97" s="24" t="s">
        <v>495</v>
      </c>
      <c r="CY97" s="23">
        <v>0</v>
      </c>
      <c r="CZ97" s="43" t="s">
        <v>496</v>
      </c>
    </row>
    <row r="98" spans="1:104" ht="13.5" customHeight="1" x14ac:dyDescent="0.2">
      <c r="A98" s="21" t="s">
        <v>44</v>
      </c>
      <c r="B98" s="22" t="s">
        <v>229</v>
      </c>
      <c r="C98" s="21" t="s">
        <v>230</v>
      </c>
      <c r="D98" s="23">
        <v>77</v>
      </c>
      <c r="E98" s="23">
        <v>0</v>
      </c>
      <c r="F98" s="23">
        <v>0</v>
      </c>
      <c r="G98" s="23">
        <v>0</v>
      </c>
      <c r="H98" s="23">
        <v>0</v>
      </c>
      <c r="I98" s="23">
        <v>28</v>
      </c>
      <c r="J98" s="23">
        <v>25</v>
      </c>
      <c r="K98" s="23">
        <v>16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8</v>
      </c>
      <c r="AC98" s="23">
        <v>13</v>
      </c>
      <c r="AD98" s="23">
        <v>0</v>
      </c>
      <c r="AE98" s="23">
        <v>0</v>
      </c>
      <c r="AF98" s="23">
        <v>0</v>
      </c>
      <c r="AG98" s="23">
        <v>0</v>
      </c>
      <c r="AH98" s="23">
        <v>5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  <c r="AO98" s="24">
        <v>0</v>
      </c>
      <c r="AP98" s="24" t="s">
        <v>495</v>
      </c>
      <c r="AQ98" s="24" t="s">
        <v>495</v>
      </c>
      <c r="AR98" s="24" t="s">
        <v>495</v>
      </c>
      <c r="AS98" s="24" t="s">
        <v>495</v>
      </c>
      <c r="AT98" s="24" t="s">
        <v>495</v>
      </c>
      <c r="AU98" s="24" t="s">
        <v>495</v>
      </c>
      <c r="AV98" s="24" t="s">
        <v>495</v>
      </c>
      <c r="AW98" s="24" t="s">
        <v>495</v>
      </c>
      <c r="AX98" s="23">
        <v>0</v>
      </c>
      <c r="AY98" s="23">
        <v>0</v>
      </c>
      <c r="AZ98" s="24" t="s">
        <v>495</v>
      </c>
      <c r="BA98" s="23">
        <v>8</v>
      </c>
      <c r="BB98" s="23">
        <v>64</v>
      </c>
      <c r="BC98" s="23">
        <v>0</v>
      </c>
      <c r="BD98" s="23">
        <v>0</v>
      </c>
      <c r="BE98" s="23">
        <v>0</v>
      </c>
      <c r="BF98" s="23">
        <v>0</v>
      </c>
      <c r="BG98" s="23">
        <v>23</v>
      </c>
      <c r="BH98" s="23">
        <v>25</v>
      </c>
      <c r="BI98" s="23">
        <v>16</v>
      </c>
      <c r="BJ98" s="23">
        <v>0</v>
      </c>
      <c r="BK98" s="23">
        <v>0</v>
      </c>
      <c r="BL98" s="23">
        <v>0</v>
      </c>
      <c r="BM98" s="23">
        <v>0</v>
      </c>
      <c r="BN98" s="23">
        <v>0</v>
      </c>
      <c r="BO98" s="23">
        <v>0</v>
      </c>
      <c r="BP98" s="23">
        <v>0</v>
      </c>
      <c r="BQ98" s="23">
        <v>0</v>
      </c>
      <c r="BR98" s="23">
        <v>0</v>
      </c>
      <c r="BS98" s="23">
        <v>0</v>
      </c>
      <c r="BT98" s="23">
        <v>0</v>
      </c>
      <c r="BU98" s="23">
        <v>0</v>
      </c>
      <c r="BV98" s="23">
        <v>0</v>
      </c>
      <c r="BW98" s="23">
        <v>0</v>
      </c>
      <c r="BX98" s="23">
        <v>0</v>
      </c>
      <c r="BY98" s="23">
        <v>0</v>
      </c>
      <c r="BZ98" s="23">
        <v>0</v>
      </c>
      <c r="CA98" s="23">
        <v>0</v>
      </c>
      <c r="CB98" s="23">
        <v>0</v>
      </c>
      <c r="CC98" s="23">
        <v>0</v>
      </c>
      <c r="CD98" s="23">
        <v>0</v>
      </c>
      <c r="CE98" s="23">
        <v>0</v>
      </c>
      <c r="CF98" s="23">
        <v>0</v>
      </c>
      <c r="CG98" s="23">
        <v>0</v>
      </c>
      <c r="CH98" s="23">
        <v>0</v>
      </c>
      <c r="CI98" s="23">
        <v>0</v>
      </c>
      <c r="CJ98" s="23">
        <v>0</v>
      </c>
      <c r="CK98" s="23">
        <v>0</v>
      </c>
      <c r="CL98" s="23">
        <v>0</v>
      </c>
      <c r="CM98" s="23">
        <v>0</v>
      </c>
      <c r="CN98" s="24" t="s">
        <v>495</v>
      </c>
      <c r="CO98" s="24" t="s">
        <v>495</v>
      </c>
      <c r="CP98" s="24" t="s">
        <v>495</v>
      </c>
      <c r="CQ98" s="24" t="s">
        <v>495</v>
      </c>
      <c r="CR98" s="24" t="s">
        <v>495</v>
      </c>
      <c r="CS98" s="24" t="s">
        <v>495</v>
      </c>
      <c r="CT98" s="24" t="s">
        <v>495</v>
      </c>
      <c r="CU98" s="24" t="s">
        <v>495</v>
      </c>
      <c r="CV98" s="23">
        <v>0</v>
      </c>
      <c r="CW98" s="23">
        <v>0</v>
      </c>
      <c r="CX98" s="24" t="s">
        <v>495</v>
      </c>
      <c r="CY98" s="23">
        <v>0</v>
      </c>
      <c r="CZ98" s="43" t="s">
        <v>496</v>
      </c>
    </row>
    <row r="99" spans="1:104" ht="13.5" customHeight="1" x14ac:dyDescent="0.2">
      <c r="A99" s="21" t="s">
        <v>44</v>
      </c>
      <c r="B99" s="22" t="s">
        <v>231</v>
      </c>
      <c r="C99" s="21" t="s">
        <v>232</v>
      </c>
      <c r="D99" s="23">
        <v>338</v>
      </c>
      <c r="E99" s="23">
        <v>182</v>
      </c>
      <c r="F99" s="23">
        <v>0</v>
      </c>
      <c r="G99" s="23">
        <v>0</v>
      </c>
      <c r="H99" s="23">
        <v>0</v>
      </c>
      <c r="I99" s="23">
        <v>36</v>
      </c>
      <c r="J99" s="23">
        <v>42</v>
      </c>
      <c r="K99" s="23">
        <v>23</v>
      </c>
      <c r="L99" s="23">
        <v>0</v>
      </c>
      <c r="M99" s="23">
        <v>54</v>
      </c>
      <c r="N99" s="23">
        <v>0</v>
      </c>
      <c r="O99" s="23">
        <v>0</v>
      </c>
      <c r="P99" s="23">
        <v>1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0</v>
      </c>
      <c r="AG99" s="23">
        <v>0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  <c r="AO99" s="24">
        <v>0</v>
      </c>
      <c r="AP99" s="24" t="s">
        <v>495</v>
      </c>
      <c r="AQ99" s="24" t="s">
        <v>495</v>
      </c>
      <c r="AR99" s="24" t="s">
        <v>495</v>
      </c>
      <c r="AS99" s="24" t="s">
        <v>495</v>
      </c>
      <c r="AT99" s="24" t="s">
        <v>495</v>
      </c>
      <c r="AU99" s="24" t="s">
        <v>495</v>
      </c>
      <c r="AV99" s="24" t="s">
        <v>495</v>
      </c>
      <c r="AW99" s="24" t="s">
        <v>495</v>
      </c>
      <c r="AX99" s="23">
        <v>0</v>
      </c>
      <c r="AY99" s="23">
        <v>0</v>
      </c>
      <c r="AZ99" s="24" t="s">
        <v>495</v>
      </c>
      <c r="BA99" s="23">
        <v>0</v>
      </c>
      <c r="BB99" s="23">
        <v>338</v>
      </c>
      <c r="BC99" s="23">
        <v>182</v>
      </c>
      <c r="BD99" s="23">
        <v>0</v>
      </c>
      <c r="BE99" s="23">
        <v>0</v>
      </c>
      <c r="BF99" s="23">
        <v>0</v>
      </c>
      <c r="BG99" s="23">
        <v>36</v>
      </c>
      <c r="BH99" s="23">
        <v>42</v>
      </c>
      <c r="BI99" s="23">
        <v>23</v>
      </c>
      <c r="BJ99" s="23">
        <v>0</v>
      </c>
      <c r="BK99" s="23">
        <v>54</v>
      </c>
      <c r="BL99" s="23">
        <v>0</v>
      </c>
      <c r="BM99" s="23">
        <v>0</v>
      </c>
      <c r="BN99" s="23">
        <v>1</v>
      </c>
      <c r="BO99" s="23">
        <v>0</v>
      </c>
      <c r="BP99" s="23">
        <v>0</v>
      </c>
      <c r="BQ99" s="23">
        <v>0</v>
      </c>
      <c r="BR99" s="23">
        <v>0</v>
      </c>
      <c r="BS99" s="23">
        <v>0</v>
      </c>
      <c r="BT99" s="23">
        <v>0</v>
      </c>
      <c r="BU99" s="23">
        <v>0</v>
      </c>
      <c r="BV99" s="23">
        <v>0</v>
      </c>
      <c r="BW99" s="23">
        <v>0</v>
      </c>
      <c r="BX99" s="23">
        <v>0</v>
      </c>
      <c r="BY99" s="23">
        <v>0</v>
      </c>
      <c r="BZ99" s="23">
        <v>0</v>
      </c>
      <c r="CA99" s="23">
        <v>0</v>
      </c>
      <c r="CB99" s="23">
        <v>0</v>
      </c>
      <c r="CC99" s="23">
        <v>0</v>
      </c>
      <c r="CD99" s="23">
        <v>0</v>
      </c>
      <c r="CE99" s="23">
        <v>0</v>
      </c>
      <c r="CF99" s="23">
        <v>0</v>
      </c>
      <c r="CG99" s="23">
        <v>0</v>
      </c>
      <c r="CH99" s="23">
        <v>0</v>
      </c>
      <c r="CI99" s="23">
        <v>0</v>
      </c>
      <c r="CJ99" s="23">
        <v>0</v>
      </c>
      <c r="CK99" s="23">
        <v>0</v>
      </c>
      <c r="CL99" s="23">
        <v>0</v>
      </c>
      <c r="CM99" s="23">
        <v>0</v>
      </c>
      <c r="CN99" s="24" t="s">
        <v>495</v>
      </c>
      <c r="CO99" s="24" t="s">
        <v>495</v>
      </c>
      <c r="CP99" s="24" t="s">
        <v>495</v>
      </c>
      <c r="CQ99" s="24" t="s">
        <v>495</v>
      </c>
      <c r="CR99" s="24" t="s">
        <v>495</v>
      </c>
      <c r="CS99" s="24" t="s">
        <v>495</v>
      </c>
      <c r="CT99" s="24" t="s">
        <v>495</v>
      </c>
      <c r="CU99" s="24" t="s">
        <v>495</v>
      </c>
      <c r="CV99" s="23">
        <v>0</v>
      </c>
      <c r="CW99" s="23">
        <v>0</v>
      </c>
      <c r="CX99" s="24" t="s">
        <v>495</v>
      </c>
      <c r="CY99" s="23">
        <v>0</v>
      </c>
      <c r="CZ99" s="43" t="s">
        <v>497</v>
      </c>
    </row>
    <row r="100" spans="1:104" ht="13.5" customHeight="1" x14ac:dyDescent="0.2">
      <c r="A100" s="21" t="s">
        <v>44</v>
      </c>
      <c r="B100" s="22" t="s">
        <v>233</v>
      </c>
      <c r="C100" s="21" t="s">
        <v>234</v>
      </c>
      <c r="D100" s="23">
        <v>366</v>
      </c>
      <c r="E100" s="23">
        <v>54</v>
      </c>
      <c r="F100" s="23">
        <v>1</v>
      </c>
      <c r="G100" s="23">
        <v>27</v>
      </c>
      <c r="H100" s="23">
        <v>12</v>
      </c>
      <c r="I100" s="23">
        <v>35</v>
      </c>
      <c r="J100" s="23">
        <v>72</v>
      </c>
      <c r="K100" s="23">
        <v>31</v>
      </c>
      <c r="L100" s="23">
        <v>0</v>
      </c>
      <c r="M100" s="23">
        <v>61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73</v>
      </c>
      <c r="AC100" s="23">
        <v>159</v>
      </c>
      <c r="AD100" s="23">
        <v>0</v>
      </c>
      <c r="AE100" s="23">
        <v>0</v>
      </c>
      <c r="AF100" s="23">
        <v>0</v>
      </c>
      <c r="AG100" s="23">
        <v>0</v>
      </c>
      <c r="AH100" s="23">
        <v>27</v>
      </c>
      <c r="AI100" s="23">
        <v>51</v>
      </c>
      <c r="AJ100" s="23">
        <v>28</v>
      </c>
      <c r="AK100" s="23">
        <v>0</v>
      </c>
      <c r="AL100" s="23">
        <v>53</v>
      </c>
      <c r="AM100" s="23">
        <v>0</v>
      </c>
      <c r="AN100" s="23">
        <v>0</v>
      </c>
      <c r="AO100" s="24">
        <v>0</v>
      </c>
      <c r="AP100" s="24" t="s">
        <v>495</v>
      </c>
      <c r="AQ100" s="24" t="s">
        <v>495</v>
      </c>
      <c r="AR100" s="24" t="s">
        <v>495</v>
      </c>
      <c r="AS100" s="24" t="s">
        <v>495</v>
      </c>
      <c r="AT100" s="24" t="s">
        <v>495</v>
      </c>
      <c r="AU100" s="24" t="s">
        <v>495</v>
      </c>
      <c r="AV100" s="24" t="s">
        <v>495</v>
      </c>
      <c r="AW100" s="24" t="s">
        <v>495</v>
      </c>
      <c r="AX100" s="23">
        <v>0</v>
      </c>
      <c r="AY100" s="23">
        <v>0</v>
      </c>
      <c r="AZ100" s="24" t="s">
        <v>495</v>
      </c>
      <c r="BA100" s="23">
        <v>0</v>
      </c>
      <c r="BB100" s="23">
        <v>108</v>
      </c>
      <c r="BC100" s="23">
        <v>0</v>
      </c>
      <c r="BD100" s="23">
        <v>0</v>
      </c>
      <c r="BE100" s="23">
        <v>0</v>
      </c>
      <c r="BF100" s="23">
        <v>0</v>
      </c>
      <c r="BG100" s="23">
        <v>5</v>
      </c>
      <c r="BH100" s="23">
        <v>19</v>
      </c>
      <c r="BI100" s="23">
        <v>3</v>
      </c>
      <c r="BJ100" s="23">
        <v>0</v>
      </c>
      <c r="BK100" s="23">
        <v>8</v>
      </c>
      <c r="BL100" s="23">
        <v>0</v>
      </c>
      <c r="BM100" s="23">
        <v>0</v>
      </c>
      <c r="BN100" s="23">
        <v>0</v>
      </c>
      <c r="BO100" s="23">
        <v>0</v>
      </c>
      <c r="BP100" s="23">
        <v>0</v>
      </c>
      <c r="BQ100" s="23">
        <v>0</v>
      </c>
      <c r="BR100" s="23">
        <v>0</v>
      </c>
      <c r="BS100" s="23">
        <v>0</v>
      </c>
      <c r="BT100" s="23">
        <v>0</v>
      </c>
      <c r="BU100" s="23">
        <v>0</v>
      </c>
      <c r="BV100" s="23">
        <v>0</v>
      </c>
      <c r="BW100" s="23">
        <v>0</v>
      </c>
      <c r="BX100" s="23">
        <v>0</v>
      </c>
      <c r="BY100" s="23">
        <v>0</v>
      </c>
      <c r="BZ100" s="23">
        <v>73</v>
      </c>
      <c r="CA100" s="23">
        <v>99</v>
      </c>
      <c r="CB100" s="23">
        <v>54</v>
      </c>
      <c r="CC100" s="23">
        <v>1</v>
      </c>
      <c r="CD100" s="23">
        <v>27</v>
      </c>
      <c r="CE100" s="23">
        <v>12</v>
      </c>
      <c r="CF100" s="23">
        <v>3</v>
      </c>
      <c r="CG100" s="23">
        <v>2</v>
      </c>
      <c r="CH100" s="23">
        <v>0</v>
      </c>
      <c r="CI100" s="23">
        <v>0</v>
      </c>
      <c r="CJ100" s="23">
        <v>0</v>
      </c>
      <c r="CK100" s="23">
        <v>0</v>
      </c>
      <c r="CL100" s="23">
        <v>0</v>
      </c>
      <c r="CM100" s="23">
        <v>0</v>
      </c>
      <c r="CN100" s="24" t="s">
        <v>495</v>
      </c>
      <c r="CO100" s="24" t="s">
        <v>495</v>
      </c>
      <c r="CP100" s="24" t="s">
        <v>495</v>
      </c>
      <c r="CQ100" s="24" t="s">
        <v>495</v>
      </c>
      <c r="CR100" s="24" t="s">
        <v>495</v>
      </c>
      <c r="CS100" s="24" t="s">
        <v>495</v>
      </c>
      <c r="CT100" s="24" t="s">
        <v>495</v>
      </c>
      <c r="CU100" s="24" t="s">
        <v>495</v>
      </c>
      <c r="CV100" s="23">
        <v>0</v>
      </c>
      <c r="CW100" s="23">
        <v>0</v>
      </c>
      <c r="CX100" s="24" t="s">
        <v>495</v>
      </c>
      <c r="CY100" s="23">
        <v>0</v>
      </c>
      <c r="CZ100" s="43" t="s">
        <v>496</v>
      </c>
    </row>
    <row r="101" spans="1:104" ht="13.5" customHeight="1" x14ac:dyDescent="0.2">
      <c r="A101" s="21" t="s">
        <v>44</v>
      </c>
      <c r="B101" s="22" t="s">
        <v>235</v>
      </c>
      <c r="C101" s="21" t="s">
        <v>236</v>
      </c>
      <c r="D101" s="23">
        <v>510</v>
      </c>
      <c r="E101" s="23">
        <v>177</v>
      </c>
      <c r="F101" s="23">
        <v>1</v>
      </c>
      <c r="G101" s="23">
        <v>0</v>
      </c>
      <c r="H101" s="23">
        <v>0</v>
      </c>
      <c r="I101" s="23">
        <v>67</v>
      </c>
      <c r="J101" s="23">
        <v>76</v>
      </c>
      <c r="K101" s="23">
        <v>62</v>
      </c>
      <c r="L101" s="23">
        <v>0</v>
      </c>
      <c r="M101" s="23">
        <v>53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2</v>
      </c>
      <c r="AA101" s="23">
        <v>0</v>
      </c>
      <c r="AB101" s="23">
        <v>72</v>
      </c>
      <c r="AC101" s="23">
        <v>178</v>
      </c>
      <c r="AD101" s="23">
        <v>177</v>
      </c>
      <c r="AE101" s="23">
        <v>1</v>
      </c>
      <c r="AF101" s="23">
        <v>0</v>
      </c>
      <c r="AG101" s="23">
        <v>0</v>
      </c>
      <c r="AH101" s="23">
        <v>0</v>
      </c>
      <c r="AI101" s="23">
        <v>0</v>
      </c>
      <c r="AJ101" s="23">
        <v>0</v>
      </c>
      <c r="AK101" s="23">
        <v>0</v>
      </c>
      <c r="AL101" s="23">
        <v>0</v>
      </c>
      <c r="AM101" s="23">
        <v>0</v>
      </c>
      <c r="AN101" s="23">
        <v>0</v>
      </c>
      <c r="AO101" s="24">
        <v>0</v>
      </c>
      <c r="AP101" s="24" t="s">
        <v>495</v>
      </c>
      <c r="AQ101" s="24" t="s">
        <v>495</v>
      </c>
      <c r="AR101" s="24" t="s">
        <v>495</v>
      </c>
      <c r="AS101" s="24" t="s">
        <v>495</v>
      </c>
      <c r="AT101" s="24" t="s">
        <v>495</v>
      </c>
      <c r="AU101" s="24" t="s">
        <v>495</v>
      </c>
      <c r="AV101" s="24" t="s">
        <v>495</v>
      </c>
      <c r="AW101" s="24" t="s">
        <v>495</v>
      </c>
      <c r="AX101" s="23">
        <v>0</v>
      </c>
      <c r="AY101" s="23">
        <v>0</v>
      </c>
      <c r="AZ101" s="24" t="s">
        <v>495</v>
      </c>
      <c r="BA101" s="23">
        <v>0</v>
      </c>
      <c r="BB101" s="23">
        <v>330</v>
      </c>
      <c r="BC101" s="23">
        <v>0</v>
      </c>
      <c r="BD101" s="23">
        <v>0</v>
      </c>
      <c r="BE101" s="23">
        <v>0</v>
      </c>
      <c r="BF101" s="23">
        <v>0</v>
      </c>
      <c r="BG101" s="23">
        <v>67</v>
      </c>
      <c r="BH101" s="23">
        <v>76</v>
      </c>
      <c r="BI101" s="23">
        <v>62</v>
      </c>
      <c r="BJ101" s="23">
        <v>0</v>
      </c>
      <c r="BK101" s="23">
        <v>53</v>
      </c>
      <c r="BL101" s="23">
        <v>0</v>
      </c>
      <c r="BM101" s="23">
        <v>0</v>
      </c>
      <c r="BN101" s="23">
        <v>0</v>
      </c>
      <c r="BO101" s="23">
        <v>0</v>
      </c>
      <c r="BP101" s="23">
        <v>0</v>
      </c>
      <c r="BQ101" s="23">
        <v>0</v>
      </c>
      <c r="BR101" s="23">
        <v>0</v>
      </c>
      <c r="BS101" s="23">
        <v>0</v>
      </c>
      <c r="BT101" s="23">
        <v>0</v>
      </c>
      <c r="BU101" s="23">
        <v>0</v>
      </c>
      <c r="BV101" s="23">
        <v>0</v>
      </c>
      <c r="BW101" s="23">
        <v>0</v>
      </c>
      <c r="BX101" s="23">
        <v>0</v>
      </c>
      <c r="BY101" s="23">
        <v>0</v>
      </c>
      <c r="BZ101" s="23">
        <v>72</v>
      </c>
      <c r="CA101" s="23">
        <v>2</v>
      </c>
      <c r="CB101" s="23">
        <v>0</v>
      </c>
      <c r="CC101" s="23">
        <v>0</v>
      </c>
      <c r="CD101" s="23">
        <v>0</v>
      </c>
      <c r="CE101" s="23">
        <v>0</v>
      </c>
      <c r="CF101" s="23">
        <v>0</v>
      </c>
      <c r="CG101" s="23">
        <v>0</v>
      </c>
      <c r="CH101" s="23">
        <v>0</v>
      </c>
      <c r="CI101" s="23">
        <v>0</v>
      </c>
      <c r="CJ101" s="23">
        <v>0</v>
      </c>
      <c r="CK101" s="23">
        <v>0</v>
      </c>
      <c r="CL101" s="23">
        <v>0</v>
      </c>
      <c r="CM101" s="23">
        <v>0</v>
      </c>
      <c r="CN101" s="24" t="s">
        <v>495</v>
      </c>
      <c r="CO101" s="24" t="s">
        <v>495</v>
      </c>
      <c r="CP101" s="24" t="s">
        <v>495</v>
      </c>
      <c r="CQ101" s="24" t="s">
        <v>495</v>
      </c>
      <c r="CR101" s="24" t="s">
        <v>495</v>
      </c>
      <c r="CS101" s="24" t="s">
        <v>495</v>
      </c>
      <c r="CT101" s="24" t="s">
        <v>495</v>
      </c>
      <c r="CU101" s="24" t="s">
        <v>495</v>
      </c>
      <c r="CV101" s="23">
        <v>0</v>
      </c>
      <c r="CW101" s="23">
        <v>2</v>
      </c>
      <c r="CX101" s="24" t="s">
        <v>495</v>
      </c>
      <c r="CY101" s="23">
        <v>0</v>
      </c>
      <c r="CZ101" s="43" t="s">
        <v>496</v>
      </c>
    </row>
    <row r="102" spans="1:104" ht="13.5" customHeight="1" x14ac:dyDescent="0.2">
      <c r="A102" s="21" t="s">
        <v>44</v>
      </c>
      <c r="B102" s="22" t="s">
        <v>237</v>
      </c>
      <c r="C102" s="21" t="s">
        <v>238</v>
      </c>
      <c r="D102" s="23">
        <v>528</v>
      </c>
      <c r="E102" s="23">
        <v>87</v>
      </c>
      <c r="F102" s="23">
        <v>0</v>
      </c>
      <c r="G102" s="23">
        <v>0</v>
      </c>
      <c r="H102" s="23">
        <v>0</v>
      </c>
      <c r="I102" s="23">
        <v>31</v>
      </c>
      <c r="J102" s="23">
        <v>44</v>
      </c>
      <c r="K102" s="23">
        <v>25</v>
      </c>
      <c r="L102" s="23">
        <v>0</v>
      </c>
      <c r="M102" s="23">
        <v>67</v>
      </c>
      <c r="N102" s="23">
        <v>0</v>
      </c>
      <c r="O102" s="23">
        <v>0</v>
      </c>
      <c r="P102" s="23">
        <v>0</v>
      </c>
      <c r="Q102" s="23">
        <v>205</v>
      </c>
      <c r="R102" s="23">
        <v>0</v>
      </c>
      <c r="S102" s="23">
        <v>0</v>
      </c>
      <c r="T102" s="23">
        <v>0</v>
      </c>
      <c r="U102" s="23">
        <v>0</v>
      </c>
      <c r="V102" s="23">
        <v>0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69</v>
      </c>
      <c r="AC102" s="23">
        <v>0</v>
      </c>
      <c r="AD102" s="23">
        <v>0</v>
      </c>
      <c r="AE102" s="23">
        <v>0</v>
      </c>
      <c r="AF102" s="23">
        <v>0</v>
      </c>
      <c r="AG102" s="23">
        <v>0</v>
      </c>
      <c r="AH102" s="23">
        <v>0</v>
      </c>
      <c r="AI102" s="23">
        <v>0</v>
      </c>
      <c r="AJ102" s="23">
        <v>0</v>
      </c>
      <c r="AK102" s="23">
        <v>0</v>
      </c>
      <c r="AL102" s="23">
        <v>0</v>
      </c>
      <c r="AM102" s="23">
        <v>0</v>
      </c>
      <c r="AN102" s="23">
        <v>0</v>
      </c>
      <c r="AO102" s="24">
        <v>0</v>
      </c>
      <c r="AP102" s="24" t="s">
        <v>495</v>
      </c>
      <c r="AQ102" s="24" t="s">
        <v>495</v>
      </c>
      <c r="AR102" s="24" t="s">
        <v>495</v>
      </c>
      <c r="AS102" s="24" t="s">
        <v>495</v>
      </c>
      <c r="AT102" s="24" t="s">
        <v>495</v>
      </c>
      <c r="AU102" s="24" t="s">
        <v>495</v>
      </c>
      <c r="AV102" s="24" t="s">
        <v>495</v>
      </c>
      <c r="AW102" s="24" t="s">
        <v>495</v>
      </c>
      <c r="AX102" s="23">
        <v>0</v>
      </c>
      <c r="AY102" s="23">
        <v>0</v>
      </c>
      <c r="AZ102" s="24" t="s">
        <v>495</v>
      </c>
      <c r="BA102" s="23">
        <v>0</v>
      </c>
      <c r="BB102" s="23">
        <v>528</v>
      </c>
      <c r="BC102" s="23">
        <v>87</v>
      </c>
      <c r="BD102" s="23">
        <v>0</v>
      </c>
      <c r="BE102" s="23">
        <v>0</v>
      </c>
      <c r="BF102" s="23">
        <v>0</v>
      </c>
      <c r="BG102" s="23">
        <v>31</v>
      </c>
      <c r="BH102" s="23">
        <v>44</v>
      </c>
      <c r="BI102" s="23">
        <v>25</v>
      </c>
      <c r="BJ102" s="23">
        <v>0</v>
      </c>
      <c r="BK102" s="23">
        <v>67</v>
      </c>
      <c r="BL102" s="23">
        <v>0</v>
      </c>
      <c r="BM102" s="23">
        <v>0</v>
      </c>
      <c r="BN102" s="23">
        <v>0</v>
      </c>
      <c r="BO102" s="23">
        <v>205</v>
      </c>
      <c r="BP102" s="23">
        <v>0</v>
      </c>
      <c r="BQ102" s="23">
        <v>0</v>
      </c>
      <c r="BR102" s="23">
        <v>0</v>
      </c>
      <c r="BS102" s="23">
        <v>0</v>
      </c>
      <c r="BT102" s="23">
        <v>0</v>
      </c>
      <c r="BU102" s="23">
        <v>0</v>
      </c>
      <c r="BV102" s="23">
        <v>0</v>
      </c>
      <c r="BW102" s="23">
        <v>0</v>
      </c>
      <c r="BX102" s="23">
        <v>0</v>
      </c>
      <c r="BY102" s="23">
        <v>0</v>
      </c>
      <c r="BZ102" s="23">
        <v>69</v>
      </c>
      <c r="CA102" s="23">
        <v>0</v>
      </c>
      <c r="CB102" s="23">
        <v>0</v>
      </c>
      <c r="CC102" s="23">
        <v>0</v>
      </c>
      <c r="CD102" s="23">
        <v>0</v>
      </c>
      <c r="CE102" s="23">
        <v>0</v>
      </c>
      <c r="CF102" s="23">
        <v>0</v>
      </c>
      <c r="CG102" s="23">
        <v>0</v>
      </c>
      <c r="CH102" s="23">
        <v>0</v>
      </c>
      <c r="CI102" s="23">
        <v>0</v>
      </c>
      <c r="CJ102" s="23">
        <v>0</v>
      </c>
      <c r="CK102" s="23">
        <v>0</v>
      </c>
      <c r="CL102" s="23">
        <v>0</v>
      </c>
      <c r="CM102" s="23">
        <v>0</v>
      </c>
      <c r="CN102" s="24" t="s">
        <v>495</v>
      </c>
      <c r="CO102" s="24" t="s">
        <v>495</v>
      </c>
      <c r="CP102" s="24" t="s">
        <v>495</v>
      </c>
      <c r="CQ102" s="24" t="s">
        <v>495</v>
      </c>
      <c r="CR102" s="24" t="s">
        <v>495</v>
      </c>
      <c r="CS102" s="24" t="s">
        <v>495</v>
      </c>
      <c r="CT102" s="24" t="s">
        <v>495</v>
      </c>
      <c r="CU102" s="24" t="s">
        <v>495</v>
      </c>
      <c r="CV102" s="23">
        <v>0</v>
      </c>
      <c r="CW102" s="23">
        <v>0</v>
      </c>
      <c r="CX102" s="24" t="s">
        <v>495</v>
      </c>
      <c r="CY102" s="23">
        <v>0</v>
      </c>
      <c r="CZ102" s="43" t="s">
        <v>496</v>
      </c>
    </row>
    <row r="103" spans="1:104" ht="13.5" customHeight="1" x14ac:dyDescent="0.2">
      <c r="A103" s="21" t="s">
        <v>44</v>
      </c>
      <c r="B103" s="22" t="s">
        <v>239</v>
      </c>
      <c r="C103" s="21" t="s">
        <v>240</v>
      </c>
      <c r="D103" s="23">
        <v>135</v>
      </c>
      <c r="E103" s="23">
        <v>23</v>
      </c>
      <c r="F103" s="23">
        <v>0</v>
      </c>
      <c r="G103" s="23">
        <v>7</v>
      </c>
      <c r="H103" s="23">
        <v>9</v>
      </c>
      <c r="I103" s="23">
        <v>13</v>
      </c>
      <c r="J103" s="23">
        <v>19</v>
      </c>
      <c r="K103" s="23">
        <v>15</v>
      </c>
      <c r="L103" s="23">
        <v>0</v>
      </c>
      <c r="M103" s="23">
        <v>25</v>
      </c>
      <c r="N103" s="23">
        <v>1</v>
      </c>
      <c r="O103" s="23">
        <v>0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23</v>
      </c>
      <c r="AC103" s="23">
        <v>0</v>
      </c>
      <c r="AD103" s="23">
        <v>0</v>
      </c>
      <c r="AE103" s="23">
        <v>0</v>
      </c>
      <c r="AF103" s="23">
        <v>0</v>
      </c>
      <c r="AG103" s="23">
        <v>0</v>
      </c>
      <c r="AH103" s="23">
        <v>0</v>
      </c>
      <c r="AI103" s="23">
        <v>0</v>
      </c>
      <c r="AJ103" s="23">
        <v>0</v>
      </c>
      <c r="AK103" s="23">
        <v>0</v>
      </c>
      <c r="AL103" s="23">
        <v>0</v>
      </c>
      <c r="AM103" s="23">
        <v>0</v>
      </c>
      <c r="AN103" s="23">
        <v>0</v>
      </c>
      <c r="AO103" s="24">
        <v>0</v>
      </c>
      <c r="AP103" s="24" t="s">
        <v>495</v>
      </c>
      <c r="AQ103" s="24" t="s">
        <v>495</v>
      </c>
      <c r="AR103" s="24" t="s">
        <v>495</v>
      </c>
      <c r="AS103" s="24" t="s">
        <v>495</v>
      </c>
      <c r="AT103" s="24" t="s">
        <v>495</v>
      </c>
      <c r="AU103" s="24" t="s">
        <v>495</v>
      </c>
      <c r="AV103" s="24" t="s">
        <v>495</v>
      </c>
      <c r="AW103" s="24" t="s">
        <v>495</v>
      </c>
      <c r="AX103" s="23">
        <v>0</v>
      </c>
      <c r="AY103" s="23">
        <v>0</v>
      </c>
      <c r="AZ103" s="24" t="s">
        <v>495</v>
      </c>
      <c r="BA103" s="23">
        <v>0</v>
      </c>
      <c r="BB103" s="23">
        <v>135</v>
      </c>
      <c r="BC103" s="23">
        <v>23</v>
      </c>
      <c r="BD103" s="23">
        <v>0</v>
      </c>
      <c r="BE103" s="23">
        <v>7</v>
      </c>
      <c r="BF103" s="23">
        <v>9</v>
      </c>
      <c r="BG103" s="23">
        <v>13</v>
      </c>
      <c r="BH103" s="23">
        <v>19</v>
      </c>
      <c r="BI103" s="23">
        <v>15</v>
      </c>
      <c r="BJ103" s="23">
        <v>0</v>
      </c>
      <c r="BK103" s="23">
        <v>25</v>
      </c>
      <c r="BL103" s="23">
        <v>1</v>
      </c>
      <c r="BM103" s="23">
        <v>0</v>
      </c>
      <c r="BN103" s="23">
        <v>0</v>
      </c>
      <c r="BO103" s="23">
        <v>0</v>
      </c>
      <c r="BP103" s="23">
        <v>0</v>
      </c>
      <c r="BQ103" s="23">
        <v>0</v>
      </c>
      <c r="BR103" s="23">
        <v>0</v>
      </c>
      <c r="BS103" s="23">
        <v>0</v>
      </c>
      <c r="BT103" s="23">
        <v>0</v>
      </c>
      <c r="BU103" s="23">
        <v>0</v>
      </c>
      <c r="BV103" s="23">
        <v>0</v>
      </c>
      <c r="BW103" s="23">
        <v>0</v>
      </c>
      <c r="BX103" s="23">
        <v>0</v>
      </c>
      <c r="BY103" s="23">
        <v>0</v>
      </c>
      <c r="BZ103" s="23">
        <v>23</v>
      </c>
      <c r="CA103" s="23">
        <v>0</v>
      </c>
      <c r="CB103" s="23">
        <v>0</v>
      </c>
      <c r="CC103" s="23">
        <v>0</v>
      </c>
      <c r="CD103" s="23">
        <v>0</v>
      </c>
      <c r="CE103" s="23">
        <v>0</v>
      </c>
      <c r="CF103" s="23">
        <v>0</v>
      </c>
      <c r="CG103" s="23">
        <v>0</v>
      </c>
      <c r="CH103" s="23">
        <v>0</v>
      </c>
      <c r="CI103" s="23">
        <v>0</v>
      </c>
      <c r="CJ103" s="23">
        <v>0</v>
      </c>
      <c r="CK103" s="23">
        <v>0</v>
      </c>
      <c r="CL103" s="23">
        <v>0</v>
      </c>
      <c r="CM103" s="23">
        <v>0</v>
      </c>
      <c r="CN103" s="24" t="s">
        <v>495</v>
      </c>
      <c r="CO103" s="24" t="s">
        <v>495</v>
      </c>
      <c r="CP103" s="24" t="s">
        <v>495</v>
      </c>
      <c r="CQ103" s="24" t="s">
        <v>495</v>
      </c>
      <c r="CR103" s="24" t="s">
        <v>495</v>
      </c>
      <c r="CS103" s="24" t="s">
        <v>495</v>
      </c>
      <c r="CT103" s="24" t="s">
        <v>495</v>
      </c>
      <c r="CU103" s="24" t="s">
        <v>495</v>
      </c>
      <c r="CV103" s="23">
        <v>0</v>
      </c>
      <c r="CW103" s="23">
        <v>0</v>
      </c>
      <c r="CX103" s="24" t="s">
        <v>495</v>
      </c>
      <c r="CY103" s="23">
        <v>0</v>
      </c>
      <c r="CZ103" s="43" t="s">
        <v>496</v>
      </c>
    </row>
    <row r="104" spans="1:104" ht="13.5" customHeight="1" x14ac:dyDescent="0.2">
      <c r="A104" s="21" t="s">
        <v>44</v>
      </c>
      <c r="B104" s="22" t="s">
        <v>241</v>
      </c>
      <c r="C104" s="21" t="s">
        <v>242</v>
      </c>
      <c r="D104" s="23">
        <v>176</v>
      </c>
      <c r="E104" s="23">
        <v>0</v>
      </c>
      <c r="F104" s="23">
        <v>0</v>
      </c>
      <c r="G104" s="23">
        <v>0</v>
      </c>
      <c r="H104" s="23">
        <v>0</v>
      </c>
      <c r="I104" s="23">
        <v>6</v>
      </c>
      <c r="J104" s="23">
        <v>64</v>
      </c>
      <c r="K104" s="23">
        <v>23</v>
      </c>
      <c r="L104" s="23">
        <v>0</v>
      </c>
      <c r="M104" s="23">
        <v>58</v>
      </c>
      <c r="N104" s="23">
        <v>0</v>
      </c>
      <c r="O104" s="23">
        <v>0</v>
      </c>
      <c r="P104" s="23">
        <v>0</v>
      </c>
      <c r="Q104" s="23">
        <v>25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6</v>
      </c>
      <c r="AD104" s="23">
        <v>0</v>
      </c>
      <c r="AE104" s="23">
        <v>0</v>
      </c>
      <c r="AF104" s="23">
        <v>0</v>
      </c>
      <c r="AG104" s="23">
        <v>0</v>
      </c>
      <c r="AH104" s="23">
        <v>6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  <c r="AO104" s="24">
        <v>0</v>
      </c>
      <c r="AP104" s="24" t="s">
        <v>495</v>
      </c>
      <c r="AQ104" s="24" t="s">
        <v>495</v>
      </c>
      <c r="AR104" s="24" t="s">
        <v>495</v>
      </c>
      <c r="AS104" s="24" t="s">
        <v>495</v>
      </c>
      <c r="AT104" s="24" t="s">
        <v>495</v>
      </c>
      <c r="AU104" s="24" t="s">
        <v>495</v>
      </c>
      <c r="AV104" s="24" t="s">
        <v>495</v>
      </c>
      <c r="AW104" s="24" t="s">
        <v>495</v>
      </c>
      <c r="AX104" s="23">
        <v>0</v>
      </c>
      <c r="AY104" s="23">
        <v>0</v>
      </c>
      <c r="AZ104" s="24" t="s">
        <v>495</v>
      </c>
      <c r="BA104" s="23">
        <v>0</v>
      </c>
      <c r="BB104" s="23">
        <v>170</v>
      </c>
      <c r="BC104" s="23">
        <v>0</v>
      </c>
      <c r="BD104" s="23">
        <v>0</v>
      </c>
      <c r="BE104" s="23">
        <v>0</v>
      </c>
      <c r="BF104" s="23">
        <v>0</v>
      </c>
      <c r="BG104" s="23">
        <v>0</v>
      </c>
      <c r="BH104" s="23">
        <v>64</v>
      </c>
      <c r="BI104" s="23">
        <v>23</v>
      </c>
      <c r="BJ104" s="23">
        <v>0</v>
      </c>
      <c r="BK104" s="23">
        <v>58</v>
      </c>
      <c r="BL104" s="23">
        <v>0</v>
      </c>
      <c r="BM104" s="23">
        <v>0</v>
      </c>
      <c r="BN104" s="23">
        <v>0</v>
      </c>
      <c r="BO104" s="23">
        <v>25</v>
      </c>
      <c r="BP104" s="23">
        <v>0</v>
      </c>
      <c r="BQ104" s="23">
        <v>0</v>
      </c>
      <c r="BR104" s="23">
        <v>0</v>
      </c>
      <c r="BS104" s="23">
        <v>0</v>
      </c>
      <c r="BT104" s="23">
        <v>0</v>
      </c>
      <c r="BU104" s="23">
        <v>0</v>
      </c>
      <c r="BV104" s="23">
        <v>0</v>
      </c>
      <c r="BW104" s="23">
        <v>0</v>
      </c>
      <c r="BX104" s="23">
        <v>0</v>
      </c>
      <c r="BY104" s="23">
        <v>0</v>
      </c>
      <c r="BZ104" s="23">
        <v>0</v>
      </c>
      <c r="CA104" s="23">
        <v>0</v>
      </c>
      <c r="CB104" s="23">
        <v>0</v>
      </c>
      <c r="CC104" s="23">
        <v>0</v>
      </c>
      <c r="CD104" s="23">
        <v>0</v>
      </c>
      <c r="CE104" s="23">
        <v>0</v>
      </c>
      <c r="CF104" s="23">
        <v>0</v>
      </c>
      <c r="CG104" s="23">
        <v>0</v>
      </c>
      <c r="CH104" s="23">
        <v>0</v>
      </c>
      <c r="CI104" s="23">
        <v>0</v>
      </c>
      <c r="CJ104" s="23">
        <v>0</v>
      </c>
      <c r="CK104" s="23">
        <v>0</v>
      </c>
      <c r="CL104" s="23">
        <v>0</v>
      </c>
      <c r="CM104" s="23">
        <v>0</v>
      </c>
      <c r="CN104" s="24" t="s">
        <v>495</v>
      </c>
      <c r="CO104" s="24" t="s">
        <v>495</v>
      </c>
      <c r="CP104" s="24" t="s">
        <v>495</v>
      </c>
      <c r="CQ104" s="24" t="s">
        <v>495</v>
      </c>
      <c r="CR104" s="24" t="s">
        <v>495</v>
      </c>
      <c r="CS104" s="24" t="s">
        <v>495</v>
      </c>
      <c r="CT104" s="24" t="s">
        <v>495</v>
      </c>
      <c r="CU104" s="24" t="s">
        <v>495</v>
      </c>
      <c r="CV104" s="23">
        <v>0</v>
      </c>
      <c r="CW104" s="23">
        <v>0</v>
      </c>
      <c r="CX104" s="24" t="s">
        <v>495</v>
      </c>
      <c r="CY104" s="23">
        <v>0</v>
      </c>
      <c r="CZ104" s="43" t="s">
        <v>496</v>
      </c>
    </row>
    <row r="105" spans="1:104" ht="13.5" customHeight="1" x14ac:dyDescent="0.2">
      <c r="A105" s="21" t="s">
        <v>44</v>
      </c>
      <c r="B105" s="22" t="s">
        <v>243</v>
      </c>
      <c r="C105" s="21" t="s">
        <v>244</v>
      </c>
      <c r="D105" s="23">
        <v>229</v>
      </c>
      <c r="E105" s="23">
        <v>63</v>
      </c>
      <c r="F105" s="23">
        <v>1</v>
      </c>
      <c r="G105" s="23">
        <v>14</v>
      </c>
      <c r="H105" s="23">
        <v>41</v>
      </c>
      <c r="I105" s="23">
        <v>28</v>
      </c>
      <c r="J105" s="23">
        <v>23</v>
      </c>
      <c r="K105" s="23">
        <v>14</v>
      </c>
      <c r="L105" s="23">
        <v>0</v>
      </c>
      <c r="M105" s="23">
        <v>39</v>
      </c>
      <c r="N105" s="23">
        <v>0</v>
      </c>
      <c r="O105" s="23">
        <v>0</v>
      </c>
      <c r="P105" s="23">
        <v>4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2</v>
      </c>
      <c r="Z105" s="23">
        <v>0</v>
      </c>
      <c r="AA105" s="23">
        <v>0</v>
      </c>
      <c r="AB105" s="23">
        <v>0</v>
      </c>
      <c r="AC105" s="23">
        <v>227</v>
      </c>
      <c r="AD105" s="23">
        <v>63</v>
      </c>
      <c r="AE105" s="23">
        <v>1</v>
      </c>
      <c r="AF105" s="23">
        <v>14</v>
      </c>
      <c r="AG105" s="23">
        <v>41</v>
      </c>
      <c r="AH105" s="23">
        <v>26</v>
      </c>
      <c r="AI105" s="23">
        <v>23</v>
      </c>
      <c r="AJ105" s="23">
        <v>14</v>
      </c>
      <c r="AK105" s="23">
        <v>0</v>
      </c>
      <c r="AL105" s="23">
        <v>39</v>
      </c>
      <c r="AM105" s="23">
        <v>0</v>
      </c>
      <c r="AN105" s="23">
        <v>0</v>
      </c>
      <c r="AO105" s="24">
        <v>4</v>
      </c>
      <c r="AP105" s="24" t="s">
        <v>495</v>
      </c>
      <c r="AQ105" s="24" t="s">
        <v>495</v>
      </c>
      <c r="AR105" s="24" t="s">
        <v>495</v>
      </c>
      <c r="AS105" s="24" t="s">
        <v>495</v>
      </c>
      <c r="AT105" s="24" t="s">
        <v>495</v>
      </c>
      <c r="AU105" s="24" t="s">
        <v>495</v>
      </c>
      <c r="AV105" s="24" t="s">
        <v>495</v>
      </c>
      <c r="AW105" s="24" t="s">
        <v>495</v>
      </c>
      <c r="AX105" s="23">
        <v>2</v>
      </c>
      <c r="AY105" s="23">
        <v>0</v>
      </c>
      <c r="AZ105" s="24" t="s">
        <v>495</v>
      </c>
      <c r="BA105" s="23">
        <v>0</v>
      </c>
      <c r="BB105" s="23">
        <v>2</v>
      </c>
      <c r="BC105" s="23">
        <v>0</v>
      </c>
      <c r="BD105" s="23">
        <v>0</v>
      </c>
      <c r="BE105" s="23">
        <v>0</v>
      </c>
      <c r="BF105" s="23">
        <v>0</v>
      </c>
      <c r="BG105" s="23">
        <v>2</v>
      </c>
      <c r="BH105" s="23">
        <v>0</v>
      </c>
      <c r="BI105" s="23">
        <v>0</v>
      </c>
      <c r="BJ105" s="23">
        <v>0</v>
      </c>
      <c r="BK105" s="23">
        <v>0</v>
      </c>
      <c r="BL105" s="23">
        <v>0</v>
      </c>
      <c r="BM105" s="23">
        <v>0</v>
      </c>
      <c r="BN105" s="23">
        <v>0</v>
      </c>
      <c r="BO105" s="23">
        <v>0</v>
      </c>
      <c r="BP105" s="23">
        <v>0</v>
      </c>
      <c r="BQ105" s="23">
        <v>0</v>
      </c>
      <c r="BR105" s="23">
        <v>0</v>
      </c>
      <c r="BS105" s="23">
        <v>0</v>
      </c>
      <c r="BT105" s="23">
        <v>0</v>
      </c>
      <c r="BU105" s="23">
        <v>0</v>
      </c>
      <c r="BV105" s="23">
        <v>0</v>
      </c>
      <c r="BW105" s="23">
        <v>0</v>
      </c>
      <c r="BX105" s="23">
        <v>0</v>
      </c>
      <c r="BY105" s="23">
        <v>0</v>
      </c>
      <c r="BZ105" s="23">
        <v>0</v>
      </c>
      <c r="CA105" s="23">
        <v>0</v>
      </c>
      <c r="CB105" s="23">
        <v>0</v>
      </c>
      <c r="CC105" s="23">
        <v>0</v>
      </c>
      <c r="CD105" s="23">
        <v>0</v>
      </c>
      <c r="CE105" s="23">
        <v>0</v>
      </c>
      <c r="CF105" s="23">
        <v>0</v>
      </c>
      <c r="CG105" s="23">
        <v>0</v>
      </c>
      <c r="CH105" s="23">
        <v>0</v>
      </c>
      <c r="CI105" s="23">
        <v>0</v>
      </c>
      <c r="CJ105" s="23">
        <v>0</v>
      </c>
      <c r="CK105" s="23">
        <v>0</v>
      </c>
      <c r="CL105" s="23">
        <v>0</v>
      </c>
      <c r="CM105" s="23">
        <v>0</v>
      </c>
      <c r="CN105" s="24" t="s">
        <v>495</v>
      </c>
      <c r="CO105" s="24" t="s">
        <v>495</v>
      </c>
      <c r="CP105" s="24" t="s">
        <v>495</v>
      </c>
      <c r="CQ105" s="24" t="s">
        <v>495</v>
      </c>
      <c r="CR105" s="24" t="s">
        <v>495</v>
      </c>
      <c r="CS105" s="24" t="s">
        <v>495</v>
      </c>
      <c r="CT105" s="24" t="s">
        <v>495</v>
      </c>
      <c r="CU105" s="24" t="s">
        <v>495</v>
      </c>
      <c r="CV105" s="23">
        <v>0</v>
      </c>
      <c r="CW105" s="23">
        <v>0</v>
      </c>
      <c r="CX105" s="24" t="s">
        <v>495</v>
      </c>
      <c r="CY105" s="23">
        <v>0</v>
      </c>
      <c r="CZ105" s="43" t="s">
        <v>496</v>
      </c>
    </row>
    <row r="106" spans="1:104" ht="13.5" customHeight="1" x14ac:dyDescent="0.2">
      <c r="A106" s="21" t="s">
        <v>44</v>
      </c>
      <c r="B106" s="22" t="s">
        <v>245</v>
      </c>
      <c r="C106" s="21" t="s">
        <v>246</v>
      </c>
      <c r="D106" s="23">
        <v>178</v>
      </c>
      <c r="E106" s="23">
        <v>61</v>
      </c>
      <c r="F106" s="23">
        <v>2</v>
      </c>
      <c r="G106" s="23">
        <v>13</v>
      </c>
      <c r="H106" s="23">
        <v>18</v>
      </c>
      <c r="I106" s="23">
        <v>10</v>
      </c>
      <c r="J106" s="23">
        <v>22</v>
      </c>
      <c r="K106" s="23">
        <v>14</v>
      </c>
      <c r="L106" s="23">
        <v>1</v>
      </c>
      <c r="M106" s="23">
        <v>37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8</v>
      </c>
      <c r="AD106" s="23">
        <v>0</v>
      </c>
      <c r="AE106" s="23">
        <v>0</v>
      </c>
      <c r="AF106" s="23">
        <v>0</v>
      </c>
      <c r="AG106" s="23">
        <v>0</v>
      </c>
      <c r="AH106" s="23">
        <v>8</v>
      </c>
      <c r="AI106" s="23">
        <v>0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  <c r="AO106" s="24">
        <v>0</v>
      </c>
      <c r="AP106" s="24" t="s">
        <v>495</v>
      </c>
      <c r="AQ106" s="24" t="s">
        <v>495</v>
      </c>
      <c r="AR106" s="24" t="s">
        <v>495</v>
      </c>
      <c r="AS106" s="24" t="s">
        <v>495</v>
      </c>
      <c r="AT106" s="24" t="s">
        <v>495</v>
      </c>
      <c r="AU106" s="24" t="s">
        <v>495</v>
      </c>
      <c r="AV106" s="24" t="s">
        <v>495</v>
      </c>
      <c r="AW106" s="24" t="s">
        <v>495</v>
      </c>
      <c r="AX106" s="23">
        <v>0</v>
      </c>
      <c r="AY106" s="23">
        <v>0</v>
      </c>
      <c r="AZ106" s="24" t="s">
        <v>495</v>
      </c>
      <c r="BA106" s="23">
        <v>0</v>
      </c>
      <c r="BB106" s="23">
        <v>170</v>
      </c>
      <c r="BC106" s="23">
        <v>61</v>
      </c>
      <c r="BD106" s="23">
        <v>2</v>
      </c>
      <c r="BE106" s="23">
        <v>13</v>
      </c>
      <c r="BF106" s="23">
        <v>18</v>
      </c>
      <c r="BG106" s="23">
        <v>2</v>
      </c>
      <c r="BH106" s="23">
        <v>22</v>
      </c>
      <c r="BI106" s="23">
        <v>14</v>
      </c>
      <c r="BJ106" s="23">
        <v>1</v>
      </c>
      <c r="BK106" s="23">
        <v>37</v>
      </c>
      <c r="BL106" s="23">
        <v>0</v>
      </c>
      <c r="BM106" s="23">
        <v>0</v>
      </c>
      <c r="BN106" s="23">
        <v>0</v>
      </c>
      <c r="BO106" s="23">
        <v>0</v>
      </c>
      <c r="BP106" s="23">
        <v>0</v>
      </c>
      <c r="BQ106" s="23">
        <v>0</v>
      </c>
      <c r="BR106" s="23">
        <v>0</v>
      </c>
      <c r="BS106" s="23">
        <v>0</v>
      </c>
      <c r="BT106" s="23">
        <v>0</v>
      </c>
      <c r="BU106" s="23">
        <v>0</v>
      </c>
      <c r="BV106" s="23">
        <v>0</v>
      </c>
      <c r="BW106" s="23">
        <v>0</v>
      </c>
      <c r="BX106" s="23">
        <v>0</v>
      </c>
      <c r="BY106" s="23">
        <v>0</v>
      </c>
      <c r="BZ106" s="23">
        <v>0</v>
      </c>
      <c r="CA106" s="23">
        <v>0</v>
      </c>
      <c r="CB106" s="23">
        <v>0</v>
      </c>
      <c r="CC106" s="23">
        <v>0</v>
      </c>
      <c r="CD106" s="23">
        <v>0</v>
      </c>
      <c r="CE106" s="23">
        <v>0</v>
      </c>
      <c r="CF106" s="23">
        <v>0</v>
      </c>
      <c r="CG106" s="23">
        <v>0</v>
      </c>
      <c r="CH106" s="23">
        <v>0</v>
      </c>
      <c r="CI106" s="23">
        <v>0</v>
      </c>
      <c r="CJ106" s="23">
        <v>0</v>
      </c>
      <c r="CK106" s="23">
        <v>0</v>
      </c>
      <c r="CL106" s="23">
        <v>0</v>
      </c>
      <c r="CM106" s="23">
        <v>0</v>
      </c>
      <c r="CN106" s="24" t="s">
        <v>495</v>
      </c>
      <c r="CO106" s="24" t="s">
        <v>495</v>
      </c>
      <c r="CP106" s="24" t="s">
        <v>495</v>
      </c>
      <c r="CQ106" s="24" t="s">
        <v>495</v>
      </c>
      <c r="CR106" s="24" t="s">
        <v>495</v>
      </c>
      <c r="CS106" s="24" t="s">
        <v>495</v>
      </c>
      <c r="CT106" s="24" t="s">
        <v>495</v>
      </c>
      <c r="CU106" s="24" t="s">
        <v>495</v>
      </c>
      <c r="CV106" s="23">
        <v>0</v>
      </c>
      <c r="CW106" s="23">
        <v>0</v>
      </c>
      <c r="CX106" s="24" t="s">
        <v>495</v>
      </c>
      <c r="CY106" s="23">
        <v>0</v>
      </c>
      <c r="CZ106" s="43" t="s">
        <v>496</v>
      </c>
    </row>
    <row r="107" spans="1:104" ht="13.5" customHeight="1" x14ac:dyDescent="0.2">
      <c r="A107" s="21" t="s">
        <v>44</v>
      </c>
      <c r="B107" s="22" t="s">
        <v>247</v>
      </c>
      <c r="C107" s="21" t="s">
        <v>248</v>
      </c>
      <c r="D107" s="23">
        <v>334</v>
      </c>
      <c r="E107" s="23">
        <v>35</v>
      </c>
      <c r="F107" s="23">
        <v>1</v>
      </c>
      <c r="G107" s="23">
        <v>17</v>
      </c>
      <c r="H107" s="23">
        <v>15</v>
      </c>
      <c r="I107" s="23">
        <v>0</v>
      </c>
      <c r="J107" s="23">
        <v>30</v>
      </c>
      <c r="K107" s="23">
        <v>15</v>
      </c>
      <c r="L107" s="23">
        <v>0</v>
      </c>
      <c r="M107" s="23">
        <v>46</v>
      </c>
      <c r="N107" s="23">
        <v>0</v>
      </c>
      <c r="O107" s="23">
        <v>0</v>
      </c>
      <c r="P107" s="23">
        <v>0</v>
      </c>
      <c r="Q107" s="23">
        <v>169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1</v>
      </c>
      <c r="Z107" s="23">
        <v>0</v>
      </c>
      <c r="AA107" s="23">
        <v>0</v>
      </c>
      <c r="AB107" s="23">
        <v>5</v>
      </c>
      <c r="AC107" s="23">
        <v>165</v>
      </c>
      <c r="AD107" s="23">
        <v>35</v>
      </c>
      <c r="AE107" s="23">
        <v>1</v>
      </c>
      <c r="AF107" s="23">
        <v>17</v>
      </c>
      <c r="AG107" s="23">
        <v>15</v>
      </c>
      <c r="AH107" s="23">
        <v>0</v>
      </c>
      <c r="AI107" s="23">
        <v>30</v>
      </c>
      <c r="AJ107" s="23">
        <v>15</v>
      </c>
      <c r="AK107" s="23">
        <v>0</v>
      </c>
      <c r="AL107" s="23">
        <v>46</v>
      </c>
      <c r="AM107" s="23">
        <v>0</v>
      </c>
      <c r="AN107" s="23">
        <v>0</v>
      </c>
      <c r="AO107" s="24">
        <v>0</v>
      </c>
      <c r="AP107" s="24" t="s">
        <v>495</v>
      </c>
      <c r="AQ107" s="24" t="s">
        <v>495</v>
      </c>
      <c r="AR107" s="24" t="s">
        <v>495</v>
      </c>
      <c r="AS107" s="24" t="s">
        <v>495</v>
      </c>
      <c r="AT107" s="24" t="s">
        <v>495</v>
      </c>
      <c r="AU107" s="24" t="s">
        <v>495</v>
      </c>
      <c r="AV107" s="24" t="s">
        <v>495</v>
      </c>
      <c r="AW107" s="24" t="s">
        <v>495</v>
      </c>
      <c r="AX107" s="23">
        <v>1</v>
      </c>
      <c r="AY107" s="23">
        <v>0</v>
      </c>
      <c r="AZ107" s="24" t="s">
        <v>495</v>
      </c>
      <c r="BA107" s="23">
        <v>5</v>
      </c>
      <c r="BB107" s="23">
        <v>169</v>
      </c>
      <c r="BC107" s="23">
        <v>0</v>
      </c>
      <c r="BD107" s="23">
        <v>0</v>
      </c>
      <c r="BE107" s="23">
        <v>0</v>
      </c>
      <c r="BF107" s="23">
        <v>0</v>
      </c>
      <c r="BG107" s="23">
        <v>0</v>
      </c>
      <c r="BH107" s="23">
        <v>0</v>
      </c>
      <c r="BI107" s="23">
        <v>0</v>
      </c>
      <c r="BJ107" s="23">
        <v>0</v>
      </c>
      <c r="BK107" s="23">
        <v>0</v>
      </c>
      <c r="BL107" s="23">
        <v>0</v>
      </c>
      <c r="BM107" s="23">
        <v>0</v>
      </c>
      <c r="BN107" s="23">
        <v>0</v>
      </c>
      <c r="BO107" s="23">
        <v>169</v>
      </c>
      <c r="BP107" s="23">
        <v>0</v>
      </c>
      <c r="BQ107" s="23">
        <v>0</v>
      </c>
      <c r="BR107" s="23">
        <v>0</v>
      </c>
      <c r="BS107" s="23">
        <v>0</v>
      </c>
      <c r="BT107" s="23">
        <v>0</v>
      </c>
      <c r="BU107" s="23">
        <v>0</v>
      </c>
      <c r="BV107" s="23">
        <v>0</v>
      </c>
      <c r="BW107" s="23">
        <v>0</v>
      </c>
      <c r="BX107" s="23">
        <v>0</v>
      </c>
      <c r="BY107" s="23">
        <v>0</v>
      </c>
      <c r="BZ107" s="23">
        <v>0</v>
      </c>
      <c r="CA107" s="23">
        <v>0</v>
      </c>
      <c r="CB107" s="23">
        <v>0</v>
      </c>
      <c r="CC107" s="23">
        <v>0</v>
      </c>
      <c r="CD107" s="23">
        <v>0</v>
      </c>
      <c r="CE107" s="23">
        <v>0</v>
      </c>
      <c r="CF107" s="23">
        <v>0</v>
      </c>
      <c r="CG107" s="23">
        <v>0</v>
      </c>
      <c r="CH107" s="23">
        <v>0</v>
      </c>
      <c r="CI107" s="23">
        <v>0</v>
      </c>
      <c r="CJ107" s="23">
        <v>0</v>
      </c>
      <c r="CK107" s="23">
        <v>0</v>
      </c>
      <c r="CL107" s="23">
        <v>0</v>
      </c>
      <c r="CM107" s="23">
        <v>0</v>
      </c>
      <c r="CN107" s="24" t="s">
        <v>495</v>
      </c>
      <c r="CO107" s="24" t="s">
        <v>495</v>
      </c>
      <c r="CP107" s="24" t="s">
        <v>495</v>
      </c>
      <c r="CQ107" s="24" t="s">
        <v>495</v>
      </c>
      <c r="CR107" s="24" t="s">
        <v>495</v>
      </c>
      <c r="CS107" s="24" t="s">
        <v>495</v>
      </c>
      <c r="CT107" s="24" t="s">
        <v>495</v>
      </c>
      <c r="CU107" s="24" t="s">
        <v>495</v>
      </c>
      <c r="CV107" s="23">
        <v>0</v>
      </c>
      <c r="CW107" s="23">
        <v>0</v>
      </c>
      <c r="CX107" s="24" t="s">
        <v>495</v>
      </c>
      <c r="CY107" s="23">
        <v>0</v>
      </c>
      <c r="CZ107" s="43" t="s">
        <v>497</v>
      </c>
    </row>
    <row r="108" spans="1:104" ht="13.5" customHeight="1" x14ac:dyDescent="0.2">
      <c r="A108" s="21" t="s">
        <v>44</v>
      </c>
      <c r="B108" s="22" t="s">
        <v>249</v>
      </c>
      <c r="C108" s="21" t="s">
        <v>250</v>
      </c>
      <c r="D108" s="23">
        <v>269</v>
      </c>
      <c r="E108" s="23">
        <v>132</v>
      </c>
      <c r="F108" s="23">
        <v>2</v>
      </c>
      <c r="G108" s="23">
        <v>20</v>
      </c>
      <c r="H108" s="23">
        <v>18</v>
      </c>
      <c r="I108" s="23">
        <v>18</v>
      </c>
      <c r="J108" s="23">
        <v>0</v>
      </c>
      <c r="K108" s="23">
        <v>21</v>
      </c>
      <c r="L108" s="23">
        <v>6</v>
      </c>
      <c r="M108" s="23">
        <v>51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1</v>
      </c>
      <c r="AC108" s="23">
        <v>0</v>
      </c>
      <c r="AD108" s="23">
        <v>0</v>
      </c>
      <c r="AE108" s="23">
        <v>0</v>
      </c>
      <c r="AF108" s="23">
        <v>0</v>
      </c>
      <c r="AG108" s="23">
        <v>0</v>
      </c>
      <c r="AH108" s="23">
        <v>0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  <c r="AO108" s="24">
        <v>0</v>
      </c>
      <c r="AP108" s="24" t="s">
        <v>495</v>
      </c>
      <c r="AQ108" s="24" t="s">
        <v>495</v>
      </c>
      <c r="AR108" s="24" t="s">
        <v>495</v>
      </c>
      <c r="AS108" s="24" t="s">
        <v>495</v>
      </c>
      <c r="AT108" s="24" t="s">
        <v>495</v>
      </c>
      <c r="AU108" s="24" t="s">
        <v>495</v>
      </c>
      <c r="AV108" s="24" t="s">
        <v>495</v>
      </c>
      <c r="AW108" s="24" t="s">
        <v>495</v>
      </c>
      <c r="AX108" s="23">
        <v>0</v>
      </c>
      <c r="AY108" s="23">
        <v>0</v>
      </c>
      <c r="AZ108" s="24" t="s">
        <v>495</v>
      </c>
      <c r="BA108" s="23">
        <v>0</v>
      </c>
      <c r="BB108" s="23">
        <v>269</v>
      </c>
      <c r="BC108" s="23">
        <v>132</v>
      </c>
      <c r="BD108" s="23">
        <v>2</v>
      </c>
      <c r="BE108" s="23">
        <v>20</v>
      </c>
      <c r="BF108" s="23">
        <v>18</v>
      </c>
      <c r="BG108" s="23">
        <v>18</v>
      </c>
      <c r="BH108" s="23">
        <v>0</v>
      </c>
      <c r="BI108" s="23">
        <v>21</v>
      </c>
      <c r="BJ108" s="23">
        <v>6</v>
      </c>
      <c r="BK108" s="23">
        <v>51</v>
      </c>
      <c r="BL108" s="23">
        <v>0</v>
      </c>
      <c r="BM108" s="23">
        <v>0</v>
      </c>
      <c r="BN108" s="23">
        <v>0</v>
      </c>
      <c r="BO108" s="23">
        <v>0</v>
      </c>
      <c r="BP108" s="23">
        <v>0</v>
      </c>
      <c r="BQ108" s="23">
        <v>0</v>
      </c>
      <c r="BR108" s="23">
        <v>0</v>
      </c>
      <c r="BS108" s="23">
        <v>0</v>
      </c>
      <c r="BT108" s="23">
        <v>0</v>
      </c>
      <c r="BU108" s="23">
        <v>0</v>
      </c>
      <c r="BV108" s="23">
        <v>0</v>
      </c>
      <c r="BW108" s="23">
        <v>0</v>
      </c>
      <c r="BX108" s="23">
        <v>0</v>
      </c>
      <c r="BY108" s="23">
        <v>0</v>
      </c>
      <c r="BZ108" s="23">
        <v>1</v>
      </c>
      <c r="CA108" s="23">
        <v>0</v>
      </c>
      <c r="CB108" s="23">
        <v>0</v>
      </c>
      <c r="CC108" s="23">
        <v>0</v>
      </c>
      <c r="CD108" s="23">
        <v>0</v>
      </c>
      <c r="CE108" s="23">
        <v>0</v>
      </c>
      <c r="CF108" s="23">
        <v>0</v>
      </c>
      <c r="CG108" s="23">
        <v>0</v>
      </c>
      <c r="CH108" s="23">
        <v>0</v>
      </c>
      <c r="CI108" s="23">
        <v>0</v>
      </c>
      <c r="CJ108" s="23">
        <v>0</v>
      </c>
      <c r="CK108" s="23">
        <v>0</v>
      </c>
      <c r="CL108" s="23">
        <v>0</v>
      </c>
      <c r="CM108" s="23">
        <v>0</v>
      </c>
      <c r="CN108" s="24" t="s">
        <v>495</v>
      </c>
      <c r="CO108" s="24" t="s">
        <v>495</v>
      </c>
      <c r="CP108" s="24" t="s">
        <v>495</v>
      </c>
      <c r="CQ108" s="24" t="s">
        <v>495</v>
      </c>
      <c r="CR108" s="24" t="s">
        <v>495</v>
      </c>
      <c r="CS108" s="24" t="s">
        <v>495</v>
      </c>
      <c r="CT108" s="24" t="s">
        <v>495</v>
      </c>
      <c r="CU108" s="24" t="s">
        <v>495</v>
      </c>
      <c r="CV108" s="23">
        <v>0</v>
      </c>
      <c r="CW108" s="23">
        <v>0</v>
      </c>
      <c r="CX108" s="24" t="s">
        <v>495</v>
      </c>
      <c r="CY108" s="23">
        <v>0</v>
      </c>
      <c r="CZ108" s="43" t="s">
        <v>496</v>
      </c>
    </row>
    <row r="109" spans="1:104" ht="13.5" customHeight="1" x14ac:dyDescent="0.2">
      <c r="A109" s="21" t="s">
        <v>44</v>
      </c>
      <c r="B109" s="22" t="s">
        <v>251</v>
      </c>
      <c r="C109" s="21" t="s">
        <v>252</v>
      </c>
      <c r="D109" s="23">
        <v>58</v>
      </c>
      <c r="E109" s="23">
        <v>25</v>
      </c>
      <c r="F109" s="23">
        <v>0</v>
      </c>
      <c r="G109" s="23">
        <v>4</v>
      </c>
      <c r="H109" s="23">
        <v>9</v>
      </c>
      <c r="I109" s="23">
        <v>5</v>
      </c>
      <c r="J109" s="23">
        <v>6</v>
      </c>
      <c r="K109" s="23">
        <v>3</v>
      </c>
      <c r="L109" s="23">
        <v>0</v>
      </c>
      <c r="M109" s="23">
        <v>5</v>
      </c>
      <c r="N109" s="23">
        <v>0</v>
      </c>
      <c r="O109" s="23">
        <v>0</v>
      </c>
      <c r="P109" s="23">
        <v>1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58</v>
      </c>
      <c r="AD109" s="23">
        <v>25</v>
      </c>
      <c r="AE109" s="23">
        <v>0</v>
      </c>
      <c r="AF109" s="23">
        <v>4</v>
      </c>
      <c r="AG109" s="23">
        <v>9</v>
      </c>
      <c r="AH109" s="23">
        <v>5</v>
      </c>
      <c r="AI109" s="23">
        <v>6</v>
      </c>
      <c r="AJ109" s="23">
        <v>3</v>
      </c>
      <c r="AK109" s="23">
        <v>0</v>
      </c>
      <c r="AL109" s="23">
        <v>5</v>
      </c>
      <c r="AM109" s="23">
        <v>0</v>
      </c>
      <c r="AN109" s="23">
        <v>0</v>
      </c>
      <c r="AO109" s="24">
        <v>1</v>
      </c>
      <c r="AP109" s="24" t="s">
        <v>495</v>
      </c>
      <c r="AQ109" s="24" t="s">
        <v>495</v>
      </c>
      <c r="AR109" s="24" t="s">
        <v>495</v>
      </c>
      <c r="AS109" s="24" t="s">
        <v>495</v>
      </c>
      <c r="AT109" s="24" t="s">
        <v>495</v>
      </c>
      <c r="AU109" s="24" t="s">
        <v>495</v>
      </c>
      <c r="AV109" s="24" t="s">
        <v>495</v>
      </c>
      <c r="AW109" s="24" t="s">
        <v>495</v>
      </c>
      <c r="AX109" s="23">
        <v>0</v>
      </c>
      <c r="AY109" s="23">
        <v>0</v>
      </c>
      <c r="AZ109" s="24" t="s">
        <v>495</v>
      </c>
      <c r="BA109" s="23">
        <v>0</v>
      </c>
      <c r="BB109" s="23">
        <v>0</v>
      </c>
      <c r="BC109" s="23">
        <v>0</v>
      </c>
      <c r="BD109" s="23">
        <v>0</v>
      </c>
      <c r="BE109" s="23">
        <v>0</v>
      </c>
      <c r="BF109" s="23">
        <v>0</v>
      </c>
      <c r="BG109" s="23">
        <v>0</v>
      </c>
      <c r="BH109" s="23">
        <v>0</v>
      </c>
      <c r="BI109" s="23">
        <v>0</v>
      </c>
      <c r="BJ109" s="23">
        <v>0</v>
      </c>
      <c r="BK109" s="23">
        <v>0</v>
      </c>
      <c r="BL109" s="23">
        <v>0</v>
      </c>
      <c r="BM109" s="23">
        <v>0</v>
      </c>
      <c r="BN109" s="23">
        <v>0</v>
      </c>
      <c r="BO109" s="23">
        <v>0</v>
      </c>
      <c r="BP109" s="23">
        <v>0</v>
      </c>
      <c r="BQ109" s="23">
        <v>0</v>
      </c>
      <c r="BR109" s="23">
        <v>0</v>
      </c>
      <c r="BS109" s="23">
        <v>0</v>
      </c>
      <c r="BT109" s="23">
        <v>0</v>
      </c>
      <c r="BU109" s="23">
        <v>0</v>
      </c>
      <c r="BV109" s="23">
        <v>0</v>
      </c>
      <c r="BW109" s="23">
        <v>0</v>
      </c>
      <c r="BX109" s="23">
        <v>0</v>
      </c>
      <c r="BY109" s="23">
        <v>0</v>
      </c>
      <c r="BZ109" s="23">
        <v>0</v>
      </c>
      <c r="CA109" s="23">
        <v>0</v>
      </c>
      <c r="CB109" s="23">
        <v>0</v>
      </c>
      <c r="CC109" s="23">
        <v>0</v>
      </c>
      <c r="CD109" s="23">
        <v>0</v>
      </c>
      <c r="CE109" s="23">
        <v>0</v>
      </c>
      <c r="CF109" s="23">
        <v>0</v>
      </c>
      <c r="CG109" s="23">
        <v>0</v>
      </c>
      <c r="CH109" s="23">
        <v>0</v>
      </c>
      <c r="CI109" s="23">
        <v>0</v>
      </c>
      <c r="CJ109" s="23">
        <v>0</v>
      </c>
      <c r="CK109" s="23">
        <v>0</v>
      </c>
      <c r="CL109" s="23">
        <v>0</v>
      </c>
      <c r="CM109" s="23">
        <v>0</v>
      </c>
      <c r="CN109" s="24" t="s">
        <v>495</v>
      </c>
      <c r="CO109" s="24" t="s">
        <v>495</v>
      </c>
      <c r="CP109" s="24" t="s">
        <v>495</v>
      </c>
      <c r="CQ109" s="24" t="s">
        <v>495</v>
      </c>
      <c r="CR109" s="24" t="s">
        <v>495</v>
      </c>
      <c r="CS109" s="24" t="s">
        <v>495</v>
      </c>
      <c r="CT109" s="24" t="s">
        <v>495</v>
      </c>
      <c r="CU109" s="24" t="s">
        <v>495</v>
      </c>
      <c r="CV109" s="23">
        <v>0</v>
      </c>
      <c r="CW109" s="23">
        <v>0</v>
      </c>
      <c r="CX109" s="24" t="s">
        <v>495</v>
      </c>
      <c r="CY109" s="23">
        <v>0</v>
      </c>
      <c r="CZ109" s="43" t="s">
        <v>496</v>
      </c>
    </row>
    <row r="110" spans="1:104" ht="13.5" customHeight="1" x14ac:dyDescent="0.2">
      <c r="A110" s="21" t="s">
        <v>44</v>
      </c>
      <c r="B110" s="22" t="s">
        <v>253</v>
      </c>
      <c r="C110" s="21" t="s">
        <v>254</v>
      </c>
      <c r="D110" s="23">
        <v>143</v>
      </c>
      <c r="E110" s="23">
        <v>58</v>
      </c>
      <c r="F110" s="23">
        <v>0</v>
      </c>
      <c r="G110" s="23">
        <v>7</v>
      </c>
      <c r="H110" s="23">
        <v>0</v>
      </c>
      <c r="I110" s="23">
        <v>15</v>
      </c>
      <c r="J110" s="23">
        <v>13</v>
      </c>
      <c r="K110" s="23">
        <v>7</v>
      </c>
      <c r="L110" s="23">
        <v>0</v>
      </c>
      <c r="M110" s="23">
        <v>4</v>
      </c>
      <c r="N110" s="23">
        <v>1</v>
      </c>
      <c r="O110" s="23">
        <v>0</v>
      </c>
      <c r="P110" s="23">
        <v>0</v>
      </c>
      <c r="Q110" s="23">
        <v>5</v>
      </c>
      <c r="R110" s="23">
        <v>0</v>
      </c>
      <c r="S110" s="23">
        <v>0</v>
      </c>
      <c r="T110" s="23">
        <v>4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1</v>
      </c>
      <c r="AA110" s="23">
        <v>0</v>
      </c>
      <c r="AB110" s="23">
        <v>28</v>
      </c>
      <c r="AC110" s="23">
        <v>1</v>
      </c>
      <c r="AD110" s="23">
        <v>0</v>
      </c>
      <c r="AE110" s="23">
        <v>0</v>
      </c>
      <c r="AF110" s="23">
        <v>0</v>
      </c>
      <c r="AG110" s="23">
        <v>0</v>
      </c>
      <c r="AH110" s="23">
        <v>0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  <c r="AO110" s="24">
        <v>0</v>
      </c>
      <c r="AP110" s="24" t="s">
        <v>495</v>
      </c>
      <c r="AQ110" s="24" t="s">
        <v>495</v>
      </c>
      <c r="AR110" s="24" t="s">
        <v>495</v>
      </c>
      <c r="AS110" s="24" t="s">
        <v>495</v>
      </c>
      <c r="AT110" s="24" t="s">
        <v>495</v>
      </c>
      <c r="AU110" s="24" t="s">
        <v>495</v>
      </c>
      <c r="AV110" s="24" t="s">
        <v>495</v>
      </c>
      <c r="AW110" s="24" t="s">
        <v>495</v>
      </c>
      <c r="AX110" s="23">
        <v>0</v>
      </c>
      <c r="AY110" s="23">
        <v>1</v>
      </c>
      <c r="AZ110" s="24" t="s">
        <v>495</v>
      </c>
      <c r="BA110" s="23">
        <v>0</v>
      </c>
      <c r="BB110" s="23">
        <v>142</v>
      </c>
      <c r="BC110" s="23">
        <v>58</v>
      </c>
      <c r="BD110" s="23">
        <v>0</v>
      </c>
      <c r="BE110" s="23">
        <v>7</v>
      </c>
      <c r="BF110" s="23">
        <v>0</v>
      </c>
      <c r="BG110" s="23">
        <v>15</v>
      </c>
      <c r="BH110" s="23">
        <v>13</v>
      </c>
      <c r="BI110" s="23">
        <v>7</v>
      </c>
      <c r="BJ110" s="23">
        <v>0</v>
      </c>
      <c r="BK110" s="23">
        <v>4</v>
      </c>
      <c r="BL110" s="23">
        <v>1</v>
      </c>
      <c r="BM110" s="23">
        <v>0</v>
      </c>
      <c r="BN110" s="23">
        <v>0</v>
      </c>
      <c r="BO110" s="23">
        <v>5</v>
      </c>
      <c r="BP110" s="23">
        <v>0</v>
      </c>
      <c r="BQ110" s="23">
        <v>0</v>
      </c>
      <c r="BR110" s="23">
        <v>4</v>
      </c>
      <c r="BS110" s="23">
        <v>0</v>
      </c>
      <c r="BT110" s="23">
        <v>0</v>
      </c>
      <c r="BU110" s="23">
        <v>0</v>
      </c>
      <c r="BV110" s="23">
        <v>0</v>
      </c>
      <c r="BW110" s="23">
        <v>0</v>
      </c>
      <c r="BX110" s="23">
        <v>0</v>
      </c>
      <c r="BY110" s="23">
        <v>0</v>
      </c>
      <c r="BZ110" s="23">
        <v>28</v>
      </c>
      <c r="CA110" s="23">
        <v>0</v>
      </c>
      <c r="CB110" s="23">
        <v>0</v>
      </c>
      <c r="CC110" s="23">
        <v>0</v>
      </c>
      <c r="CD110" s="23">
        <v>0</v>
      </c>
      <c r="CE110" s="23">
        <v>0</v>
      </c>
      <c r="CF110" s="23">
        <v>0</v>
      </c>
      <c r="CG110" s="23">
        <v>0</v>
      </c>
      <c r="CH110" s="23">
        <v>0</v>
      </c>
      <c r="CI110" s="23">
        <v>0</v>
      </c>
      <c r="CJ110" s="23">
        <v>0</v>
      </c>
      <c r="CK110" s="23">
        <v>0</v>
      </c>
      <c r="CL110" s="23">
        <v>0</v>
      </c>
      <c r="CM110" s="23">
        <v>0</v>
      </c>
      <c r="CN110" s="24" t="s">
        <v>495</v>
      </c>
      <c r="CO110" s="24" t="s">
        <v>495</v>
      </c>
      <c r="CP110" s="24" t="s">
        <v>495</v>
      </c>
      <c r="CQ110" s="24" t="s">
        <v>495</v>
      </c>
      <c r="CR110" s="24" t="s">
        <v>495</v>
      </c>
      <c r="CS110" s="24" t="s">
        <v>495</v>
      </c>
      <c r="CT110" s="24" t="s">
        <v>495</v>
      </c>
      <c r="CU110" s="24" t="s">
        <v>495</v>
      </c>
      <c r="CV110" s="23">
        <v>0</v>
      </c>
      <c r="CW110" s="23">
        <v>0</v>
      </c>
      <c r="CX110" s="24" t="s">
        <v>495</v>
      </c>
      <c r="CY110" s="23">
        <v>0</v>
      </c>
      <c r="CZ110" s="43" t="s">
        <v>496</v>
      </c>
    </row>
    <row r="111" spans="1:104" ht="13.5" customHeight="1" x14ac:dyDescent="0.2">
      <c r="A111" s="21" t="s">
        <v>44</v>
      </c>
      <c r="B111" s="22" t="s">
        <v>255</v>
      </c>
      <c r="C111" s="21" t="s">
        <v>256</v>
      </c>
      <c r="D111" s="23">
        <v>152</v>
      </c>
      <c r="E111" s="23">
        <v>67</v>
      </c>
      <c r="F111" s="23">
        <v>0</v>
      </c>
      <c r="G111" s="23">
        <v>0</v>
      </c>
      <c r="H111" s="23">
        <v>0</v>
      </c>
      <c r="I111" s="23">
        <v>9</v>
      </c>
      <c r="J111" s="23">
        <v>8</v>
      </c>
      <c r="K111" s="23">
        <v>4</v>
      </c>
      <c r="L111" s="23">
        <v>1</v>
      </c>
      <c r="M111" s="23">
        <v>0</v>
      </c>
      <c r="N111" s="23">
        <v>0</v>
      </c>
      <c r="O111" s="23">
        <v>0</v>
      </c>
      <c r="P111" s="23">
        <v>0</v>
      </c>
      <c r="Q111" s="23">
        <v>63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89</v>
      </c>
      <c r="AD111" s="23">
        <v>67</v>
      </c>
      <c r="AE111" s="23">
        <v>0</v>
      </c>
      <c r="AF111" s="23">
        <v>0</v>
      </c>
      <c r="AG111" s="23">
        <v>0</v>
      </c>
      <c r="AH111" s="23">
        <v>9</v>
      </c>
      <c r="AI111" s="23">
        <v>8</v>
      </c>
      <c r="AJ111" s="23">
        <v>4</v>
      </c>
      <c r="AK111" s="23">
        <v>1</v>
      </c>
      <c r="AL111" s="23">
        <v>0</v>
      </c>
      <c r="AM111" s="23">
        <v>0</v>
      </c>
      <c r="AN111" s="23">
        <v>0</v>
      </c>
      <c r="AO111" s="24">
        <v>0</v>
      </c>
      <c r="AP111" s="24" t="s">
        <v>495</v>
      </c>
      <c r="AQ111" s="24" t="s">
        <v>495</v>
      </c>
      <c r="AR111" s="24" t="s">
        <v>495</v>
      </c>
      <c r="AS111" s="24" t="s">
        <v>495</v>
      </c>
      <c r="AT111" s="24" t="s">
        <v>495</v>
      </c>
      <c r="AU111" s="24" t="s">
        <v>495</v>
      </c>
      <c r="AV111" s="24" t="s">
        <v>495</v>
      </c>
      <c r="AW111" s="24" t="s">
        <v>495</v>
      </c>
      <c r="AX111" s="23">
        <v>0</v>
      </c>
      <c r="AY111" s="23">
        <v>0</v>
      </c>
      <c r="AZ111" s="24" t="s">
        <v>495</v>
      </c>
      <c r="BA111" s="23">
        <v>0</v>
      </c>
      <c r="BB111" s="23">
        <v>63</v>
      </c>
      <c r="BC111" s="23">
        <v>0</v>
      </c>
      <c r="BD111" s="23">
        <v>0</v>
      </c>
      <c r="BE111" s="23">
        <v>0</v>
      </c>
      <c r="BF111" s="23">
        <v>0</v>
      </c>
      <c r="BG111" s="23">
        <v>0</v>
      </c>
      <c r="BH111" s="23">
        <v>0</v>
      </c>
      <c r="BI111" s="23">
        <v>0</v>
      </c>
      <c r="BJ111" s="23">
        <v>0</v>
      </c>
      <c r="BK111" s="23">
        <v>0</v>
      </c>
      <c r="BL111" s="23">
        <v>0</v>
      </c>
      <c r="BM111" s="23">
        <v>0</v>
      </c>
      <c r="BN111" s="23">
        <v>0</v>
      </c>
      <c r="BO111" s="23">
        <v>63</v>
      </c>
      <c r="BP111" s="23">
        <v>0</v>
      </c>
      <c r="BQ111" s="23">
        <v>0</v>
      </c>
      <c r="BR111" s="23">
        <v>0</v>
      </c>
      <c r="BS111" s="23">
        <v>0</v>
      </c>
      <c r="BT111" s="23">
        <v>0</v>
      </c>
      <c r="BU111" s="23">
        <v>0</v>
      </c>
      <c r="BV111" s="23">
        <v>0</v>
      </c>
      <c r="BW111" s="23">
        <v>0</v>
      </c>
      <c r="BX111" s="23">
        <v>0</v>
      </c>
      <c r="BY111" s="23">
        <v>0</v>
      </c>
      <c r="BZ111" s="23">
        <v>0</v>
      </c>
      <c r="CA111" s="23">
        <v>0</v>
      </c>
      <c r="CB111" s="23">
        <v>0</v>
      </c>
      <c r="CC111" s="23">
        <v>0</v>
      </c>
      <c r="CD111" s="23">
        <v>0</v>
      </c>
      <c r="CE111" s="23">
        <v>0</v>
      </c>
      <c r="CF111" s="23">
        <v>0</v>
      </c>
      <c r="CG111" s="23">
        <v>0</v>
      </c>
      <c r="CH111" s="23">
        <v>0</v>
      </c>
      <c r="CI111" s="23">
        <v>0</v>
      </c>
      <c r="CJ111" s="23">
        <v>0</v>
      </c>
      <c r="CK111" s="23">
        <v>0</v>
      </c>
      <c r="CL111" s="23">
        <v>0</v>
      </c>
      <c r="CM111" s="23">
        <v>0</v>
      </c>
      <c r="CN111" s="24" t="s">
        <v>495</v>
      </c>
      <c r="CO111" s="24" t="s">
        <v>495</v>
      </c>
      <c r="CP111" s="24" t="s">
        <v>495</v>
      </c>
      <c r="CQ111" s="24" t="s">
        <v>495</v>
      </c>
      <c r="CR111" s="24" t="s">
        <v>495</v>
      </c>
      <c r="CS111" s="24" t="s">
        <v>495</v>
      </c>
      <c r="CT111" s="24" t="s">
        <v>495</v>
      </c>
      <c r="CU111" s="24" t="s">
        <v>495</v>
      </c>
      <c r="CV111" s="23">
        <v>0</v>
      </c>
      <c r="CW111" s="23">
        <v>0</v>
      </c>
      <c r="CX111" s="24" t="s">
        <v>495</v>
      </c>
      <c r="CY111" s="23">
        <v>0</v>
      </c>
      <c r="CZ111" s="43" t="s">
        <v>496</v>
      </c>
    </row>
    <row r="112" spans="1:104" ht="13.5" customHeight="1" x14ac:dyDescent="0.2">
      <c r="A112" s="21" t="s">
        <v>44</v>
      </c>
      <c r="B112" s="22" t="s">
        <v>257</v>
      </c>
      <c r="C112" s="21" t="s">
        <v>258</v>
      </c>
      <c r="D112" s="23">
        <v>224</v>
      </c>
      <c r="E112" s="23">
        <v>107</v>
      </c>
      <c r="F112" s="23">
        <v>1</v>
      </c>
      <c r="G112" s="23">
        <v>15</v>
      </c>
      <c r="H112" s="23">
        <v>4</v>
      </c>
      <c r="I112" s="23">
        <v>22</v>
      </c>
      <c r="J112" s="23">
        <v>24</v>
      </c>
      <c r="K112" s="23">
        <v>17</v>
      </c>
      <c r="L112" s="23">
        <v>1</v>
      </c>
      <c r="M112" s="23">
        <v>27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2</v>
      </c>
      <c r="Z112" s="23">
        <v>0</v>
      </c>
      <c r="AA112" s="23">
        <v>0</v>
      </c>
      <c r="AB112" s="23">
        <v>4</v>
      </c>
      <c r="AC112" s="23">
        <v>6</v>
      </c>
      <c r="AD112" s="23">
        <v>0</v>
      </c>
      <c r="AE112" s="23">
        <v>0</v>
      </c>
      <c r="AF112" s="23">
        <v>0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4">
        <v>0</v>
      </c>
      <c r="AP112" s="24" t="s">
        <v>495</v>
      </c>
      <c r="AQ112" s="24" t="s">
        <v>495</v>
      </c>
      <c r="AR112" s="24" t="s">
        <v>495</v>
      </c>
      <c r="AS112" s="24" t="s">
        <v>495</v>
      </c>
      <c r="AT112" s="24" t="s">
        <v>495</v>
      </c>
      <c r="AU112" s="24" t="s">
        <v>495</v>
      </c>
      <c r="AV112" s="24" t="s">
        <v>495</v>
      </c>
      <c r="AW112" s="24" t="s">
        <v>495</v>
      </c>
      <c r="AX112" s="23">
        <v>2</v>
      </c>
      <c r="AY112" s="23">
        <v>0</v>
      </c>
      <c r="AZ112" s="24" t="s">
        <v>495</v>
      </c>
      <c r="BA112" s="23">
        <v>4</v>
      </c>
      <c r="BB112" s="23">
        <v>218</v>
      </c>
      <c r="BC112" s="23">
        <v>107</v>
      </c>
      <c r="BD112" s="23">
        <v>1</v>
      </c>
      <c r="BE112" s="23">
        <v>15</v>
      </c>
      <c r="BF112" s="23">
        <v>4</v>
      </c>
      <c r="BG112" s="23">
        <v>22</v>
      </c>
      <c r="BH112" s="23">
        <v>24</v>
      </c>
      <c r="BI112" s="23">
        <v>17</v>
      </c>
      <c r="BJ112" s="23">
        <v>1</v>
      </c>
      <c r="BK112" s="23">
        <v>27</v>
      </c>
      <c r="BL112" s="23">
        <v>0</v>
      </c>
      <c r="BM112" s="23">
        <v>0</v>
      </c>
      <c r="BN112" s="23">
        <v>0</v>
      </c>
      <c r="BO112" s="23">
        <v>0</v>
      </c>
      <c r="BP112" s="23">
        <v>0</v>
      </c>
      <c r="BQ112" s="23">
        <v>0</v>
      </c>
      <c r="BR112" s="23">
        <v>0</v>
      </c>
      <c r="BS112" s="23">
        <v>0</v>
      </c>
      <c r="BT112" s="23">
        <v>0</v>
      </c>
      <c r="BU112" s="23">
        <v>0</v>
      </c>
      <c r="BV112" s="23">
        <v>0</v>
      </c>
      <c r="BW112" s="23">
        <v>0</v>
      </c>
      <c r="BX112" s="23">
        <v>0</v>
      </c>
      <c r="BY112" s="23">
        <v>0</v>
      </c>
      <c r="BZ112" s="23">
        <v>0</v>
      </c>
      <c r="CA112" s="23">
        <v>0</v>
      </c>
      <c r="CB112" s="23">
        <v>0</v>
      </c>
      <c r="CC112" s="23">
        <v>0</v>
      </c>
      <c r="CD112" s="23">
        <v>0</v>
      </c>
      <c r="CE112" s="23">
        <v>0</v>
      </c>
      <c r="CF112" s="23">
        <v>0</v>
      </c>
      <c r="CG112" s="23">
        <v>0</v>
      </c>
      <c r="CH112" s="23">
        <v>0</v>
      </c>
      <c r="CI112" s="23">
        <v>0</v>
      </c>
      <c r="CJ112" s="23">
        <v>0</v>
      </c>
      <c r="CK112" s="23">
        <v>0</v>
      </c>
      <c r="CL112" s="23">
        <v>0</v>
      </c>
      <c r="CM112" s="23">
        <v>0</v>
      </c>
      <c r="CN112" s="24" t="s">
        <v>495</v>
      </c>
      <c r="CO112" s="24" t="s">
        <v>495</v>
      </c>
      <c r="CP112" s="24" t="s">
        <v>495</v>
      </c>
      <c r="CQ112" s="24" t="s">
        <v>495</v>
      </c>
      <c r="CR112" s="24" t="s">
        <v>495</v>
      </c>
      <c r="CS112" s="24" t="s">
        <v>495</v>
      </c>
      <c r="CT112" s="24" t="s">
        <v>495</v>
      </c>
      <c r="CU112" s="24" t="s">
        <v>495</v>
      </c>
      <c r="CV112" s="23">
        <v>0</v>
      </c>
      <c r="CW112" s="23">
        <v>0</v>
      </c>
      <c r="CX112" s="24" t="s">
        <v>495</v>
      </c>
      <c r="CY112" s="23">
        <v>0</v>
      </c>
      <c r="CZ112" s="43" t="s">
        <v>496</v>
      </c>
    </row>
    <row r="113" spans="1:104" ht="13.5" customHeight="1" x14ac:dyDescent="0.2">
      <c r="A113" s="21" t="s">
        <v>44</v>
      </c>
      <c r="B113" s="22" t="s">
        <v>259</v>
      </c>
      <c r="C113" s="21" t="s">
        <v>260</v>
      </c>
      <c r="D113" s="23">
        <v>1164</v>
      </c>
      <c r="E113" s="23">
        <v>70</v>
      </c>
      <c r="F113" s="23">
        <v>1</v>
      </c>
      <c r="G113" s="23">
        <v>13</v>
      </c>
      <c r="H113" s="23">
        <v>5</v>
      </c>
      <c r="I113" s="23">
        <v>16</v>
      </c>
      <c r="J113" s="23">
        <v>17</v>
      </c>
      <c r="K113" s="23">
        <v>13</v>
      </c>
      <c r="L113" s="23">
        <v>1</v>
      </c>
      <c r="M113" s="23">
        <v>22</v>
      </c>
      <c r="N113" s="23">
        <v>1</v>
      </c>
      <c r="O113" s="23">
        <v>0</v>
      </c>
      <c r="P113" s="23">
        <v>0</v>
      </c>
      <c r="Q113" s="23">
        <v>1001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1</v>
      </c>
      <c r="Z113" s="23">
        <v>0</v>
      </c>
      <c r="AA113" s="23">
        <v>0</v>
      </c>
      <c r="AB113" s="23">
        <v>3</v>
      </c>
      <c r="AC113" s="23">
        <v>0</v>
      </c>
      <c r="AD113" s="23">
        <v>0</v>
      </c>
      <c r="AE113" s="23">
        <v>0</v>
      </c>
      <c r="AF113" s="23">
        <v>0</v>
      </c>
      <c r="AG113" s="23">
        <v>0</v>
      </c>
      <c r="AH113" s="23">
        <v>0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4">
        <v>0</v>
      </c>
      <c r="AP113" s="24" t="s">
        <v>495</v>
      </c>
      <c r="AQ113" s="24" t="s">
        <v>495</v>
      </c>
      <c r="AR113" s="24" t="s">
        <v>495</v>
      </c>
      <c r="AS113" s="24" t="s">
        <v>495</v>
      </c>
      <c r="AT113" s="24" t="s">
        <v>495</v>
      </c>
      <c r="AU113" s="24" t="s">
        <v>495</v>
      </c>
      <c r="AV113" s="24" t="s">
        <v>495</v>
      </c>
      <c r="AW113" s="24" t="s">
        <v>495</v>
      </c>
      <c r="AX113" s="23">
        <v>0</v>
      </c>
      <c r="AY113" s="23">
        <v>0</v>
      </c>
      <c r="AZ113" s="24" t="s">
        <v>495</v>
      </c>
      <c r="BA113" s="23">
        <v>0</v>
      </c>
      <c r="BB113" s="23">
        <v>1164</v>
      </c>
      <c r="BC113" s="23">
        <v>70</v>
      </c>
      <c r="BD113" s="23">
        <v>1</v>
      </c>
      <c r="BE113" s="23">
        <v>13</v>
      </c>
      <c r="BF113" s="23">
        <v>5</v>
      </c>
      <c r="BG113" s="23">
        <v>16</v>
      </c>
      <c r="BH113" s="23">
        <v>17</v>
      </c>
      <c r="BI113" s="23">
        <v>13</v>
      </c>
      <c r="BJ113" s="23">
        <v>1</v>
      </c>
      <c r="BK113" s="23">
        <v>22</v>
      </c>
      <c r="BL113" s="23">
        <v>1</v>
      </c>
      <c r="BM113" s="23">
        <v>0</v>
      </c>
      <c r="BN113" s="23">
        <v>0</v>
      </c>
      <c r="BO113" s="23">
        <v>1001</v>
      </c>
      <c r="BP113" s="23">
        <v>0</v>
      </c>
      <c r="BQ113" s="23">
        <v>0</v>
      </c>
      <c r="BR113" s="23">
        <v>0</v>
      </c>
      <c r="BS113" s="23">
        <v>0</v>
      </c>
      <c r="BT113" s="23">
        <v>0</v>
      </c>
      <c r="BU113" s="23">
        <v>0</v>
      </c>
      <c r="BV113" s="23">
        <v>0</v>
      </c>
      <c r="BW113" s="23">
        <v>1</v>
      </c>
      <c r="BX113" s="23">
        <v>0</v>
      </c>
      <c r="BY113" s="23">
        <v>0</v>
      </c>
      <c r="BZ113" s="23">
        <v>3</v>
      </c>
      <c r="CA113" s="23">
        <v>0</v>
      </c>
      <c r="CB113" s="23">
        <v>0</v>
      </c>
      <c r="CC113" s="23">
        <v>0</v>
      </c>
      <c r="CD113" s="23">
        <v>0</v>
      </c>
      <c r="CE113" s="23">
        <v>0</v>
      </c>
      <c r="CF113" s="23">
        <v>0</v>
      </c>
      <c r="CG113" s="23">
        <v>0</v>
      </c>
      <c r="CH113" s="23">
        <v>0</v>
      </c>
      <c r="CI113" s="23">
        <v>0</v>
      </c>
      <c r="CJ113" s="23">
        <v>0</v>
      </c>
      <c r="CK113" s="23">
        <v>0</v>
      </c>
      <c r="CL113" s="23">
        <v>0</v>
      </c>
      <c r="CM113" s="23">
        <v>0</v>
      </c>
      <c r="CN113" s="24" t="s">
        <v>495</v>
      </c>
      <c r="CO113" s="24" t="s">
        <v>495</v>
      </c>
      <c r="CP113" s="24" t="s">
        <v>495</v>
      </c>
      <c r="CQ113" s="24" t="s">
        <v>495</v>
      </c>
      <c r="CR113" s="24" t="s">
        <v>495</v>
      </c>
      <c r="CS113" s="24" t="s">
        <v>495</v>
      </c>
      <c r="CT113" s="24" t="s">
        <v>495</v>
      </c>
      <c r="CU113" s="24" t="s">
        <v>495</v>
      </c>
      <c r="CV113" s="23">
        <v>0</v>
      </c>
      <c r="CW113" s="23">
        <v>0</v>
      </c>
      <c r="CX113" s="24" t="s">
        <v>495</v>
      </c>
      <c r="CY113" s="23">
        <v>0</v>
      </c>
      <c r="CZ113" s="43" t="s">
        <v>496</v>
      </c>
    </row>
    <row r="114" spans="1:104" ht="13.5" customHeight="1" x14ac:dyDescent="0.2">
      <c r="A114" s="21" t="s">
        <v>44</v>
      </c>
      <c r="B114" s="22" t="s">
        <v>261</v>
      </c>
      <c r="C114" s="21" t="s">
        <v>262</v>
      </c>
      <c r="D114" s="23">
        <v>195</v>
      </c>
      <c r="E114" s="23">
        <v>87</v>
      </c>
      <c r="F114" s="23">
        <v>0</v>
      </c>
      <c r="G114" s="23">
        <v>0</v>
      </c>
      <c r="H114" s="23">
        <v>16</v>
      </c>
      <c r="I114" s="23">
        <v>28</v>
      </c>
      <c r="J114" s="23">
        <v>16</v>
      </c>
      <c r="K114" s="23">
        <v>15</v>
      </c>
      <c r="L114" s="23">
        <v>0</v>
      </c>
      <c r="M114" s="23">
        <v>26</v>
      </c>
      <c r="N114" s="23">
        <v>0</v>
      </c>
      <c r="O114" s="23">
        <v>0</v>
      </c>
      <c r="P114" s="23">
        <v>0</v>
      </c>
      <c r="Q114" s="23">
        <v>4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1</v>
      </c>
      <c r="AA114" s="23">
        <v>0</v>
      </c>
      <c r="AB114" s="23">
        <v>2</v>
      </c>
      <c r="AC114" s="23">
        <v>0</v>
      </c>
      <c r="AD114" s="23">
        <v>0</v>
      </c>
      <c r="AE114" s="23">
        <v>0</v>
      </c>
      <c r="AF114" s="23">
        <v>0</v>
      </c>
      <c r="AG114" s="23">
        <v>0</v>
      </c>
      <c r="AH114" s="23">
        <v>0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  <c r="AO114" s="24">
        <v>0</v>
      </c>
      <c r="AP114" s="24" t="s">
        <v>495</v>
      </c>
      <c r="AQ114" s="24" t="s">
        <v>495</v>
      </c>
      <c r="AR114" s="24" t="s">
        <v>495</v>
      </c>
      <c r="AS114" s="24" t="s">
        <v>495</v>
      </c>
      <c r="AT114" s="24" t="s">
        <v>495</v>
      </c>
      <c r="AU114" s="24" t="s">
        <v>495</v>
      </c>
      <c r="AV114" s="24" t="s">
        <v>495</v>
      </c>
      <c r="AW114" s="24" t="s">
        <v>495</v>
      </c>
      <c r="AX114" s="23">
        <v>0</v>
      </c>
      <c r="AY114" s="23">
        <v>0</v>
      </c>
      <c r="AZ114" s="24" t="s">
        <v>495</v>
      </c>
      <c r="BA114" s="23">
        <v>0</v>
      </c>
      <c r="BB114" s="23">
        <v>195</v>
      </c>
      <c r="BC114" s="23">
        <v>87</v>
      </c>
      <c r="BD114" s="23">
        <v>0</v>
      </c>
      <c r="BE114" s="23">
        <v>0</v>
      </c>
      <c r="BF114" s="23">
        <v>16</v>
      </c>
      <c r="BG114" s="23">
        <v>28</v>
      </c>
      <c r="BH114" s="23">
        <v>16</v>
      </c>
      <c r="BI114" s="23">
        <v>15</v>
      </c>
      <c r="BJ114" s="23">
        <v>0</v>
      </c>
      <c r="BK114" s="23">
        <v>26</v>
      </c>
      <c r="BL114" s="23">
        <v>0</v>
      </c>
      <c r="BM114" s="23">
        <v>0</v>
      </c>
      <c r="BN114" s="23">
        <v>0</v>
      </c>
      <c r="BO114" s="23">
        <v>4</v>
      </c>
      <c r="BP114" s="23">
        <v>0</v>
      </c>
      <c r="BQ114" s="23">
        <v>0</v>
      </c>
      <c r="BR114" s="23">
        <v>0</v>
      </c>
      <c r="BS114" s="23">
        <v>0</v>
      </c>
      <c r="BT114" s="23">
        <v>0</v>
      </c>
      <c r="BU114" s="23">
        <v>0</v>
      </c>
      <c r="BV114" s="23">
        <v>0</v>
      </c>
      <c r="BW114" s="23">
        <v>0</v>
      </c>
      <c r="BX114" s="23">
        <v>1</v>
      </c>
      <c r="BY114" s="23">
        <v>0</v>
      </c>
      <c r="BZ114" s="23">
        <v>2</v>
      </c>
      <c r="CA114" s="23">
        <v>0</v>
      </c>
      <c r="CB114" s="23">
        <v>0</v>
      </c>
      <c r="CC114" s="23">
        <v>0</v>
      </c>
      <c r="CD114" s="23">
        <v>0</v>
      </c>
      <c r="CE114" s="23">
        <v>0</v>
      </c>
      <c r="CF114" s="23">
        <v>0</v>
      </c>
      <c r="CG114" s="23">
        <v>0</v>
      </c>
      <c r="CH114" s="23">
        <v>0</v>
      </c>
      <c r="CI114" s="23">
        <v>0</v>
      </c>
      <c r="CJ114" s="23">
        <v>0</v>
      </c>
      <c r="CK114" s="23">
        <v>0</v>
      </c>
      <c r="CL114" s="23">
        <v>0</v>
      </c>
      <c r="CM114" s="23">
        <v>0</v>
      </c>
      <c r="CN114" s="24" t="s">
        <v>495</v>
      </c>
      <c r="CO114" s="24" t="s">
        <v>495</v>
      </c>
      <c r="CP114" s="24" t="s">
        <v>495</v>
      </c>
      <c r="CQ114" s="24" t="s">
        <v>495</v>
      </c>
      <c r="CR114" s="24" t="s">
        <v>495</v>
      </c>
      <c r="CS114" s="24" t="s">
        <v>495</v>
      </c>
      <c r="CT114" s="24" t="s">
        <v>495</v>
      </c>
      <c r="CU114" s="24" t="s">
        <v>495</v>
      </c>
      <c r="CV114" s="23">
        <v>0</v>
      </c>
      <c r="CW114" s="23">
        <v>0</v>
      </c>
      <c r="CX114" s="24" t="s">
        <v>495</v>
      </c>
      <c r="CY114" s="23">
        <v>0</v>
      </c>
      <c r="CZ114" s="43" t="s">
        <v>496</v>
      </c>
    </row>
    <row r="115" spans="1:104" ht="13.5" customHeight="1" x14ac:dyDescent="0.2">
      <c r="A115" s="21" t="s">
        <v>44</v>
      </c>
      <c r="B115" s="22" t="s">
        <v>263</v>
      </c>
      <c r="C115" s="21" t="s">
        <v>264</v>
      </c>
      <c r="D115" s="23">
        <v>473</v>
      </c>
      <c r="E115" s="23">
        <v>153</v>
      </c>
      <c r="F115" s="23">
        <v>1</v>
      </c>
      <c r="G115" s="23">
        <v>0</v>
      </c>
      <c r="H115" s="23">
        <v>108</v>
      </c>
      <c r="I115" s="23">
        <v>33</v>
      </c>
      <c r="J115" s="23">
        <v>39</v>
      </c>
      <c r="K115" s="23">
        <v>35</v>
      </c>
      <c r="L115" s="23">
        <v>68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2</v>
      </c>
      <c r="Z115" s="23">
        <v>0</v>
      </c>
      <c r="AA115" s="23">
        <v>0</v>
      </c>
      <c r="AB115" s="23">
        <v>34</v>
      </c>
      <c r="AC115" s="23">
        <v>5</v>
      </c>
      <c r="AD115" s="23">
        <v>0</v>
      </c>
      <c r="AE115" s="23">
        <v>0</v>
      </c>
      <c r="AF115" s="23">
        <v>0</v>
      </c>
      <c r="AG115" s="23">
        <v>0</v>
      </c>
      <c r="AH115" s="23">
        <v>0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  <c r="AO115" s="24">
        <v>0</v>
      </c>
      <c r="AP115" s="24" t="s">
        <v>495</v>
      </c>
      <c r="AQ115" s="24" t="s">
        <v>495</v>
      </c>
      <c r="AR115" s="24" t="s">
        <v>495</v>
      </c>
      <c r="AS115" s="24" t="s">
        <v>495</v>
      </c>
      <c r="AT115" s="24" t="s">
        <v>495</v>
      </c>
      <c r="AU115" s="24" t="s">
        <v>495</v>
      </c>
      <c r="AV115" s="24" t="s">
        <v>495</v>
      </c>
      <c r="AW115" s="24" t="s">
        <v>495</v>
      </c>
      <c r="AX115" s="23">
        <v>2</v>
      </c>
      <c r="AY115" s="23">
        <v>0</v>
      </c>
      <c r="AZ115" s="24" t="s">
        <v>495</v>
      </c>
      <c r="BA115" s="23">
        <v>3</v>
      </c>
      <c r="BB115" s="23">
        <v>468</v>
      </c>
      <c r="BC115" s="23">
        <v>153</v>
      </c>
      <c r="BD115" s="23">
        <v>1</v>
      </c>
      <c r="BE115" s="23">
        <v>0</v>
      </c>
      <c r="BF115" s="23">
        <v>108</v>
      </c>
      <c r="BG115" s="23">
        <v>33</v>
      </c>
      <c r="BH115" s="23">
        <v>39</v>
      </c>
      <c r="BI115" s="23">
        <v>35</v>
      </c>
      <c r="BJ115" s="23">
        <v>68</v>
      </c>
      <c r="BK115" s="23">
        <v>0</v>
      </c>
      <c r="BL115" s="23">
        <v>0</v>
      </c>
      <c r="BM115" s="23">
        <v>0</v>
      </c>
      <c r="BN115" s="23">
        <v>0</v>
      </c>
      <c r="BO115" s="23">
        <v>0</v>
      </c>
      <c r="BP115" s="23">
        <v>0</v>
      </c>
      <c r="BQ115" s="23">
        <v>0</v>
      </c>
      <c r="BR115" s="23">
        <v>0</v>
      </c>
      <c r="BS115" s="23">
        <v>0</v>
      </c>
      <c r="BT115" s="23">
        <v>0</v>
      </c>
      <c r="BU115" s="23">
        <v>0</v>
      </c>
      <c r="BV115" s="23">
        <v>0</v>
      </c>
      <c r="BW115" s="23">
        <v>0</v>
      </c>
      <c r="BX115" s="23">
        <v>0</v>
      </c>
      <c r="BY115" s="23">
        <v>0</v>
      </c>
      <c r="BZ115" s="23">
        <v>31</v>
      </c>
      <c r="CA115" s="23">
        <v>0</v>
      </c>
      <c r="CB115" s="23">
        <v>0</v>
      </c>
      <c r="CC115" s="23">
        <v>0</v>
      </c>
      <c r="CD115" s="23">
        <v>0</v>
      </c>
      <c r="CE115" s="23">
        <v>0</v>
      </c>
      <c r="CF115" s="23">
        <v>0</v>
      </c>
      <c r="CG115" s="23">
        <v>0</v>
      </c>
      <c r="CH115" s="23">
        <v>0</v>
      </c>
      <c r="CI115" s="23">
        <v>0</v>
      </c>
      <c r="CJ115" s="23">
        <v>0</v>
      </c>
      <c r="CK115" s="23">
        <v>0</v>
      </c>
      <c r="CL115" s="23">
        <v>0</v>
      </c>
      <c r="CM115" s="23">
        <v>0</v>
      </c>
      <c r="CN115" s="24" t="s">
        <v>495</v>
      </c>
      <c r="CO115" s="24" t="s">
        <v>495</v>
      </c>
      <c r="CP115" s="24" t="s">
        <v>495</v>
      </c>
      <c r="CQ115" s="24" t="s">
        <v>495</v>
      </c>
      <c r="CR115" s="24" t="s">
        <v>495</v>
      </c>
      <c r="CS115" s="24" t="s">
        <v>495</v>
      </c>
      <c r="CT115" s="24" t="s">
        <v>495</v>
      </c>
      <c r="CU115" s="24" t="s">
        <v>495</v>
      </c>
      <c r="CV115" s="23">
        <v>0</v>
      </c>
      <c r="CW115" s="23">
        <v>0</v>
      </c>
      <c r="CX115" s="24" t="s">
        <v>495</v>
      </c>
      <c r="CY115" s="23">
        <v>0</v>
      </c>
      <c r="CZ115" s="43" t="s">
        <v>496</v>
      </c>
    </row>
    <row r="116" spans="1:104" ht="13.5" customHeight="1" x14ac:dyDescent="0.2">
      <c r="A116" s="21" t="s">
        <v>44</v>
      </c>
      <c r="B116" s="22" t="s">
        <v>265</v>
      </c>
      <c r="C116" s="21" t="s">
        <v>266</v>
      </c>
      <c r="D116" s="23">
        <v>83</v>
      </c>
      <c r="E116" s="23">
        <v>36</v>
      </c>
      <c r="F116" s="23">
        <v>1</v>
      </c>
      <c r="G116" s="23">
        <v>20</v>
      </c>
      <c r="H116" s="23">
        <v>0</v>
      </c>
      <c r="I116" s="23">
        <v>5</v>
      </c>
      <c r="J116" s="23">
        <v>9</v>
      </c>
      <c r="K116" s="23">
        <v>0</v>
      </c>
      <c r="L116" s="23">
        <v>0</v>
      </c>
      <c r="M116" s="23">
        <v>12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0</v>
      </c>
      <c r="AG116" s="23">
        <v>0</v>
      </c>
      <c r="AH116" s="23">
        <v>0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  <c r="AO116" s="24">
        <v>0</v>
      </c>
      <c r="AP116" s="24" t="s">
        <v>495</v>
      </c>
      <c r="AQ116" s="24" t="s">
        <v>495</v>
      </c>
      <c r="AR116" s="24" t="s">
        <v>495</v>
      </c>
      <c r="AS116" s="24" t="s">
        <v>495</v>
      </c>
      <c r="AT116" s="24" t="s">
        <v>495</v>
      </c>
      <c r="AU116" s="24" t="s">
        <v>495</v>
      </c>
      <c r="AV116" s="24" t="s">
        <v>495</v>
      </c>
      <c r="AW116" s="24" t="s">
        <v>495</v>
      </c>
      <c r="AX116" s="23">
        <v>0</v>
      </c>
      <c r="AY116" s="23">
        <v>0</v>
      </c>
      <c r="AZ116" s="24" t="s">
        <v>495</v>
      </c>
      <c r="BA116" s="23">
        <v>0</v>
      </c>
      <c r="BB116" s="23">
        <v>83</v>
      </c>
      <c r="BC116" s="23">
        <v>36</v>
      </c>
      <c r="BD116" s="23">
        <v>1</v>
      </c>
      <c r="BE116" s="23">
        <v>20</v>
      </c>
      <c r="BF116" s="23">
        <v>0</v>
      </c>
      <c r="BG116" s="23">
        <v>5</v>
      </c>
      <c r="BH116" s="23">
        <v>9</v>
      </c>
      <c r="BI116" s="23">
        <v>0</v>
      </c>
      <c r="BJ116" s="23">
        <v>0</v>
      </c>
      <c r="BK116" s="23">
        <v>12</v>
      </c>
      <c r="BL116" s="23">
        <v>0</v>
      </c>
      <c r="BM116" s="23">
        <v>0</v>
      </c>
      <c r="BN116" s="23">
        <v>0</v>
      </c>
      <c r="BO116" s="23">
        <v>0</v>
      </c>
      <c r="BP116" s="23">
        <v>0</v>
      </c>
      <c r="BQ116" s="23">
        <v>0</v>
      </c>
      <c r="BR116" s="23">
        <v>0</v>
      </c>
      <c r="BS116" s="23">
        <v>0</v>
      </c>
      <c r="BT116" s="23">
        <v>0</v>
      </c>
      <c r="BU116" s="23">
        <v>0</v>
      </c>
      <c r="BV116" s="23">
        <v>0</v>
      </c>
      <c r="BW116" s="23">
        <v>0</v>
      </c>
      <c r="BX116" s="23">
        <v>0</v>
      </c>
      <c r="BY116" s="23">
        <v>0</v>
      </c>
      <c r="BZ116" s="23">
        <v>0</v>
      </c>
      <c r="CA116" s="23">
        <v>0</v>
      </c>
      <c r="CB116" s="23">
        <v>0</v>
      </c>
      <c r="CC116" s="23">
        <v>0</v>
      </c>
      <c r="CD116" s="23">
        <v>0</v>
      </c>
      <c r="CE116" s="23">
        <v>0</v>
      </c>
      <c r="CF116" s="23">
        <v>0</v>
      </c>
      <c r="CG116" s="23">
        <v>0</v>
      </c>
      <c r="CH116" s="23">
        <v>0</v>
      </c>
      <c r="CI116" s="23">
        <v>0</v>
      </c>
      <c r="CJ116" s="23">
        <v>0</v>
      </c>
      <c r="CK116" s="23">
        <v>0</v>
      </c>
      <c r="CL116" s="23">
        <v>0</v>
      </c>
      <c r="CM116" s="23">
        <v>0</v>
      </c>
      <c r="CN116" s="24" t="s">
        <v>495</v>
      </c>
      <c r="CO116" s="24" t="s">
        <v>495</v>
      </c>
      <c r="CP116" s="24" t="s">
        <v>495</v>
      </c>
      <c r="CQ116" s="24" t="s">
        <v>495</v>
      </c>
      <c r="CR116" s="24" t="s">
        <v>495</v>
      </c>
      <c r="CS116" s="24" t="s">
        <v>495</v>
      </c>
      <c r="CT116" s="24" t="s">
        <v>495</v>
      </c>
      <c r="CU116" s="24" t="s">
        <v>495</v>
      </c>
      <c r="CV116" s="23">
        <v>0</v>
      </c>
      <c r="CW116" s="23">
        <v>0</v>
      </c>
      <c r="CX116" s="24" t="s">
        <v>495</v>
      </c>
      <c r="CY116" s="23">
        <v>0</v>
      </c>
      <c r="CZ116" s="43" t="s">
        <v>496</v>
      </c>
    </row>
    <row r="117" spans="1:104" ht="13.5" customHeight="1" x14ac:dyDescent="0.2">
      <c r="A117" s="21" t="s">
        <v>44</v>
      </c>
      <c r="B117" s="22" t="s">
        <v>267</v>
      </c>
      <c r="C117" s="21" t="s">
        <v>268</v>
      </c>
      <c r="D117" s="23">
        <v>247</v>
      </c>
      <c r="E117" s="23">
        <v>97</v>
      </c>
      <c r="F117" s="23">
        <v>0</v>
      </c>
      <c r="G117" s="23">
        <v>12</v>
      </c>
      <c r="H117" s="23">
        <v>0</v>
      </c>
      <c r="I117" s="23">
        <v>24</v>
      </c>
      <c r="J117" s="23">
        <v>22</v>
      </c>
      <c r="K117" s="23">
        <v>12</v>
      </c>
      <c r="L117" s="23">
        <v>1</v>
      </c>
      <c r="M117" s="23">
        <v>6</v>
      </c>
      <c r="N117" s="23">
        <v>1</v>
      </c>
      <c r="O117" s="23">
        <v>0</v>
      </c>
      <c r="P117" s="23">
        <v>0</v>
      </c>
      <c r="Q117" s="23">
        <v>9</v>
      </c>
      <c r="R117" s="23">
        <v>0</v>
      </c>
      <c r="S117" s="23">
        <v>0</v>
      </c>
      <c r="T117" s="23">
        <v>8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2</v>
      </c>
      <c r="AA117" s="23">
        <v>0</v>
      </c>
      <c r="AB117" s="23">
        <v>53</v>
      </c>
      <c r="AC117" s="23">
        <v>2</v>
      </c>
      <c r="AD117" s="23">
        <v>0</v>
      </c>
      <c r="AE117" s="23">
        <v>0</v>
      </c>
      <c r="AF117" s="23">
        <v>0</v>
      </c>
      <c r="AG117" s="23">
        <v>0</v>
      </c>
      <c r="AH117" s="23">
        <v>0</v>
      </c>
      <c r="AI117" s="23">
        <v>0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  <c r="AO117" s="24">
        <v>0</v>
      </c>
      <c r="AP117" s="24" t="s">
        <v>495</v>
      </c>
      <c r="AQ117" s="24" t="s">
        <v>495</v>
      </c>
      <c r="AR117" s="24" t="s">
        <v>495</v>
      </c>
      <c r="AS117" s="24" t="s">
        <v>495</v>
      </c>
      <c r="AT117" s="24" t="s">
        <v>495</v>
      </c>
      <c r="AU117" s="24" t="s">
        <v>495</v>
      </c>
      <c r="AV117" s="24" t="s">
        <v>495</v>
      </c>
      <c r="AW117" s="24" t="s">
        <v>495</v>
      </c>
      <c r="AX117" s="23">
        <v>0</v>
      </c>
      <c r="AY117" s="23">
        <v>2</v>
      </c>
      <c r="AZ117" s="24" t="s">
        <v>495</v>
      </c>
      <c r="BA117" s="23">
        <v>0</v>
      </c>
      <c r="BB117" s="23">
        <v>245</v>
      </c>
      <c r="BC117" s="23">
        <v>97</v>
      </c>
      <c r="BD117" s="23">
        <v>0</v>
      </c>
      <c r="BE117" s="23">
        <v>12</v>
      </c>
      <c r="BF117" s="23">
        <v>0</v>
      </c>
      <c r="BG117" s="23">
        <v>24</v>
      </c>
      <c r="BH117" s="23">
        <v>22</v>
      </c>
      <c r="BI117" s="23">
        <v>12</v>
      </c>
      <c r="BJ117" s="23">
        <v>1</v>
      </c>
      <c r="BK117" s="23">
        <v>6</v>
      </c>
      <c r="BL117" s="23">
        <v>1</v>
      </c>
      <c r="BM117" s="23">
        <v>0</v>
      </c>
      <c r="BN117" s="23">
        <v>0</v>
      </c>
      <c r="BO117" s="23">
        <v>9</v>
      </c>
      <c r="BP117" s="23">
        <v>0</v>
      </c>
      <c r="BQ117" s="23">
        <v>0</v>
      </c>
      <c r="BR117" s="23">
        <v>8</v>
      </c>
      <c r="BS117" s="23">
        <v>0</v>
      </c>
      <c r="BT117" s="23">
        <v>0</v>
      </c>
      <c r="BU117" s="23">
        <v>0</v>
      </c>
      <c r="BV117" s="23">
        <v>0</v>
      </c>
      <c r="BW117" s="23">
        <v>0</v>
      </c>
      <c r="BX117" s="23">
        <v>0</v>
      </c>
      <c r="BY117" s="23">
        <v>0</v>
      </c>
      <c r="BZ117" s="23">
        <v>53</v>
      </c>
      <c r="CA117" s="23">
        <v>0</v>
      </c>
      <c r="CB117" s="23">
        <v>0</v>
      </c>
      <c r="CC117" s="23">
        <v>0</v>
      </c>
      <c r="CD117" s="23">
        <v>0</v>
      </c>
      <c r="CE117" s="23">
        <v>0</v>
      </c>
      <c r="CF117" s="23">
        <v>0</v>
      </c>
      <c r="CG117" s="23">
        <v>0</v>
      </c>
      <c r="CH117" s="23">
        <v>0</v>
      </c>
      <c r="CI117" s="23">
        <v>0</v>
      </c>
      <c r="CJ117" s="23">
        <v>0</v>
      </c>
      <c r="CK117" s="23">
        <v>0</v>
      </c>
      <c r="CL117" s="23">
        <v>0</v>
      </c>
      <c r="CM117" s="23">
        <v>0</v>
      </c>
      <c r="CN117" s="24" t="s">
        <v>495</v>
      </c>
      <c r="CO117" s="24" t="s">
        <v>495</v>
      </c>
      <c r="CP117" s="24" t="s">
        <v>495</v>
      </c>
      <c r="CQ117" s="24" t="s">
        <v>495</v>
      </c>
      <c r="CR117" s="24" t="s">
        <v>495</v>
      </c>
      <c r="CS117" s="24" t="s">
        <v>495</v>
      </c>
      <c r="CT117" s="24" t="s">
        <v>495</v>
      </c>
      <c r="CU117" s="24" t="s">
        <v>495</v>
      </c>
      <c r="CV117" s="23">
        <v>0</v>
      </c>
      <c r="CW117" s="23">
        <v>0</v>
      </c>
      <c r="CX117" s="24" t="s">
        <v>495</v>
      </c>
      <c r="CY117" s="23">
        <v>0</v>
      </c>
      <c r="CZ117" s="43" t="s">
        <v>496</v>
      </c>
    </row>
    <row r="118" spans="1:104" ht="13.5" customHeight="1" x14ac:dyDescent="0.2">
      <c r="A118" s="21" t="s">
        <v>44</v>
      </c>
      <c r="B118" s="22" t="s">
        <v>269</v>
      </c>
      <c r="C118" s="21" t="s">
        <v>270</v>
      </c>
      <c r="D118" s="23">
        <v>294</v>
      </c>
      <c r="E118" s="23">
        <v>111</v>
      </c>
      <c r="F118" s="23">
        <v>1</v>
      </c>
      <c r="G118" s="23">
        <v>14</v>
      </c>
      <c r="H118" s="23">
        <v>0</v>
      </c>
      <c r="I118" s="23">
        <v>28</v>
      </c>
      <c r="J118" s="23">
        <v>26</v>
      </c>
      <c r="K118" s="23">
        <v>14</v>
      </c>
      <c r="L118" s="23">
        <v>1</v>
      </c>
      <c r="M118" s="23">
        <v>7</v>
      </c>
      <c r="N118" s="23">
        <v>2</v>
      </c>
      <c r="O118" s="23">
        <v>0</v>
      </c>
      <c r="P118" s="23">
        <v>0</v>
      </c>
      <c r="Q118" s="23">
        <v>12</v>
      </c>
      <c r="R118" s="23">
        <v>0</v>
      </c>
      <c r="S118" s="23">
        <v>0</v>
      </c>
      <c r="T118" s="23">
        <v>6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3</v>
      </c>
      <c r="AA118" s="23">
        <v>0</v>
      </c>
      <c r="AB118" s="23">
        <v>69</v>
      </c>
      <c r="AC118" s="23">
        <v>3</v>
      </c>
      <c r="AD118" s="23">
        <v>0</v>
      </c>
      <c r="AE118" s="23">
        <v>0</v>
      </c>
      <c r="AF118" s="23">
        <v>0</v>
      </c>
      <c r="AG118" s="23">
        <v>0</v>
      </c>
      <c r="AH118" s="23">
        <v>0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  <c r="AO118" s="24">
        <v>0</v>
      </c>
      <c r="AP118" s="24" t="s">
        <v>495</v>
      </c>
      <c r="AQ118" s="24" t="s">
        <v>495</v>
      </c>
      <c r="AR118" s="24" t="s">
        <v>495</v>
      </c>
      <c r="AS118" s="24" t="s">
        <v>495</v>
      </c>
      <c r="AT118" s="24" t="s">
        <v>495</v>
      </c>
      <c r="AU118" s="24" t="s">
        <v>495</v>
      </c>
      <c r="AV118" s="24" t="s">
        <v>495</v>
      </c>
      <c r="AW118" s="24" t="s">
        <v>495</v>
      </c>
      <c r="AX118" s="23">
        <v>0</v>
      </c>
      <c r="AY118" s="23">
        <v>3</v>
      </c>
      <c r="AZ118" s="24" t="s">
        <v>495</v>
      </c>
      <c r="BA118" s="23">
        <v>0</v>
      </c>
      <c r="BB118" s="23">
        <v>291</v>
      </c>
      <c r="BC118" s="23">
        <v>111</v>
      </c>
      <c r="BD118" s="23">
        <v>1</v>
      </c>
      <c r="BE118" s="23">
        <v>14</v>
      </c>
      <c r="BF118" s="23">
        <v>0</v>
      </c>
      <c r="BG118" s="23">
        <v>28</v>
      </c>
      <c r="BH118" s="23">
        <v>26</v>
      </c>
      <c r="BI118" s="23">
        <v>14</v>
      </c>
      <c r="BJ118" s="23">
        <v>1</v>
      </c>
      <c r="BK118" s="23">
        <v>7</v>
      </c>
      <c r="BL118" s="23">
        <v>2</v>
      </c>
      <c r="BM118" s="23">
        <v>0</v>
      </c>
      <c r="BN118" s="23">
        <v>0</v>
      </c>
      <c r="BO118" s="23">
        <v>12</v>
      </c>
      <c r="BP118" s="23">
        <v>0</v>
      </c>
      <c r="BQ118" s="23">
        <v>0</v>
      </c>
      <c r="BR118" s="23">
        <v>6</v>
      </c>
      <c r="BS118" s="23">
        <v>0</v>
      </c>
      <c r="BT118" s="23">
        <v>0</v>
      </c>
      <c r="BU118" s="23">
        <v>0</v>
      </c>
      <c r="BV118" s="23">
        <v>0</v>
      </c>
      <c r="BW118" s="23">
        <v>0</v>
      </c>
      <c r="BX118" s="23">
        <v>0</v>
      </c>
      <c r="BY118" s="23">
        <v>0</v>
      </c>
      <c r="BZ118" s="23">
        <v>69</v>
      </c>
      <c r="CA118" s="23">
        <v>0</v>
      </c>
      <c r="CB118" s="23">
        <v>0</v>
      </c>
      <c r="CC118" s="23">
        <v>0</v>
      </c>
      <c r="CD118" s="23">
        <v>0</v>
      </c>
      <c r="CE118" s="23">
        <v>0</v>
      </c>
      <c r="CF118" s="23">
        <v>0</v>
      </c>
      <c r="CG118" s="23">
        <v>0</v>
      </c>
      <c r="CH118" s="23">
        <v>0</v>
      </c>
      <c r="CI118" s="23">
        <v>0</v>
      </c>
      <c r="CJ118" s="23">
        <v>0</v>
      </c>
      <c r="CK118" s="23">
        <v>0</v>
      </c>
      <c r="CL118" s="23">
        <v>0</v>
      </c>
      <c r="CM118" s="23">
        <v>0</v>
      </c>
      <c r="CN118" s="24" t="s">
        <v>495</v>
      </c>
      <c r="CO118" s="24" t="s">
        <v>495</v>
      </c>
      <c r="CP118" s="24" t="s">
        <v>495</v>
      </c>
      <c r="CQ118" s="24" t="s">
        <v>495</v>
      </c>
      <c r="CR118" s="24" t="s">
        <v>495</v>
      </c>
      <c r="CS118" s="24" t="s">
        <v>495</v>
      </c>
      <c r="CT118" s="24" t="s">
        <v>495</v>
      </c>
      <c r="CU118" s="24" t="s">
        <v>495</v>
      </c>
      <c r="CV118" s="23">
        <v>0</v>
      </c>
      <c r="CW118" s="23">
        <v>0</v>
      </c>
      <c r="CX118" s="24" t="s">
        <v>495</v>
      </c>
      <c r="CY118" s="23">
        <v>0</v>
      </c>
      <c r="CZ118" s="43" t="s">
        <v>496</v>
      </c>
    </row>
    <row r="119" spans="1:104" ht="13.5" customHeight="1" x14ac:dyDescent="0.2">
      <c r="A119" s="21" t="s">
        <v>44</v>
      </c>
      <c r="B119" s="22" t="s">
        <v>271</v>
      </c>
      <c r="C119" s="21" t="s">
        <v>272</v>
      </c>
      <c r="D119" s="23">
        <v>180</v>
      </c>
      <c r="E119" s="23">
        <v>96</v>
      </c>
      <c r="F119" s="23">
        <v>1</v>
      </c>
      <c r="G119" s="23">
        <v>0</v>
      </c>
      <c r="H119" s="23">
        <v>0</v>
      </c>
      <c r="I119" s="23">
        <v>40</v>
      </c>
      <c r="J119" s="23">
        <v>15</v>
      </c>
      <c r="K119" s="23">
        <v>23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5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0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  <c r="AO119" s="24">
        <v>0</v>
      </c>
      <c r="AP119" s="24" t="s">
        <v>495</v>
      </c>
      <c r="AQ119" s="24" t="s">
        <v>495</v>
      </c>
      <c r="AR119" s="24" t="s">
        <v>495</v>
      </c>
      <c r="AS119" s="24" t="s">
        <v>495</v>
      </c>
      <c r="AT119" s="24" t="s">
        <v>495</v>
      </c>
      <c r="AU119" s="24" t="s">
        <v>495</v>
      </c>
      <c r="AV119" s="24" t="s">
        <v>495</v>
      </c>
      <c r="AW119" s="24" t="s">
        <v>495</v>
      </c>
      <c r="AX119" s="23">
        <v>0</v>
      </c>
      <c r="AY119" s="23">
        <v>0</v>
      </c>
      <c r="AZ119" s="24" t="s">
        <v>495</v>
      </c>
      <c r="BA119" s="23">
        <v>0</v>
      </c>
      <c r="BB119" s="23">
        <v>180</v>
      </c>
      <c r="BC119" s="23">
        <v>96</v>
      </c>
      <c r="BD119" s="23">
        <v>1</v>
      </c>
      <c r="BE119" s="23">
        <v>0</v>
      </c>
      <c r="BF119" s="23">
        <v>0</v>
      </c>
      <c r="BG119" s="23">
        <v>40</v>
      </c>
      <c r="BH119" s="23">
        <v>15</v>
      </c>
      <c r="BI119" s="23">
        <v>23</v>
      </c>
      <c r="BJ119" s="23">
        <v>0</v>
      </c>
      <c r="BK119" s="23">
        <v>0</v>
      </c>
      <c r="BL119" s="23">
        <v>0</v>
      </c>
      <c r="BM119" s="23">
        <v>0</v>
      </c>
      <c r="BN119" s="23">
        <v>0</v>
      </c>
      <c r="BO119" s="23">
        <v>5</v>
      </c>
      <c r="BP119" s="23">
        <v>0</v>
      </c>
      <c r="BQ119" s="23">
        <v>0</v>
      </c>
      <c r="BR119" s="23">
        <v>0</v>
      </c>
      <c r="BS119" s="23">
        <v>0</v>
      </c>
      <c r="BT119" s="23">
        <v>0</v>
      </c>
      <c r="BU119" s="23">
        <v>0</v>
      </c>
      <c r="BV119" s="23">
        <v>0</v>
      </c>
      <c r="BW119" s="23">
        <v>0</v>
      </c>
      <c r="BX119" s="23">
        <v>0</v>
      </c>
      <c r="BY119" s="23">
        <v>0</v>
      </c>
      <c r="BZ119" s="23">
        <v>0</v>
      </c>
      <c r="CA119" s="23">
        <v>0</v>
      </c>
      <c r="CB119" s="23">
        <v>0</v>
      </c>
      <c r="CC119" s="23">
        <v>0</v>
      </c>
      <c r="CD119" s="23">
        <v>0</v>
      </c>
      <c r="CE119" s="23">
        <v>0</v>
      </c>
      <c r="CF119" s="23">
        <v>0</v>
      </c>
      <c r="CG119" s="23">
        <v>0</v>
      </c>
      <c r="CH119" s="23">
        <v>0</v>
      </c>
      <c r="CI119" s="23">
        <v>0</v>
      </c>
      <c r="CJ119" s="23">
        <v>0</v>
      </c>
      <c r="CK119" s="23">
        <v>0</v>
      </c>
      <c r="CL119" s="23">
        <v>0</v>
      </c>
      <c r="CM119" s="23">
        <v>0</v>
      </c>
      <c r="CN119" s="24" t="s">
        <v>495</v>
      </c>
      <c r="CO119" s="24" t="s">
        <v>495</v>
      </c>
      <c r="CP119" s="24" t="s">
        <v>495</v>
      </c>
      <c r="CQ119" s="24" t="s">
        <v>495</v>
      </c>
      <c r="CR119" s="24" t="s">
        <v>495</v>
      </c>
      <c r="CS119" s="24" t="s">
        <v>495</v>
      </c>
      <c r="CT119" s="24" t="s">
        <v>495</v>
      </c>
      <c r="CU119" s="24" t="s">
        <v>495</v>
      </c>
      <c r="CV119" s="23">
        <v>0</v>
      </c>
      <c r="CW119" s="23">
        <v>0</v>
      </c>
      <c r="CX119" s="24" t="s">
        <v>495</v>
      </c>
      <c r="CY119" s="23">
        <v>0</v>
      </c>
      <c r="CZ119" s="43" t="s">
        <v>496</v>
      </c>
    </row>
    <row r="120" spans="1:104" ht="13.5" customHeight="1" x14ac:dyDescent="0.2">
      <c r="A120" s="21" t="s">
        <v>44</v>
      </c>
      <c r="B120" s="22" t="s">
        <v>273</v>
      </c>
      <c r="C120" s="21" t="s">
        <v>274</v>
      </c>
      <c r="D120" s="23">
        <v>224</v>
      </c>
      <c r="E120" s="23">
        <v>142</v>
      </c>
      <c r="F120" s="23">
        <v>1</v>
      </c>
      <c r="G120" s="23">
        <v>6</v>
      </c>
      <c r="H120" s="23">
        <v>0</v>
      </c>
      <c r="I120" s="23">
        <v>19</v>
      </c>
      <c r="J120" s="23">
        <v>27</v>
      </c>
      <c r="K120" s="23">
        <v>20</v>
      </c>
      <c r="L120" s="23">
        <v>0</v>
      </c>
      <c r="M120" s="23">
        <v>8</v>
      </c>
      <c r="N120" s="23">
        <v>0</v>
      </c>
      <c r="O120" s="23">
        <v>0</v>
      </c>
      <c r="P120" s="23">
        <v>1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3</v>
      </c>
      <c r="AD120" s="23">
        <v>0</v>
      </c>
      <c r="AE120" s="23">
        <v>0</v>
      </c>
      <c r="AF120" s="23">
        <v>0</v>
      </c>
      <c r="AG120" s="23">
        <v>0</v>
      </c>
      <c r="AH120" s="23">
        <v>2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  <c r="AO120" s="24">
        <v>1</v>
      </c>
      <c r="AP120" s="24" t="s">
        <v>495</v>
      </c>
      <c r="AQ120" s="24" t="s">
        <v>495</v>
      </c>
      <c r="AR120" s="24" t="s">
        <v>495</v>
      </c>
      <c r="AS120" s="24" t="s">
        <v>495</v>
      </c>
      <c r="AT120" s="24" t="s">
        <v>495</v>
      </c>
      <c r="AU120" s="24" t="s">
        <v>495</v>
      </c>
      <c r="AV120" s="24" t="s">
        <v>495</v>
      </c>
      <c r="AW120" s="24" t="s">
        <v>495</v>
      </c>
      <c r="AX120" s="23">
        <v>0</v>
      </c>
      <c r="AY120" s="23">
        <v>0</v>
      </c>
      <c r="AZ120" s="24" t="s">
        <v>495</v>
      </c>
      <c r="BA120" s="23">
        <v>0</v>
      </c>
      <c r="BB120" s="23">
        <v>221</v>
      </c>
      <c r="BC120" s="23">
        <v>142</v>
      </c>
      <c r="BD120" s="23">
        <v>1</v>
      </c>
      <c r="BE120" s="23">
        <v>6</v>
      </c>
      <c r="BF120" s="23">
        <v>0</v>
      </c>
      <c r="BG120" s="23">
        <v>17</v>
      </c>
      <c r="BH120" s="23">
        <v>27</v>
      </c>
      <c r="BI120" s="23">
        <v>20</v>
      </c>
      <c r="BJ120" s="23">
        <v>0</v>
      </c>
      <c r="BK120" s="23">
        <v>8</v>
      </c>
      <c r="BL120" s="23">
        <v>0</v>
      </c>
      <c r="BM120" s="23">
        <v>0</v>
      </c>
      <c r="BN120" s="23">
        <v>0</v>
      </c>
      <c r="BO120" s="23">
        <v>0</v>
      </c>
      <c r="BP120" s="23">
        <v>0</v>
      </c>
      <c r="BQ120" s="23">
        <v>0</v>
      </c>
      <c r="BR120" s="23">
        <v>0</v>
      </c>
      <c r="BS120" s="23">
        <v>0</v>
      </c>
      <c r="BT120" s="23">
        <v>0</v>
      </c>
      <c r="BU120" s="23">
        <v>0</v>
      </c>
      <c r="BV120" s="23">
        <v>0</v>
      </c>
      <c r="BW120" s="23">
        <v>0</v>
      </c>
      <c r="BX120" s="23">
        <v>0</v>
      </c>
      <c r="BY120" s="23">
        <v>0</v>
      </c>
      <c r="BZ120" s="23">
        <v>0</v>
      </c>
      <c r="CA120" s="23">
        <v>0</v>
      </c>
      <c r="CB120" s="23">
        <v>0</v>
      </c>
      <c r="CC120" s="23">
        <v>0</v>
      </c>
      <c r="CD120" s="23">
        <v>0</v>
      </c>
      <c r="CE120" s="23">
        <v>0</v>
      </c>
      <c r="CF120" s="23">
        <v>0</v>
      </c>
      <c r="CG120" s="23">
        <v>0</v>
      </c>
      <c r="CH120" s="23">
        <v>0</v>
      </c>
      <c r="CI120" s="23">
        <v>0</v>
      </c>
      <c r="CJ120" s="23">
        <v>0</v>
      </c>
      <c r="CK120" s="23">
        <v>0</v>
      </c>
      <c r="CL120" s="23">
        <v>0</v>
      </c>
      <c r="CM120" s="23">
        <v>0</v>
      </c>
      <c r="CN120" s="24" t="s">
        <v>495</v>
      </c>
      <c r="CO120" s="24" t="s">
        <v>495</v>
      </c>
      <c r="CP120" s="24" t="s">
        <v>495</v>
      </c>
      <c r="CQ120" s="24" t="s">
        <v>495</v>
      </c>
      <c r="CR120" s="24" t="s">
        <v>495</v>
      </c>
      <c r="CS120" s="24" t="s">
        <v>495</v>
      </c>
      <c r="CT120" s="24" t="s">
        <v>495</v>
      </c>
      <c r="CU120" s="24" t="s">
        <v>495</v>
      </c>
      <c r="CV120" s="23">
        <v>0</v>
      </c>
      <c r="CW120" s="23">
        <v>0</v>
      </c>
      <c r="CX120" s="24" t="s">
        <v>495</v>
      </c>
      <c r="CY120" s="23">
        <v>0</v>
      </c>
      <c r="CZ120" s="43" t="s">
        <v>496</v>
      </c>
    </row>
    <row r="121" spans="1:104" ht="13.5" customHeight="1" x14ac:dyDescent="0.2">
      <c r="A121" s="21" t="s">
        <v>44</v>
      </c>
      <c r="B121" s="22" t="s">
        <v>275</v>
      </c>
      <c r="C121" s="21" t="s">
        <v>276</v>
      </c>
      <c r="D121" s="23">
        <v>153</v>
      </c>
      <c r="E121" s="23">
        <v>37</v>
      </c>
      <c r="F121" s="23">
        <v>0</v>
      </c>
      <c r="G121" s="23">
        <v>0</v>
      </c>
      <c r="H121" s="23">
        <v>0</v>
      </c>
      <c r="I121" s="23">
        <v>42</v>
      </c>
      <c r="J121" s="23">
        <v>14</v>
      </c>
      <c r="K121" s="23">
        <v>9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7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1</v>
      </c>
      <c r="AA121" s="23">
        <v>0</v>
      </c>
      <c r="AB121" s="23">
        <v>43</v>
      </c>
      <c r="AC121" s="23">
        <v>0</v>
      </c>
      <c r="AD121" s="23">
        <v>0</v>
      </c>
      <c r="AE121" s="23">
        <v>0</v>
      </c>
      <c r="AF121" s="23">
        <v>0</v>
      </c>
      <c r="AG121" s="23">
        <v>0</v>
      </c>
      <c r="AH121" s="23">
        <v>0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  <c r="AO121" s="24">
        <v>0</v>
      </c>
      <c r="AP121" s="24" t="s">
        <v>495</v>
      </c>
      <c r="AQ121" s="24" t="s">
        <v>495</v>
      </c>
      <c r="AR121" s="24" t="s">
        <v>495</v>
      </c>
      <c r="AS121" s="24" t="s">
        <v>495</v>
      </c>
      <c r="AT121" s="24" t="s">
        <v>495</v>
      </c>
      <c r="AU121" s="24" t="s">
        <v>495</v>
      </c>
      <c r="AV121" s="24" t="s">
        <v>495</v>
      </c>
      <c r="AW121" s="24" t="s">
        <v>495</v>
      </c>
      <c r="AX121" s="23">
        <v>0</v>
      </c>
      <c r="AY121" s="23">
        <v>0</v>
      </c>
      <c r="AZ121" s="24" t="s">
        <v>495</v>
      </c>
      <c r="BA121" s="23">
        <v>0</v>
      </c>
      <c r="BB121" s="23">
        <v>110</v>
      </c>
      <c r="BC121" s="23">
        <v>37</v>
      </c>
      <c r="BD121" s="23">
        <v>0</v>
      </c>
      <c r="BE121" s="23">
        <v>0</v>
      </c>
      <c r="BF121" s="23">
        <v>0</v>
      </c>
      <c r="BG121" s="23">
        <v>42</v>
      </c>
      <c r="BH121" s="23">
        <v>14</v>
      </c>
      <c r="BI121" s="23">
        <v>9</v>
      </c>
      <c r="BJ121" s="23">
        <v>0</v>
      </c>
      <c r="BK121" s="23">
        <v>0</v>
      </c>
      <c r="BL121" s="23">
        <v>0</v>
      </c>
      <c r="BM121" s="23">
        <v>0</v>
      </c>
      <c r="BN121" s="23">
        <v>0</v>
      </c>
      <c r="BO121" s="23">
        <v>7</v>
      </c>
      <c r="BP121" s="23">
        <v>0</v>
      </c>
      <c r="BQ121" s="23">
        <v>0</v>
      </c>
      <c r="BR121" s="23">
        <v>0</v>
      </c>
      <c r="BS121" s="23">
        <v>0</v>
      </c>
      <c r="BT121" s="23">
        <v>0</v>
      </c>
      <c r="BU121" s="23">
        <v>0</v>
      </c>
      <c r="BV121" s="23">
        <v>0</v>
      </c>
      <c r="BW121" s="23">
        <v>0</v>
      </c>
      <c r="BX121" s="23">
        <v>1</v>
      </c>
      <c r="BY121" s="23">
        <v>0</v>
      </c>
      <c r="BZ121" s="23">
        <v>0</v>
      </c>
      <c r="CA121" s="23">
        <v>43</v>
      </c>
      <c r="CB121" s="23">
        <v>0</v>
      </c>
      <c r="CC121" s="23">
        <v>0</v>
      </c>
      <c r="CD121" s="23">
        <v>0</v>
      </c>
      <c r="CE121" s="23">
        <v>0</v>
      </c>
      <c r="CF121" s="23">
        <v>0</v>
      </c>
      <c r="CG121" s="23">
        <v>0</v>
      </c>
      <c r="CH121" s="23">
        <v>0</v>
      </c>
      <c r="CI121" s="23">
        <v>0</v>
      </c>
      <c r="CJ121" s="23">
        <v>0</v>
      </c>
      <c r="CK121" s="23">
        <v>0</v>
      </c>
      <c r="CL121" s="23">
        <v>0</v>
      </c>
      <c r="CM121" s="23">
        <v>0</v>
      </c>
      <c r="CN121" s="24" t="s">
        <v>495</v>
      </c>
      <c r="CO121" s="24" t="s">
        <v>495</v>
      </c>
      <c r="CP121" s="24" t="s">
        <v>495</v>
      </c>
      <c r="CQ121" s="24" t="s">
        <v>495</v>
      </c>
      <c r="CR121" s="24" t="s">
        <v>495</v>
      </c>
      <c r="CS121" s="24" t="s">
        <v>495</v>
      </c>
      <c r="CT121" s="24" t="s">
        <v>495</v>
      </c>
      <c r="CU121" s="24" t="s">
        <v>495</v>
      </c>
      <c r="CV121" s="23">
        <v>0</v>
      </c>
      <c r="CW121" s="23">
        <v>0</v>
      </c>
      <c r="CX121" s="24" t="s">
        <v>495</v>
      </c>
      <c r="CY121" s="23">
        <v>43</v>
      </c>
      <c r="CZ121" s="43" t="s">
        <v>496</v>
      </c>
    </row>
    <row r="122" spans="1:104" ht="13.5" customHeight="1" x14ac:dyDescent="0.2">
      <c r="A122" s="21" t="s">
        <v>44</v>
      </c>
      <c r="B122" s="22" t="s">
        <v>277</v>
      </c>
      <c r="C122" s="21" t="s">
        <v>278</v>
      </c>
      <c r="D122" s="23">
        <v>531</v>
      </c>
      <c r="E122" s="23">
        <v>250</v>
      </c>
      <c r="F122" s="23">
        <v>1</v>
      </c>
      <c r="G122" s="23">
        <v>25</v>
      </c>
      <c r="H122" s="23">
        <v>51</v>
      </c>
      <c r="I122" s="23">
        <v>1</v>
      </c>
      <c r="J122" s="23">
        <v>75</v>
      </c>
      <c r="K122" s="23">
        <v>44</v>
      </c>
      <c r="L122" s="23">
        <v>3</v>
      </c>
      <c r="M122" s="23">
        <v>44</v>
      </c>
      <c r="N122" s="23">
        <v>0</v>
      </c>
      <c r="O122" s="23">
        <v>0</v>
      </c>
      <c r="P122" s="23">
        <v>1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36</v>
      </c>
      <c r="AC122" s="23">
        <v>0</v>
      </c>
      <c r="AD122" s="23">
        <v>0</v>
      </c>
      <c r="AE122" s="23">
        <v>0</v>
      </c>
      <c r="AF122" s="23">
        <v>0</v>
      </c>
      <c r="AG122" s="23">
        <v>0</v>
      </c>
      <c r="AH122" s="23">
        <v>0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  <c r="AO122" s="24">
        <v>0</v>
      </c>
      <c r="AP122" s="24" t="s">
        <v>495</v>
      </c>
      <c r="AQ122" s="24" t="s">
        <v>495</v>
      </c>
      <c r="AR122" s="24" t="s">
        <v>495</v>
      </c>
      <c r="AS122" s="24" t="s">
        <v>495</v>
      </c>
      <c r="AT122" s="24" t="s">
        <v>495</v>
      </c>
      <c r="AU122" s="24" t="s">
        <v>495</v>
      </c>
      <c r="AV122" s="24" t="s">
        <v>495</v>
      </c>
      <c r="AW122" s="24" t="s">
        <v>495</v>
      </c>
      <c r="AX122" s="23">
        <v>0</v>
      </c>
      <c r="AY122" s="23">
        <v>0</v>
      </c>
      <c r="AZ122" s="24" t="s">
        <v>495</v>
      </c>
      <c r="BA122" s="23">
        <v>0</v>
      </c>
      <c r="BB122" s="23">
        <v>531</v>
      </c>
      <c r="BC122" s="23">
        <v>250</v>
      </c>
      <c r="BD122" s="23">
        <v>1</v>
      </c>
      <c r="BE122" s="23">
        <v>25</v>
      </c>
      <c r="BF122" s="23">
        <v>51</v>
      </c>
      <c r="BG122" s="23">
        <v>1</v>
      </c>
      <c r="BH122" s="23">
        <v>75</v>
      </c>
      <c r="BI122" s="23">
        <v>44</v>
      </c>
      <c r="BJ122" s="23">
        <v>3</v>
      </c>
      <c r="BK122" s="23">
        <v>44</v>
      </c>
      <c r="BL122" s="23">
        <v>0</v>
      </c>
      <c r="BM122" s="23">
        <v>0</v>
      </c>
      <c r="BN122" s="23">
        <v>1</v>
      </c>
      <c r="BO122" s="23">
        <v>0</v>
      </c>
      <c r="BP122" s="23">
        <v>0</v>
      </c>
      <c r="BQ122" s="23">
        <v>0</v>
      </c>
      <c r="BR122" s="23">
        <v>0</v>
      </c>
      <c r="BS122" s="23">
        <v>0</v>
      </c>
      <c r="BT122" s="23">
        <v>0</v>
      </c>
      <c r="BU122" s="23">
        <v>0</v>
      </c>
      <c r="BV122" s="23">
        <v>0</v>
      </c>
      <c r="BW122" s="23">
        <v>0</v>
      </c>
      <c r="BX122" s="23">
        <v>0</v>
      </c>
      <c r="BY122" s="23">
        <v>0</v>
      </c>
      <c r="BZ122" s="23">
        <v>36</v>
      </c>
      <c r="CA122" s="23">
        <v>0</v>
      </c>
      <c r="CB122" s="23">
        <v>0</v>
      </c>
      <c r="CC122" s="23">
        <v>0</v>
      </c>
      <c r="CD122" s="23">
        <v>0</v>
      </c>
      <c r="CE122" s="23">
        <v>0</v>
      </c>
      <c r="CF122" s="23">
        <v>0</v>
      </c>
      <c r="CG122" s="23">
        <v>0</v>
      </c>
      <c r="CH122" s="23">
        <v>0</v>
      </c>
      <c r="CI122" s="23">
        <v>0</v>
      </c>
      <c r="CJ122" s="23">
        <v>0</v>
      </c>
      <c r="CK122" s="23">
        <v>0</v>
      </c>
      <c r="CL122" s="23">
        <v>0</v>
      </c>
      <c r="CM122" s="23">
        <v>0</v>
      </c>
      <c r="CN122" s="24" t="s">
        <v>495</v>
      </c>
      <c r="CO122" s="24" t="s">
        <v>495</v>
      </c>
      <c r="CP122" s="24" t="s">
        <v>495</v>
      </c>
      <c r="CQ122" s="24" t="s">
        <v>495</v>
      </c>
      <c r="CR122" s="24" t="s">
        <v>495</v>
      </c>
      <c r="CS122" s="24" t="s">
        <v>495</v>
      </c>
      <c r="CT122" s="24" t="s">
        <v>495</v>
      </c>
      <c r="CU122" s="24" t="s">
        <v>495</v>
      </c>
      <c r="CV122" s="23">
        <v>0</v>
      </c>
      <c r="CW122" s="23">
        <v>0</v>
      </c>
      <c r="CX122" s="24" t="s">
        <v>495</v>
      </c>
      <c r="CY122" s="23">
        <v>0</v>
      </c>
      <c r="CZ122" s="43" t="s">
        <v>496</v>
      </c>
    </row>
    <row r="123" spans="1:104" ht="13.5" customHeight="1" x14ac:dyDescent="0.2">
      <c r="A123" s="21" t="s">
        <v>44</v>
      </c>
      <c r="B123" s="22" t="s">
        <v>279</v>
      </c>
      <c r="C123" s="21" t="s">
        <v>280</v>
      </c>
      <c r="D123" s="23">
        <v>372</v>
      </c>
      <c r="E123" s="23">
        <v>121</v>
      </c>
      <c r="F123" s="23">
        <v>1</v>
      </c>
      <c r="G123" s="23">
        <v>15</v>
      </c>
      <c r="H123" s="23">
        <v>0</v>
      </c>
      <c r="I123" s="23">
        <v>30</v>
      </c>
      <c r="J123" s="23">
        <v>28</v>
      </c>
      <c r="K123" s="23">
        <v>15</v>
      </c>
      <c r="L123" s="23">
        <v>1</v>
      </c>
      <c r="M123" s="23">
        <v>8</v>
      </c>
      <c r="N123" s="23">
        <v>2</v>
      </c>
      <c r="O123" s="23">
        <v>0</v>
      </c>
      <c r="P123" s="23">
        <v>0</v>
      </c>
      <c r="Q123" s="23">
        <v>21</v>
      </c>
      <c r="R123" s="23">
        <v>0</v>
      </c>
      <c r="S123" s="23">
        <v>0</v>
      </c>
      <c r="T123" s="23">
        <v>12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3</v>
      </c>
      <c r="AA123" s="23">
        <v>0</v>
      </c>
      <c r="AB123" s="23">
        <v>115</v>
      </c>
      <c r="AC123" s="23">
        <v>3</v>
      </c>
      <c r="AD123" s="23">
        <v>0</v>
      </c>
      <c r="AE123" s="23">
        <v>0</v>
      </c>
      <c r="AF123" s="23">
        <v>0</v>
      </c>
      <c r="AG123" s="23">
        <v>0</v>
      </c>
      <c r="AH123" s="23">
        <v>0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  <c r="AO123" s="24">
        <v>0</v>
      </c>
      <c r="AP123" s="24" t="s">
        <v>495</v>
      </c>
      <c r="AQ123" s="24" t="s">
        <v>495</v>
      </c>
      <c r="AR123" s="24" t="s">
        <v>495</v>
      </c>
      <c r="AS123" s="24" t="s">
        <v>495</v>
      </c>
      <c r="AT123" s="24" t="s">
        <v>495</v>
      </c>
      <c r="AU123" s="24" t="s">
        <v>495</v>
      </c>
      <c r="AV123" s="24" t="s">
        <v>495</v>
      </c>
      <c r="AW123" s="24" t="s">
        <v>495</v>
      </c>
      <c r="AX123" s="23">
        <v>0</v>
      </c>
      <c r="AY123" s="23">
        <v>3</v>
      </c>
      <c r="AZ123" s="24" t="s">
        <v>495</v>
      </c>
      <c r="BA123" s="23">
        <v>0</v>
      </c>
      <c r="BB123" s="23">
        <v>369</v>
      </c>
      <c r="BC123" s="23">
        <v>121</v>
      </c>
      <c r="BD123" s="23">
        <v>1</v>
      </c>
      <c r="BE123" s="23">
        <v>15</v>
      </c>
      <c r="BF123" s="23">
        <v>0</v>
      </c>
      <c r="BG123" s="23">
        <v>30</v>
      </c>
      <c r="BH123" s="23">
        <v>28</v>
      </c>
      <c r="BI123" s="23">
        <v>15</v>
      </c>
      <c r="BJ123" s="23">
        <v>1</v>
      </c>
      <c r="BK123" s="23">
        <v>8</v>
      </c>
      <c r="BL123" s="23">
        <v>2</v>
      </c>
      <c r="BM123" s="23">
        <v>0</v>
      </c>
      <c r="BN123" s="23">
        <v>0</v>
      </c>
      <c r="BO123" s="23">
        <v>21</v>
      </c>
      <c r="BP123" s="23">
        <v>0</v>
      </c>
      <c r="BQ123" s="23">
        <v>0</v>
      </c>
      <c r="BR123" s="23">
        <v>12</v>
      </c>
      <c r="BS123" s="23">
        <v>0</v>
      </c>
      <c r="BT123" s="23">
        <v>0</v>
      </c>
      <c r="BU123" s="23">
        <v>0</v>
      </c>
      <c r="BV123" s="23">
        <v>0</v>
      </c>
      <c r="BW123" s="23">
        <v>0</v>
      </c>
      <c r="BX123" s="23">
        <v>0</v>
      </c>
      <c r="BY123" s="23">
        <v>0</v>
      </c>
      <c r="BZ123" s="23">
        <v>115</v>
      </c>
      <c r="CA123" s="23">
        <v>0</v>
      </c>
      <c r="CB123" s="23">
        <v>0</v>
      </c>
      <c r="CC123" s="23">
        <v>0</v>
      </c>
      <c r="CD123" s="23">
        <v>0</v>
      </c>
      <c r="CE123" s="23">
        <v>0</v>
      </c>
      <c r="CF123" s="23">
        <v>0</v>
      </c>
      <c r="CG123" s="23">
        <v>0</v>
      </c>
      <c r="CH123" s="23">
        <v>0</v>
      </c>
      <c r="CI123" s="23">
        <v>0</v>
      </c>
      <c r="CJ123" s="23">
        <v>0</v>
      </c>
      <c r="CK123" s="23">
        <v>0</v>
      </c>
      <c r="CL123" s="23">
        <v>0</v>
      </c>
      <c r="CM123" s="23">
        <v>0</v>
      </c>
      <c r="CN123" s="24" t="s">
        <v>495</v>
      </c>
      <c r="CO123" s="24" t="s">
        <v>495</v>
      </c>
      <c r="CP123" s="24" t="s">
        <v>495</v>
      </c>
      <c r="CQ123" s="24" t="s">
        <v>495</v>
      </c>
      <c r="CR123" s="24" t="s">
        <v>495</v>
      </c>
      <c r="CS123" s="24" t="s">
        <v>495</v>
      </c>
      <c r="CT123" s="24" t="s">
        <v>495</v>
      </c>
      <c r="CU123" s="24" t="s">
        <v>495</v>
      </c>
      <c r="CV123" s="23">
        <v>0</v>
      </c>
      <c r="CW123" s="23">
        <v>0</v>
      </c>
      <c r="CX123" s="24" t="s">
        <v>495</v>
      </c>
      <c r="CY123" s="23">
        <v>0</v>
      </c>
      <c r="CZ123" s="43" t="s">
        <v>496</v>
      </c>
    </row>
    <row r="124" spans="1:104" ht="13.5" customHeight="1" x14ac:dyDescent="0.2">
      <c r="A124" s="21" t="s">
        <v>44</v>
      </c>
      <c r="B124" s="22" t="s">
        <v>281</v>
      </c>
      <c r="C124" s="21" t="s">
        <v>282</v>
      </c>
      <c r="D124" s="23">
        <v>93</v>
      </c>
      <c r="E124" s="23">
        <v>9</v>
      </c>
      <c r="F124" s="23">
        <v>0</v>
      </c>
      <c r="G124" s="23">
        <v>74</v>
      </c>
      <c r="H124" s="23">
        <v>0</v>
      </c>
      <c r="I124" s="23">
        <v>1</v>
      </c>
      <c r="J124" s="23">
        <v>0</v>
      </c>
      <c r="K124" s="23">
        <v>9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0</v>
      </c>
      <c r="AG124" s="23">
        <v>0</v>
      </c>
      <c r="AH124" s="23">
        <v>0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  <c r="AO124" s="24">
        <v>0</v>
      </c>
      <c r="AP124" s="24" t="s">
        <v>495</v>
      </c>
      <c r="AQ124" s="24" t="s">
        <v>495</v>
      </c>
      <c r="AR124" s="24" t="s">
        <v>495</v>
      </c>
      <c r="AS124" s="24" t="s">
        <v>495</v>
      </c>
      <c r="AT124" s="24" t="s">
        <v>495</v>
      </c>
      <c r="AU124" s="24" t="s">
        <v>495</v>
      </c>
      <c r="AV124" s="24" t="s">
        <v>495</v>
      </c>
      <c r="AW124" s="24" t="s">
        <v>495</v>
      </c>
      <c r="AX124" s="23">
        <v>0</v>
      </c>
      <c r="AY124" s="23">
        <v>0</v>
      </c>
      <c r="AZ124" s="24" t="s">
        <v>495</v>
      </c>
      <c r="BA124" s="23">
        <v>0</v>
      </c>
      <c r="BB124" s="23">
        <v>93</v>
      </c>
      <c r="BC124" s="23">
        <v>9</v>
      </c>
      <c r="BD124" s="23">
        <v>0</v>
      </c>
      <c r="BE124" s="23">
        <v>74</v>
      </c>
      <c r="BF124" s="23">
        <v>0</v>
      </c>
      <c r="BG124" s="23">
        <v>1</v>
      </c>
      <c r="BH124" s="23">
        <v>0</v>
      </c>
      <c r="BI124" s="23">
        <v>9</v>
      </c>
      <c r="BJ124" s="23">
        <v>0</v>
      </c>
      <c r="BK124" s="23">
        <v>0</v>
      </c>
      <c r="BL124" s="23">
        <v>0</v>
      </c>
      <c r="BM124" s="23">
        <v>0</v>
      </c>
      <c r="BN124" s="23">
        <v>0</v>
      </c>
      <c r="BO124" s="23">
        <v>0</v>
      </c>
      <c r="BP124" s="23">
        <v>0</v>
      </c>
      <c r="BQ124" s="23">
        <v>0</v>
      </c>
      <c r="BR124" s="23">
        <v>0</v>
      </c>
      <c r="BS124" s="23">
        <v>0</v>
      </c>
      <c r="BT124" s="23">
        <v>0</v>
      </c>
      <c r="BU124" s="23">
        <v>0</v>
      </c>
      <c r="BV124" s="23">
        <v>0</v>
      </c>
      <c r="BW124" s="23">
        <v>0</v>
      </c>
      <c r="BX124" s="23">
        <v>0</v>
      </c>
      <c r="BY124" s="23">
        <v>0</v>
      </c>
      <c r="BZ124" s="23">
        <v>0</v>
      </c>
      <c r="CA124" s="23">
        <v>0</v>
      </c>
      <c r="CB124" s="23">
        <v>0</v>
      </c>
      <c r="CC124" s="23">
        <v>0</v>
      </c>
      <c r="CD124" s="23">
        <v>0</v>
      </c>
      <c r="CE124" s="23">
        <v>0</v>
      </c>
      <c r="CF124" s="23">
        <v>0</v>
      </c>
      <c r="CG124" s="23">
        <v>0</v>
      </c>
      <c r="CH124" s="23">
        <v>0</v>
      </c>
      <c r="CI124" s="23">
        <v>0</v>
      </c>
      <c r="CJ124" s="23">
        <v>0</v>
      </c>
      <c r="CK124" s="23">
        <v>0</v>
      </c>
      <c r="CL124" s="23">
        <v>0</v>
      </c>
      <c r="CM124" s="23">
        <v>0</v>
      </c>
      <c r="CN124" s="24" t="s">
        <v>495</v>
      </c>
      <c r="CO124" s="24" t="s">
        <v>495</v>
      </c>
      <c r="CP124" s="24" t="s">
        <v>495</v>
      </c>
      <c r="CQ124" s="24" t="s">
        <v>495</v>
      </c>
      <c r="CR124" s="24" t="s">
        <v>495</v>
      </c>
      <c r="CS124" s="24" t="s">
        <v>495</v>
      </c>
      <c r="CT124" s="24" t="s">
        <v>495</v>
      </c>
      <c r="CU124" s="24" t="s">
        <v>495</v>
      </c>
      <c r="CV124" s="23">
        <v>0</v>
      </c>
      <c r="CW124" s="23">
        <v>0</v>
      </c>
      <c r="CX124" s="24" t="s">
        <v>495</v>
      </c>
      <c r="CY124" s="23">
        <v>0</v>
      </c>
      <c r="CZ124" s="43" t="s">
        <v>496</v>
      </c>
    </row>
    <row r="125" spans="1:104" ht="13.5" customHeight="1" x14ac:dyDescent="0.2">
      <c r="A125" s="21" t="s">
        <v>44</v>
      </c>
      <c r="B125" s="22" t="s">
        <v>283</v>
      </c>
      <c r="C125" s="21" t="s">
        <v>284</v>
      </c>
      <c r="D125" s="23">
        <v>107</v>
      </c>
      <c r="E125" s="23">
        <v>60</v>
      </c>
      <c r="F125" s="23">
        <v>0</v>
      </c>
      <c r="G125" s="23">
        <v>0</v>
      </c>
      <c r="H125" s="23">
        <v>0</v>
      </c>
      <c r="I125" s="23">
        <v>0</v>
      </c>
      <c r="J125" s="23">
        <v>22</v>
      </c>
      <c r="K125" s="23">
        <v>11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14</v>
      </c>
      <c r="AC125" s="23">
        <v>107</v>
      </c>
      <c r="AD125" s="23">
        <v>60</v>
      </c>
      <c r="AE125" s="23">
        <v>0</v>
      </c>
      <c r="AF125" s="23">
        <v>0</v>
      </c>
      <c r="AG125" s="23">
        <v>0</v>
      </c>
      <c r="AH125" s="23">
        <v>0</v>
      </c>
      <c r="AI125" s="23">
        <v>22</v>
      </c>
      <c r="AJ125" s="23">
        <v>11</v>
      </c>
      <c r="AK125" s="23">
        <v>0</v>
      </c>
      <c r="AL125" s="23">
        <v>0</v>
      </c>
      <c r="AM125" s="23">
        <v>0</v>
      </c>
      <c r="AN125" s="23">
        <v>0</v>
      </c>
      <c r="AO125" s="24">
        <v>0</v>
      </c>
      <c r="AP125" s="24" t="s">
        <v>495</v>
      </c>
      <c r="AQ125" s="24" t="s">
        <v>495</v>
      </c>
      <c r="AR125" s="24" t="s">
        <v>495</v>
      </c>
      <c r="AS125" s="24" t="s">
        <v>495</v>
      </c>
      <c r="AT125" s="24" t="s">
        <v>495</v>
      </c>
      <c r="AU125" s="24" t="s">
        <v>495</v>
      </c>
      <c r="AV125" s="24" t="s">
        <v>495</v>
      </c>
      <c r="AW125" s="24" t="s">
        <v>495</v>
      </c>
      <c r="AX125" s="23">
        <v>0</v>
      </c>
      <c r="AY125" s="23">
        <v>0</v>
      </c>
      <c r="AZ125" s="24" t="s">
        <v>495</v>
      </c>
      <c r="BA125" s="23">
        <v>14</v>
      </c>
      <c r="BB125" s="23">
        <v>0</v>
      </c>
      <c r="BC125" s="23">
        <v>0</v>
      </c>
      <c r="BD125" s="23">
        <v>0</v>
      </c>
      <c r="BE125" s="23">
        <v>0</v>
      </c>
      <c r="BF125" s="23">
        <v>0</v>
      </c>
      <c r="BG125" s="23">
        <v>0</v>
      </c>
      <c r="BH125" s="23">
        <v>0</v>
      </c>
      <c r="BI125" s="23">
        <v>0</v>
      </c>
      <c r="BJ125" s="23">
        <v>0</v>
      </c>
      <c r="BK125" s="23">
        <v>0</v>
      </c>
      <c r="BL125" s="23">
        <v>0</v>
      </c>
      <c r="BM125" s="23">
        <v>0</v>
      </c>
      <c r="BN125" s="23">
        <v>0</v>
      </c>
      <c r="BO125" s="23">
        <v>0</v>
      </c>
      <c r="BP125" s="23">
        <v>0</v>
      </c>
      <c r="BQ125" s="23">
        <v>0</v>
      </c>
      <c r="BR125" s="23">
        <v>0</v>
      </c>
      <c r="BS125" s="23">
        <v>0</v>
      </c>
      <c r="BT125" s="23">
        <v>0</v>
      </c>
      <c r="BU125" s="23">
        <v>0</v>
      </c>
      <c r="BV125" s="23">
        <v>0</v>
      </c>
      <c r="BW125" s="23">
        <v>0</v>
      </c>
      <c r="BX125" s="23">
        <v>0</v>
      </c>
      <c r="BY125" s="23">
        <v>0</v>
      </c>
      <c r="BZ125" s="23">
        <v>0</v>
      </c>
      <c r="CA125" s="23">
        <v>0</v>
      </c>
      <c r="CB125" s="23">
        <v>0</v>
      </c>
      <c r="CC125" s="23">
        <v>0</v>
      </c>
      <c r="CD125" s="23">
        <v>0</v>
      </c>
      <c r="CE125" s="23">
        <v>0</v>
      </c>
      <c r="CF125" s="23">
        <v>0</v>
      </c>
      <c r="CG125" s="23">
        <v>0</v>
      </c>
      <c r="CH125" s="23">
        <v>0</v>
      </c>
      <c r="CI125" s="23">
        <v>0</v>
      </c>
      <c r="CJ125" s="23">
        <v>0</v>
      </c>
      <c r="CK125" s="23">
        <v>0</v>
      </c>
      <c r="CL125" s="23">
        <v>0</v>
      </c>
      <c r="CM125" s="23">
        <v>0</v>
      </c>
      <c r="CN125" s="24" t="s">
        <v>495</v>
      </c>
      <c r="CO125" s="24" t="s">
        <v>495</v>
      </c>
      <c r="CP125" s="24" t="s">
        <v>495</v>
      </c>
      <c r="CQ125" s="24" t="s">
        <v>495</v>
      </c>
      <c r="CR125" s="24" t="s">
        <v>495</v>
      </c>
      <c r="CS125" s="24" t="s">
        <v>495</v>
      </c>
      <c r="CT125" s="24" t="s">
        <v>495</v>
      </c>
      <c r="CU125" s="24" t="s">
        <v>495</v>
      </c>
      <c r="CV125" s="23">
        <v>0</v>
      </c>
      <c r="CW125" s="23">
        <v>0</v>
      </c>
      <c r="CX125" s="24" t="s">
        <v>495</v>
      </c>
      <c r="CY125" s="23">
        <v>0</v>
      </c>
      <c r="CZ125" s="43" t="s">
        <v>496</v>
      </c>
    </row>
    <row r="126" spans="1:104" ht="13.5" customHeight="1" x14ac:dyDescent="0.2">
      <c r="A126" s="21" t="s">
        <v>44</v>
      </c>
      <c r="B126" s="22" t="s">
        <v>285</v>
      </c>
      <c r="C126" s="21" t="s">
        <v>286</v>
      </c>
      <c r="D126" s="23">
        <v>29</v>
      </c>
      <c r="E126" s="23">
        <v>19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10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29</v>
      </c>
      <c r="AD126" s="23">
        <v>19</v>
      </c>
      <c r="AE126" s="23">
        <v>0</v>
      </c>
      <c r="AF126" s="23">
        <v>0</v>
      </c>
      <c r="AG126" s="23">
        <v>0</v>
      </c>
      <c r="AH126" s="23">
        <v>0</v>
      </c>
      <c r="AI126" s="23">
        <v>0</v>
      </c>
      <c r="AJ126" s="23">
        <v>10</v>
      </c>
      <c r="AK126" s="23">
        <v>0</v>
      </c>
      <c r="AL126" s="23">
        <v>0</v>
      </c>
      <c r="AM126" s="23">
        <v>0</v>
      </c>
      <c r="AN126" s="23">
        <v>0</v>
      </c>
      <c r="AO126" s="24">
        <v>0</v>
      </c>
      <c r="AP126" s="24" t="s">
        <v>495</v>
      </c>
      <c r="AQ126" s="24" t="s">
        <v>495</v>
      </c>
      <c r="AR126" s="24" t="s">
        <v>495</v>
      </c>
      <c r="AS126" s="24" t="s">
        <v>495</v>
      </c>
      <c r="AT126" s="24" t="s">
        <v>495</v>
      </c>
      <c r="AU126" s="24" t="s">
        <v>495</v>
      </c>
      <c r="AV126" s="24" t="s">
        <v>495</v>
      </c>
      <c r="AW126" s="24" t="s">
        <v>495</v>
      </c>
      <c r="AX126" s="23">
        <v>0</v>
      </c>
      <c r="AY126" s="23">
        <v>0</v>
      </c>
      <c r="AZ126" s="24" t="s">
        <v>495</v>
      </c>
      <c r="BA126" s="23">
        <v>0</v>
      </c>
      <c r="BB126" s="23">
        <v>0</v>
      </c>
      <c r="BC126" s="23">
        <v>0</v>
      </c>
      <c r="BD126" s="23">
        <v>0</v>
      </c>
      <c r="BE126" s="23">
        <v>0</v>
      </c>
      <c r="BF126" s="23">
        <v>0</v>
      </c>
      <c r="BG126" s="23">
        <v>0</v>
      </c>
      <c r="BH126" s="23">
        <v>0</v>
      </c>
      <c r="BI126" s="23">
        <v>0</v>
      </c>
      <c r="BJ126" s="23">
        <v>0</v>
      </c>
      <c r="BK126" s="23">
        <v>0</v>
      </c>
      <c r="BL126" s="23">
        <v>0</v>
      </c>
      <c r="BM126" s="23">
        <v>0</v>
      </c>
      <c r="BN126" s="23">
        <v>0</v>
      </c>
      <c r="BO126" s="23">
        <v>0</v>
      </c>
      <c r="BP126" s="23">
        <v>0</v>
      </c>
      <c r="BQ126" s="23">
        <v>0</v>
      </c>
      <c r="BR126" s="23">
        <v>0</v>
      </c>
      <c r="BS126" s="23">
        <v>0</v>
      </c>
      <c r="BT126" s="23">
        <v>0</v>
      </c>
      <c r="BU126" s="23">
        <v>0</v>
      </c>
      <c r="BV126" s="23">
        <v>0</v>
      </c>
      <c r="BW126" s="23">
        <v>0</v>
      </c>
      <c r="BX126" s="23">
        <v>0</v>
      </c>
      <c r="BY126" s="23">
        <v>0</v>
      </c>
      <c r="BZ126" s="23">
        <v>0</v>
      </c>
      <c r="CA126" s="23">
        <v>0</v>
      </c>
      <c r="CB126" s="23">
        <v>0</v>
      </c>
      <c r="CC126" s="23">
        <v>0</v>
      </c>
      <c r="CD126" s="23">
        <v>0</v>
      </c>
      <c r="CE126" s="23">
        <v>0</v>
      </c>
      <c r="CF126" s="23">
        <v>0</v>
      </c>
      <c r="CG126" s="23">
        <v>0</v>
      </c>
      <c r="CH126" s="23">
        <v>0</v>
      </c>
      <c r="CI126" s="23">
        <v>0</v>
      </c>
      <c r="CJ126" s="23">
        <v>0</v>
      </c>
      <c r="CK126" s="23">
        <v>0</v>
      </c>
      <c r="CL126" s="23">
        <v>0</v>
      </c>
      <c r="CM126" s="23">
        <v>0</v>
      </c>
      <c r="CN126" s="24" t="s">
        <v>495</v>
      </c>
      <c r="CO126" s="24" t="s">
        <v>495</v>
      </c>
      <c r="CP126" s="24" t="s">
        <v>495</v>
      </c>
      <c r="CQ126" s="24" t="s">
        <v>495</v>
      </c>
      <c r="CR126" s="24" t="s">
        <v>495</v>
      </c>
      <c r="CS126" s="24" t="s">
        <v>495</v>
      </c>
      <c r="CT126" s="24" t="s">
        <v>495</v>
      </c>
      <c r="CU126" s="24" t="s">
        <v>495</v>
      </c>
      <c r="CV126" s="23">
        <v>0</v>
      </c>
      <c r="CW126" s="23">
        <v>0</v>
      </c>
      <c r="CX126" s="24" t="s">
        <v>495</v>
      </c>
      <c r="CY126" s="23">
        <v>0</v>
      </c>
      <c r="CZ126" s="43" t="s">
        <v>496</v>
      </c>
    </row>
    <row r="127" spans="1:104" ht="13.5" customHeight="1" x14ac:dyDescent="0.2">
      <c r="A127" s="21" t="s">
        <v>44</v>
      </c>
      <c r="B127" s="22" t="s">
        <v>287</v>
      </c>
      <c r="C127" s="21" t="s">
        <v>288</v>
      </c>
      <c r="D127" s="23">
        <v>316</v>
      </c>
      <c r="E127" s="23">
        <v>110</v>
      </c>
      <c r="F127" s="23">
        <v>1</v>
      </c>
      <c r="G127" s="23">
        <v>13</v>
      </c>
      <c r="H127" s="23">
        <v>0</v>
      </c>
      <c r="I127" s="23">
        <v>28</v>
      </c>
      <c r="J127" s="23">
        <v>26</v>
      </c>
      <c r="K127" s="23">
        <v>13</v>
      </c>
      <c r="L127" s="23">
        <v>1</v>
      </c>
      <c r="M127" s="23">
        <v>7</v>
      </c>
      <c r="N127" s="23">
        <v>2</v>
      </c>
      <c r="O127" s="23">
        <v>0</v>
      </c>
      <c r="P127" s="23">
        <v>0</v>
      </c>
      <c r="Q127" s="23">
        <v>11</v>
      </c>
      <c r="R127" s="23">
        <v>0</v>
      </c>
      <c r="S127" s="23">
        <v>0</v>
      </c>
      <c r="T127" s="23">
        <v>43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2</v>
      </c>
      <c r="AA127" s="23">
        <v>0</v>
      </c>
      <c r="AB127" s="23">
        <v>59</v>
      </c>
      <c r="AC127" s="23">
        <v>2</v>
      </c>
      <c r="AD127" s="23">
        <v>0</v>
      </c>
      <c r="AE127" s="23">
        <v>0</v>
      </c>
      <c r="AF127" s="23">
        <v>0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  <c r="AO127" s="24">
        <v>0</v>
      </c>
      <c r="AP127" s="24" t="s">
        <v>495</v>
      </c>
      <c r="AQ127" s="24" t="s">
        <v>495</v>
      </c>
      <c r="AR127" s="24" t="s">
        <v>495</v>
      </c>
      <c r="AS127" s="24" t="s">
        <v>495</v>
      </c>
      <c r="AT127" s="24" t="s">
        <v>495</v>
      </c>
      <c r="AU127" s="24" t="s">
        <v>495</v>
      </c>
      <c r="AV127" s="24" t="s">
        <v>495</v>
      </c>
      <c r="AW127" s="24" t="s">
        <v>495</v>
      </c>
      <c r="AX127" s="23">
        <v>0</v>
      </c>
      <c r="AY127" s="23">
        <v>2</v>
      </c>
      <c r="AZ127" s="24" t="s">
        <v>495</v>
      </c>
      <c r="BA127" s="23">
        <v>0</v>
      </c>
      <c r="BB127" s="23">
        <v>314</v>
      </c>
      <c r="BC127" s="23">
        <v>110</v>
      </c>
      <c r="BD127" s="23">
        <v>1</v>
      </c>
      <c r="BE127" s="23">
        <v>13</v>
      </c>
      <c r="BF127" s="23">
        <v>0</v>
      </c>
      <c r="BG127" s="23">
        <v>28</v>
      </c>
      <c r="BH127" s="23">
        <v>26</v>
      </c>
      <c r="BI127" s="23">
        <v>13</v>
      </c>
      <c r="BJ127" s="23">
        <v>1</v>
      </c>
      <c r="BK127" s="23">
        <v>7</v>
      </c>
      <c r="BL127" s="23">
        <v>2</v>
      </c>
      <c r="BM127" s="23">
        <v>0</v>
      </c>
      <c r="BN127" s="23">
        <v>0</v>
      </c>
      <c r="BO127" s="23">
        <v>11</v>
      </c>
      <c r="BP127" s="23">
        <v>0</v>
      </c>
      <c r="BQ127" s="23">
        <v>0</v>
      </c>
      <c r="BR127" s="23">
        <v>43</v>
      </c>
      <c r="BS127" s="23">
        <v>0</v>
      </c>
      <c r="BT127" s="23">
        <v>0</v>
      </c>
      <c r="BU127" s="23">
        <v>0</v>
      </c>
      <c r="BV127" s="23">
        <v>0</v>
      </c>
      <c r="BW127" s="23">
        <v>0</v>
      </c>
      <c r="BX127" s="23">
        <v>0</v>
      </c>
      <c r="BY127" s="23">
        <v>0</v>
      </c>
      <c r="BZ127" s="23">
        <v>59</v>
      </c>
      <c r="CA127" s="23">
        <v>0</v>
      </c>
      <c r="CB127" s="23">
        <v>0</v>
      </c>
      <c r="CC127" s="23">
        <v>0</v>
      </c>
      <c r="CD127" s="23">
        <v>0</v>
      </c>
      <c r="CE127" s="23">
        <v>0</v>
      </c>
      <c r="CF127" s="23">
        <v>0</v>
      </c>
      <c r="CG127" s="23">
        <v>0</v>
      </c>
      <c r="CH127" s="23">
        <v>0</v>
      </c>
      <c r="CI127" s="23">
        <v>0</v>
      </c>
      <c r="CJ127" s="23">
        <v>0</v>
      </c>
      <c r="CK127" s="23">
        <v>0</v>
      </c>
      <c r="CL127" s="23">
        <v>0</v>
      </c>
      <c r="CM127" s="23">
        <v>0</v>
      </c>
      <c r="CN127" s="24" t="s">
        <v>495</v>
      </c>
      <c r="CO127" s="24" t="s">
        <v>495</v>
      </c>
      <c r="CP127" s="24" t="s">
        <v>495</v>
      </c>
      <c r="CQ127" s="24" t="s">
        <v>495</v>
      </c>
      <c r="CR127" s="24" t="s">
        <v>495</v>
      </c>
      <c r="CS127" s="24" t="s">
        <v>495</v>
      </c>
      <c r="CT127" s="24" t="s">
        <v>495</v>
      </c>
      <c r="CU127" s="24" t="s">
        <v>495</v>
      </c>
      <c r="CV127" s="23">
        <v>0</v>
      </c>
      <c r="CW127" s="23">
        <v>0</v>
      </c>
      <c r="CX127" s="24" t="s">
        <v>495</v>
      </c>
      <c r="CY127" s="23">
        <v>0</v>
      </c>
      <c r="CZ127" s="43" t="s">
        <v>496</v>
      </c>
    </row>
    <row r="128" spans="1:104" ht="13.5" customHeight="1" x14ac:dyDescent="0.2">
      <c r="A128" s="21" t="s">
        <v>44</v>
      </c>
      <c r="B128" s="22" t="s">
        <v>289</v>
      </c>
      <c r="C128" s="21" t="s">
        <v>290</v>
      </c>
      <c r="D128" s="23">
        <v>1312</v>
      </c>
      <c r="E128" s="23">
        <v>385</v>
      </c>
      <c r="F128" s="23">
        <v>9</v>
      </c>
      <c r="G128" s="23">
        <v>307</v>
      </c>
      <c r="H128" s="23">
        <v>0</v>
      </c>
      <c r="I128" s="23">
        <v>68</v>
      </c>
      <c r="J128" s="23">
        <v>148</v>
      </c>
      <c r="K128" s="23">
        <v>103</v>
      </c>
      <c r="L128" s="23">
        <v>15</v>
      </c>
      <c r="M128" s="23">
        <v>250</v>
      </c>
      <c r="N128" s="23">
        <v>0</v>
      </c>
      <c r="O128" s="23">
        <v>0</v>
      </c>
      <c r="P128" s="23">
        <v>27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772</v>
      </c>
      <c r="AD128" s="23">
        <v>385</v>
      </c>
      <c r="AE128" s="23">
        <v>9</v>
      </c>
      <c r="AF128" s="23">
        <v>307</v>
      </c>
      <c r="AG128" s="23">
        <v>0</v>
      </c>
      <c r="AH128" s="23">
        <v>68</v>
      </c>
      <c r="AI128" s="23">
        <v>3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  <c r="AO128" s="24">
        <v>0</v>
      </c>
      <c r="AP128" s="24" t="s">
        <v>495</v>
      </c>
      <c r="AQ128" s="24" t="s">
        <v>495</v>
      </c>
      <c r="AR128" s="24" t="s">
        <v>495</v>
      </c>
      <c r="AS128" s="24" t="s">
        <v>495</v>
      </c>
      <c r="AT128" s="24" t="s">
        <v>495</v>
      </c>
      <c r="AU128" s="24" t="s">
        <v>495</v>
      </c>
      <c r="AV128" s="24" t="s">
        <v>495</v>
      </c>
      <c r="AW128" s="24" t="s">
        <v>495</v>
      </c>
      <c r="AX128" s="23">
        <v>0</v>
      </c>
      <c r="AY128" s="23">
        <v>0</v>
      </c>
      <c r="AZ128" s="24" t="s">
        <v>495</v>
      </c>
      <c r="BA128" s="23">
        <v>0</v>
      </c>
      <c r="BB128" s="23">
        <v>540</v>
      </c>
      <c r="BC128" s="23">
        <v>0</v>
      </c>
      <c r="BD128" s="23">
        <v>0</v>
      </c>
      <c r="BE128" s="23">
        <v>0</v>
      </c>
      <c r="BF128" s="23">
        <v>0</v>
      </c>
      <c r="BG128" s="23">
        <v>0</v>
      </c>
      <c r="BH128" s="23">
        <v>145</v>
      </c>
      <c r="BI128" s="23">
        <v>103</v>
      </c>
      <c r="BJ128" s="23">
        <v>15</v>
      </c>
      <c r="BK128" s="23">
        <v>250</v>
      </c>
      <c r="BL128" s="23">
        <v>0</v>
      </c>
      <c r="BM128" s="23">
        <v>0</v>
      </c>
      <c r="BN128" s="23">
        <v>27</v>
      </c>
      <c r="BO128" s="23">
        <v>0</v>
      </c>
      <c r="BP128" s="23">
        <v>0</v>
      </c>
      <c r="BQ128" s="23">
        <v>0</v>
      </c>
      <c r="BR128" s="23">
        <v>0</v>
      </c>
      <c r="BS128" s="23">
        <v>0</v>
      </c>
      <c r="BT128" s="23">
        <v>0</v>
      </c>
      <c r="BU128" s="23">
        <v>0</v>
      </c>
      <c r="BV128" s="23">
        <v>0</v>
      </c>
      <c r="BW128" s="23">
        <v>0</v>
      </c>
      <c r="BX128" s="23">
        <v>0</v>
      </c>
      <c r="BY128" s="23">
        <v>0</v>
      </c>
      <c r="BZ128" s="23">
        <v>0</v>
      </c>
      <c r="CA128" s="23">
        <v>0</v>
      </c>
      <c r="CB128" s="23">
        <v>0</v>
      </c>
      <c r="CC128" s="23">
        <v>0</v>
      </c>
      <c r="CD128" s="23">
        <v>0</v>
      </c>
      <c r="CE128" s="23">
        <v>0</v>
      </c>
      <c r="CF128" s="23">
        <v>0</v>
      </c>
      <c r="CG128" s="23">
        <v>0</v>
      </c>
      <c r="CH128" s="23">
        <v>0</v>
      </c>
      <c r="CI128" s="23">
        <v>0</v>
      </c>
      <c r="CJ128" s="23">
        <v>0</v>
      </c>
      <c r="CK128" s="23">
        <v>0</v>
      </c>
      <c r="CL128" s="23">
        <v>0</v>
      </c>
      <c r="CM128" s="23">
        <v>0</v>
      </c>
      <c r="CN128" s="24" t="s">
        <v>495</v>
      </c>
      <c r="CO128" s="24" t="s">
        <v>495</v>
      </c>
      <c r="CP128" s="24" t="s">
        <v>495</v>
      </c>
      <c r="CQ128" s="24" t="s">
        <v>495</v>
      </c>
      <c r="CR128" s="24" t="s">
        <v>495</v>
      </c>
      <c r="CS128" s="24" t="s">
        <v>495</v>
      </c>
      <c r="CT128" s="24" t="s">
        <v>495</v>
      </c>
      <c r="CU128" s="24" t="s">
        <v>495</v>
      </c>
      <c r="CV128" s="23">
        <v>0</v>
      </c>
      <c r="CW128" s="23">
        <v>0</v>
      </c>
      <c r="CX128" s="24" t="s">
        <v>495</v>
      </c>
      <c r="CY128" s="23">
        <v>0</v>
      </c>
      <c r="CZ128" s="43" t="s">
        <v>496</v>
      </c>
    </row>
    <row r="129" spans="1:104" ht="13.5" customHeight="1" x14ac:dyDescent="0.2">
      <c r="A129" s="21" t="s">
        <v>44</v>
      </c>
      <c r="B129" s="22" t="s">
        <v>291</v>
      </c>
      <c r="C129" s="21" t="s">
        <v>292</v>
      </c>
      <c r="D129" s="23">
        <v>276</v>
      </c>
      <c r="E129" s="23">
        <v>142</v>
      </c>
      <c r="F129" s="23">
        <v>0</v>
      </c>
      <c r="G129" s="23">
        <v>0</v>
      </c>
      <c r="H129" s="23">
        <v>0</v>
      </c>
      <c r="I129" s="23">
        <v>13</v>
      </c>
      <c r="J129" s="23">
        <v>42</v>
      </c>
      <c r="K129" s="23">
        <v>23</v>
      </c>
      <c r="L129" s="23">
        <v>0</v>
      </c>
      <c r="M129" s="23">
        <v>56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0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  <c r="AO129" s="24">
        <v>0</v>
      </c>
      <c r="AP129" s="24" t="s">
        <v>495</v>
      </c>
      <c r="AQ129" s="24" t="s">
        <v>495</v>
      </c>
      <c r="AR129" s="24" t="s">
        <v>495</v>
      </c>
      <c r="AS129" s="24" t="s">
        <v>495</v>
      </c>
      <c r="AT129" s="24" t="s">
        <v>495</v>
      </c>
      <c r="AU129" s="24" t="s">
        <v>495</v>
      </c>
      <c r="AV129" s="24" t="s">
        <v>495</v>
      </c>
      <c r="AW129" s="24" t="s">
        <v>495</v>
      </c>
      <c r="AX129" s="23">
        <v>0</v>
      </c>
      <c r="AY129" s="23">
        <v>0</v>
      </c>
      <c r="AZ129" s="24" t="s">
        <v>495</v>
      </c>
      <c r="BA129" s="23">
        <v>0</v>
      </c>
      <c r="BB129" s="23">
        <v>121</v>
      </c>
      <c r="BC129" s="23">
        <v>0</v>
      </c>
      <c r="BD129" s="23">
        <v>0</v>
      </c>
      <c r="BE129" s="23">
        <v>0</v>
      </c>
      <c r="BF129" s="23">
        <v>0</v>
      </c>
      <c r="BG129" s="23">
        <v>0</v>
      </c>
      <c r="BH129" s="23">
        <v>42</v>
      </c>
      <c r="BI129" s="23">
        <v>23</v>
      </c>
      <c r="BJ129" s="23">
        <v>0</v>
      </c>
      <c r="BK129" s="23">
        <v>56</v>
      </c>
      <c r="BL129" s="23">
        <v>0</v>
      </c>
      <c r="BM129" s="23">
        <v>0</v>
      </c>
      <c r="BN129" s="23">
        <v>0</v>
      </c>
      <c r="BO129" s="23">
        <v>0</v>
      </c>
      <c r="BP129" s="23">
        <v>0</v>
      </c>
      <c r="BQ129" s="23">
        <v>0</v>
      </c>
      <c r="BR129" s="23">
        <v>0</v>
      </c>
      <c r="BS129" s="23">
        <v>0</v>
      </c>
      <c r="BT129" s="23">
        <v>0</v>
      </c>
      <c r="BU129" s="23">
        <v>0</v>
      </c>
      <c r="BV129" s="23">
        <v>0</v>
      </c>
      <c r="BW129" s="23">
        <v>0</v>
      </c>
      <c r="BX129" s="23">
        <v>0</v>
      </c>
      <c r="BY129" s="23">
        <v>0</v>
      </c>
      <c r="BZ129" s="23">
        <v>0</v>
      </c>
      <c r="CA129" s="23">
        <v>155</v>
      </c>
      <c r="CB129" s="23">
        <v>142</v>
      </c>
      <c r="CC129" s="23">
        <v>0</v>
      </c>
      <c r="CD129" s="23">
        <v>0</v>
      </c>
      <c r="CE129" s="23">
        <v>0</v>
      </c>
      <c r="CF129" s="23">
        <v>13</v>
      </c>
      <c r="CG129" s="23">
        <v>0</v>
      </c>
      <c r="CH129" s="23">
        <v>0</v>
      </c>
      <c r="CI129" s="23">
        <v>0</v>
      </c>
      <c r="CJ129" s="23">
        <v>0</v>
      </c>
      <c r="CK129" s="23">
        <v>0</v>
      </c>
      <c r="CL129" s="23">
        <v>0</v>
      </c>
      <c r="CM129" s="23">
        <v>0</v>
      </c>
      <c r="CN129" s="24" t="s">
        <v>495</v>
      </c>
      <c r="CO129" s="24" t="s">
        <v>495</v>
      </c>
      <c r="CP129" s="24" t="s">
        <v>495</v>
      </c>
      <c r="CQ129" s="24" t="s">
        <v>495</v>
      </c>
      <c r="CR129" s="24" t="s">
        <v>495</v>
      </c>
      <c r="CS129" s="24" t="s">
        <v>495</v>
      </c>
      <c r="CT129" s="24" t="s">
        <v>495</v>
      </c>
      <c r="CU129" s="24" t="s">
        <v>495</v>
      </c>
      <c r="CV129" s="23">
        <v>0</v>
      </c>
      <c r="CW129" s="23">
        <v>0</v>
      </c>
      <c r="CX129" s="24" t="s">
        <v>495</v>
      </c>
      <c r="CY129" s="23">
        <v>0</v>
      </c>
      <c r="CZ129" s="43" t="s">
        <v>496</v>
      </c>
    </row>
    <row r="130" spans="1:104" ht="13.5" customHeight="1" x14ac:dyDescent="0.2">
      <c r="A130" s="21" t="s">
        <v>44</v>
      </c>
      <c r="B130" s="22" t="s">
        <v>293</v>
      </c>
      <c r="C130" s="21" t="s">
        <v>294</v>
      </c>
      <c r="D130" s="23">
        <v>1760</v>
      </c>
      <c r="E130" s="23">
        <v>345</v>
      </c>
      <c r="F130" s="23">
        <v>2</v>
      </c>
      <c r="G130" s="23">
        <v>0</v>
      </c>
      <c r="H130" s="23">
        <v>0</v>
      </c>
      <c r="I130" s="23">
        <v>98</v>
      </c>
      <c r="J130" s="23">
        <v>145</v>
      </c>
      <c r="K130" s="23">
        <v>55</v>
      </c>
      <c r="L130" s="23">
        <v>0</v>
      </c>
      <c r="M130" s="23">
        <v>121</v>
      </c>
      <c r="N130" s="23">
        <v>0</v>
      </c>
      <c r="O130" s="23">
        <v>0</v>
      </c>
      <c r="P130" s="23">
        <v>20</v>
      </c>
      <c r="Q130" s="23">
        <v>386</v>
      </c>
      <c r="R130" s="23">
        <v>0</v>
      </c>
      <c r="S130" s="23">
        <v>0</v>
      </c>
      <c r="T130" s="23">
        <v>534</v>
      </c>
      <c r="U130" s="23">
        <v>0</v>
      </c>
      <c r="V130" s="23">
        <v>0</v>
      </c>
      <c r="W130" s="23">
        <v>0</v>
      </c>
      <c r="X130" s="23">
        <v>0</v>
      </c>
      <c r="Y130" s="23">
        <v>6</v>
      </c>
      <c r="Z130" s="23">
        <v>0</v>
      </c>
      <c r="AA130" s="23">
        <v>0</v>
      </c>
      <c r="AB130" s="23">
        <v>48</v>
      </c>
      <c r="AC130" s="23">
        <v>472</v>
      </c>
      <c r="AD130" s="23">
        <v>345</v>
      </c>
      <c r="AE130" s="23">
        <v>2</v>
      </c>
      <c r="AF130" s="23">
        <v>0</v>
      </c>
      <c r="AG130" s="23">
        <v>0</v>
      </c>
      <c r="AH130" s="23">
        <v>61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  <c r="AO130" s="24">
        <v>10</v>
      </c>
      <c r="AP130" s="24" t="s">
        <v>495</v>
      </c>
      <c r="AQ130" s="24" t="s">
        <v>495</v>
      </c>
      <c r="AR130" s="24" t="s">
        <v>495</v>
      </c>
      <c r="AS130" s="24" t="s">
        <v>495</v>
      </c>
      <c r="AT130" s="24" t="s">
        <v>495</v>
      </c>
      <c r="AU130" s="24" t="s">
        <v>495</v>
      </c>
      <c r="AV130" s="24" t="s">
        <v>495</v>
      </c>
      <c r="AW130" s="24" t="s">
        <v>495</v>
      </c>
      <c r="AX130" s="23">
        <v>6</v>
      </c>
      <c r="AY130" s="23">
        <v>0</v>
      </c>
      <c r="AZ130" s="24" t="s">
        <v>495</v>
      </c>
      <c r="BA130" s="23">
        <v>48</v>
      </c>
      <c r="BB130" s="23">
        <v>1288</v>
      </c>
      <c r="BC130" s="23">
        <v>0</v>
      </c>
      <c r="BD130" s="23">
        <v>0</v>
      </c>
      <c r="BE130" s="23">
        <v>0</v>
      </c>
      <c r="BF130" s="23">
        <v>0</v>
      </c>
      <c r="BG130" s="23">
        <v>37</v>
      </c>
      <c r="BH130" s="23">
        <v>145</v>
      </c>
      <c r="BI130" s="23">
        <v>55</v>
      </c>
      <c r="BJ130" s="23">
        <v>0</v>
      </c>
      <c r="BK130" s="23">
        <v>121</v>
      </c>
      <c r="BL130" s="23">
        <v>0</v>
      </c>
      <c r="BM130" s="23">
        <v>0</v>
      </c>
      <c r="BN130" s="23">
        <v>10</v>
      </c>
      <c r="BO130" s="23">
        <v>386</v>
      </c>
      <c r="BP130" s="23">
        <v>0</v>
      </c>
      <c r="BQ130" s="23">
        <v>0</v>
      </c>
      <c r="BR130" s="23">
        <v>534</v>
      </c>
      <c r="BS130" s="23">
        <v>0</v>
      </c>
      <c r="BT130" s="23">
        <v>0</v>
      </c>
      <c r="BU130" s="23">
        <v>0</v>
      </c>
      <c r="BV130" s="23">
        <v>0</v>
      </c>
      <c r="BW130" s="23">
        <v>0</v>
      </c>
      <c r="BX130" s="23">
        <v>0</v>
      </c>
      <c r="BY130" s="23">
        <v>0</v>
      </c>
      <c r="BZ130" s="23">
        <v>0</v>
      </c>
      <c r="CA130" s="23">
        <v>0</v>
      </c>
      <c r="CB130" s="23">
        <v>0</v>
      </c>
      <c r="CC130" s="23">
        <v>0</v>
      </c>
      <c r="CD130" s="23">
        <v>0</v>
      </c>
      <c r="CE130" s="23">
        <v>0</v>
      </c>
      <c r="CF130" s="23">
        <v>0</v>
      </c>
      <c r="CG130" s="23">
        <v>0</v>
      </c>
      <c r="CH130" s="23">
        <v>0</v>
      </c>
      <c r="CI130" s="23">
        <v>0</v>
      </c>
      <c r="CJ130" s="23">
        <v>0</v>
      </c>
      <c r="CK130" s="23">
        <v>0</v>
      </c>
      <c r="CL130" s="23">
        <v>0</v>
      </c>
      <c r="CM130" s="23">
        <v>0</v>
      </c>
      <c r="CN130" s="24" t="s">
        <v>495</v>
      </c>
      <c r="CO130" s="24" t="s">
        <v>495</v>
      </c>
      <c r="CP130" s="24" t="s">
        <v>495</v>
      </c>
      <c r="CQ130" s="24" t="s">
        <v>495</v>
      </c>
      <c r="CR130" s="24" t="s">
        <v>495</v>
      </c>
      <c r="CS130" s="24" t="s">
        <v>495</v>
      </c>
      <c r="CT130" s="24" t="s">
        <v>495</v>
      </c>
      <c r="CU130" s="24" t="s">
        <v>495</v>
      </c>
      <c r="CV130" s="23">
        <v>0</v>
      </c>
      <c r="CW130" s="23">
        <v>0</v>
      </c>
      <c r="CX130" s="24" t="s">
        <v>495</v>
      </c>
      <c r="CY130" s="23">
        <v>0</v>
      </c>
      <c r="CZ130" s="43" t="s">
        <v>496</v>
      </c>
    </row>
    <row r="131" spans="1:104" ht="13.5" customHeight="1" x14ac:dyDescent="0.2">
      <c r="A131" s="21" t="s">
        <v>44</v>
      </c>
      <c r="B131" s="22" t="s">
        <v>295</v>
      </c>
      <c r="C131" s="21" t="s">
        <v>296</v>
      </c>
      <c r="D131" s="23">
        <v>269</v>
      </c>
      <c r="E131" s="23">
        <v>114</v>
      </c>
      <c r="F131" s="23">
        <v>1</v>
      </c>
      <c r="G131" s="23">
        <v>8</v>
      </c>
      <c r="H131" s="23">
        <v>27</v>
      </c>
      <c r="I131" s="23">
        <v>13</v>
      </c>
      <c r="J131" s="23">
        <v>27</v>
      </c>
      <c r="K131" s="23">
        <v>16</v>
      </c>
      <c r="L131" s="23">
        <v>2</v>
      </c>
      <c r="M131" s="23">
        <v>35</v>
      </c>
      <c r="N131" s="23">
        <v>0</v>
      </c>
      <c r="O131" s="23">
        <v>0</v>
      </c>
      <c r="P131" s="23">
        <v>1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25</v>
      </c>
      <c r="AC131" s="23">
        <v>0</v>
      </c>
      <c r="AD131" s="23">
        <v>0</v>
      </c>
      <c r="AE131" s="23">
        <v>0</v>
      </c>
      <c r="AF131" s="23">
        <v>0</v>
      </c>
      <c r="AG131" s="23">
        <v>0</v>
      </c>
      <c r="AH131" s="23">
        <v>0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  <c r="AO131" s="24">
        <v>0</v>
      </c>
      <c r="AP131" s="24" t="s">
        <v>495</v>
      </c>
      <c r="AQ131" s="24" t="s">
        <v>495</v>
      </c>
      <c r="AR131" s="24" t="s">
        <v>495</v>
      </c>
      <c r="AS131" s="24" t="s">
        <v>495</v>
      </c>
      <c r="AT131" s="24" t="s">
        <v>495</v>
      </c>
      <c r="AU131" s="24" t="s">
        <v>495</v>
      </c>
      <c r="AV131" s="24" t="s">
        <v>495</v>
      </c>
      <c r="AW131" s="24" t="s">
        <v>495</v>
      </c>
      <c r="AX131" s="23">
        <v>0</v>
      </c>
      <c r="AY131" s="23">
        <v>0</v>
      </c>
      <c r="AZ131" s="24" t="s">
        <v>495</v>
      </c>
      <c r="BA131" s="23">
        <v>0</v>
      </c>
      <c r="BB131" s="23">
        <v>269</v>
      </c>
      <c r="BC131" s="23">
        <v>114</v>
      </c>
      <c r="BD131" s="23">
        <v>1</v>
      </c>
      <c r="BE131" s="23">
        <v>8</v>
      </c>
      <c r="BF131" s="23">
        <v>27</v>
      </c>
      <c r="BG131" s="23">
        <v>13</v>
      </c>
      <c r="BH131" s="23">
        <v>27</v>
      </c>
      <c r="BI131" s="23">
        <v>16</v>
      </c>
      <c r="BJ131" s="23">
        <v>2</v>
      </c>
      <c r="BK131" s="23">
        <v>35</v>
      </c>
      <c r="BL131" s="23">
        <v>0</v>
      </c>
      <c r="BM131" s="23">
        <v>0</v>
      </c>
      <c r="BN131" s="23">
        <v>1</v>
      </c>
      <c r="BO131" s="23">
        <v>0</v>
      </c>
      <c r="BP131" s="23">
        <v>0</v>
      </c>
      <c r="BQ131" s="23">
        <v>0</v>
      </c>
      <c r="BR131" s="23">
        <v>0</v>
      </c>
      <c r="BS131" s="23">
        <v>0</v>
      </c>
      <c r="BT131" s="23">
        <v>0</v>
      </c>
      <c r="BU131" s="23">
        <v>0</v>
      </c>
      <c r="BV131" s="23">
        <v>0</v>
      </c>
      <c r="BW131" s="23">
        <v>0</v>
      </c>
      <c r="BX131" s="23">
        <v>0</v>
      </c>
      <c r="BY131" s="23">
        <v>0</v>
      </c>
      <c r="BZ131" s="23">
        <v>25</v>
      </c>
      <c r="CA131" s="23">
        <v>0</v>
      </c>
      <c r="CB131" s="23">
        <v>0</v>
      </c>
      <c r="CC131" s="23">
        <v>0</v>
      </c>
      <c r="CD131" s="23">
        <v>0</v>
      </c>
      <c r="CE131" s="23">
        <v>0</v>
      </c>
      <c r="CF131" s="23">
        <v>0</v>
      </c>
      <c r="CG131" s="23">
        <v>0</v>
      </c>
      <c r="CH131" s="23">
        <v>0</v>
      </c>
      <c r="CI131" s="23">
        <v>0</v>
      </c>
      <c r="CJ131" s="23">
        <v>0</v>
      </c>
      <c r="CK131" s="23">
        <v>0</v>
      </c>
      <c r="CL131" s="23">
        <v>0</v>
      </c>
      <c r="CM131" s="23">
        <v>0</v>
      </c>
      <c r="CN131" s="24" t="s">
        <v>495</v>
      </c>
      <c r="CO131" s="24" t="s">
        <v>495</v>
      </c>
      <c r="CP131" s="24" t="s">
        <v>495</v>
      </c>
      <c r="CQ131" s="24" t="s">
        <v>495</v>
      </c>
      <c r="CR131" s="24" t="s">
        <v>495</v>
      </c>
      <c r="CS131" s="24" t="s">
        <v>495</v>
      </c>
      <c r="CT131" s="24" t="s">
        <v>495</v>
      </c>
      <c r="CU131" s="24" t="s">
        <v>495</v>
      </c>
      <c r="CV131" s="23">
        <v>0</v>
      </c>
      <c r="CW131" s="23">
        <v>0</v>
      </c>
      <c r="CX131" s="24" t="s">
        <v>495</v>
      </c>
      <c r="CY131" s="23">
        <v>0</v>
      </c>
      <c r="CZ131" s="43" t="s">
        <v>496</v>
      </c>
    </row>
    <row r="132" spans="1:104" ht="13.5" customHeight="1" x14ac:dyDescent="0.2">
      <c r="A132" s="21" t="s">
        <v>44</v>
      </c>
      <c r="B132" s="22" t="s">
        <v>297</v>
      </c>
      <c r="C132" s="21" t="s">
        <v>298</v>
      </c>
      <c r="D132" s="23">
        <v>363</v>
      </c>
      <c r="E132" s="23">
        <v>126</v>
      </c>
      <c r="F132" s="23">
        <v>2</v>
      </c>
      <c r="G132" s="23">
        <v>16</v>
      </c>
      <c r="H132" s="23">
        <v>0</v>
      </c>
      <c r="I132" s="23">
        <v>15</v>
      </c>
      <c r="J132" s="23">
        <v>32</v>
      </c>
      <c r="K132" s="23">
        <v>20</v>
      </c>
      <c r="L132" s="23">
        <v>1</v>
      </c>
      <c r="M132" s="23">
        <v>30</v>
      </c>
      <c r="N132" s="23">
        <v>0</v>
      </c>
      <c r="O132" s="23">
        <v>0</v>
      </c>
      <c r="P132" s="23">
        <v>0</v>
      </c>
      <c r="Q132" s="23">
        <v>121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94</v>
      </c>
      <c r="AD132" s="23">
        <v>65</v>
      </c>
      <c r="AE132" s="23">
        <v>1</v>
      </c>
      <c r="AF132" s="23">
        <v>16</v>
      </c>
      <c r="AG132" s="23">
        <v>0</v>
      </c>
      <c r="AH132" s="23">
        <v>11</v>
      </c>
      <c r="AI132" s="23">
        <v>0</v>
      </c>
      <c r="AJ132" s="23">
        <v>0</v>
      </c>
      <c r="AK132" s="23">
        <v>1</v>
      </c>
      <c r="AL132" s="23">
        <v>0</v>
      </c>
      <c r="AM132" s="23">
        <v>0</v>
      </c>
      <c r="AN132" s="23">
        <v>0</v>
      </c>
      <c r="AO132" s="24">
        <v>0</v>
      </c>
      <c r="AP132" s="24" t="s">
        <v>495</v>
      </c>
      <c r="AQ132" s="24" t="s">
        <v>495</v>
      </c>
      <c r="AR132" s="24" t="s">
        <v>495</v>
      </c>
      <c r="AS132" s="24" t="s">
        <v>495</v>
      </c>
      <c r="AT132" s="24" t="s">
        <v>495</v>
      </c>
      <c r="AU132" s="24" t="s">
        <v>495</v>
      </c>
      <c r="AV132" s="24" t="s">
        <v>495</v>
      </c>
      <c r="AW132" s="24" t="s">
        <v>495</v>
      </c>
      <c r="AX132" s="23">
        <v>0</v>
      </c>
      <c r="AY132" s="23">
        <v>0</v>
      </c>
      <c r="AZ132" s="24" t="s">
        <v>495</v>
      </c>
      <c r="BA132" s="23">
        <v>0</v>
      </c>
      <c r="BB132" s="23">
        <v>203</v>
      </c>
      <c r="BC132" s="23">
        <v>0</v>
      </c>
      <c r="BD132" s="23">
        <v>0</v>
      </c>
      <c r="BE132" s="23">
        <v>0</v>
      </c>
      <c r="BF132" s="23">
        <v>0</v>
      </c>
      <c r="BG132" s="23">
        <v>0</v>
      </c>
      <c r="BH132" s="23">
        <v>32</v>
      </c>
      <c r="BI132" s="23">
        <v>20</v>
      </c>
      <c r="BJ132" s="23">
        <v>0</v>
      </c>
      <c r="BK132" s="23">
        <v>30</v>
      </c>
      <c r="BL132" s="23">
        <v>0</v>
      </c>
      <c r="BM132" s="23">
        <v>0</v>
      </c>
      <c r="BN132" s="23">
        <v>0</v>
      </c>
      <c r="BO132" s="23">
        <v>121</v>
      </c>
      <c r="BP132" s="23">
        <v>0</v>
      </c>
      <c r="BQ132" s="23">
        <v>0</v>
      </c>
      <c r="BR132" s="23">
        <v>0</v>
      </c>
      <c r="BS132" s="23">
        <v>0</v>
      </c>
      <c r="BT132" s="23">
        <v>0</v>
      </c>
      <c r="BU132" s="23">
        <v>0</v>
      </c>
      <c r="BV132" s="23">
        <v>0</v>
      </c>
      <c r="BW132" s="23">
        <v>0</v>
      </c>
      <c r="BX132" s="23">
        <v>0</v>
      </c>
      <c r="BY132" s="23">
        <v>0</v>
      </c>
      <c r="BZ132" s="23">
        <v>0</v>
      </c>
      <c r="CA132" s="23">
        <v>66</v>
      </c>
      <c r="CB132" s="23">
        <v>61</v>
      </c>
      <c r="CC132" s="23">
        <v>1</v>
      </c>
      <c r="CD132" s="23">
        <v>0</v>
      </c>
      <c r="CE132" s="23">
        <v>0</v>
      </c>
      <c r="CF132" s="23">
        <v>4</v>
      </c>
      <c r="CG132" s="23">
        <v>0</v>
      </c>
      <c r="CH132" s="23">
        <v>0</v>
      </c>
      <c r="CI132" s="23">
        <v>0</v>
      </c>
      <c r="CJ132" s="23">
        <v>0</v>
      </c>
      <c r="CK132" s="23">
        <v>0</v>
      </c>
      <c r="CL132" s="23">
        <v>0</v>
      </c>
      <c r="CM132" s="23">
        <v>0</v>
      </c>
      <c r="CN132" s="24" t="s">
        <v>495</v>
      </c>
      <c r="CO132" s="24" t="s">
        <v>495</v>
      </c>
      <c r="CP132" s="24" t="s">
        <v>495</v>
      </c>
      <c r="CQ132" s="24" t="s">
        <v>495</v>
      </c>
      <c r="CR132" s="24" t="s">
        <v>495</v>
      </c>
      <c r="CS132" s="24" t="s">
        <v>495</v>
      </c>
      <c r="CT132" s="24" t="s">
        <v>495</v>
      </c>
      <c r="CU132" s="24" t="s">
        <v>495</v>
      </c>
      <c r="CV132" s="23">
        <v>0</v>
      </c>
      <c r="CW132" s="23">
        <v>0</v>
      </c>
      <c r="CX132" s="24" t="s">
        <v>495</v>
      </c>
      <c r="CY132" s="23">
        <v>0</v>
      </c>
      <c r="CZ132" s="43" t="s">
        <v>496</v>
      </c>
    </row>
    <row r="133" spans="1:104" ht="13.5" customHeight="1" x14ac:dyDescent="0.2">
      <c r="A133" s="21" t="s">
        <v>44</v>
      </c>
      <c r="B133" s="22" t="s">
        <v>299</v>
      </c>
      <c r="C133" s="21" t="s">
        <v>300</v>
      </c>
      <c r="D133" s="23">
        <v>368</v>
      </c>
      <c r="E133" s="23">
        <v>173</v>
      </c>
      <c r="F133" s="23">
        <v>2</v>
      </c>
      <c r="G133" s="23">
        <v>0</v>
      </c>
      <c r="H133" s="23">
        <v>0</v>
      </c>
      <c r="I133" s="23">
        <v>17</v>
      </c>
      <c r="J133" s="23">
        <v>31</v>
      </c>
      <c r="K133" s="23">
        <v>20</v>
      </c>
      <c r="L133" s="23">
        <v>2</v>
      </c>
      <c r="M133" s="23">
        <v>33</v>
      </c>
      <c r="N133" s="23">
        <v>0</v>
      </c>
      <c r="O133" s="23">
        <v>0</v>
      </c>
      <c r="P133" s="23">
        <v>3</v>
      </c>
      <c r="Q133" s="23">
        <v>25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62</v>
      </c>
      <c r="AC133" s="23">
        <v>93</v>
      </c>
      <c r="AD133" s="23">
        <v>81</v>
      </c>
      <c r="AE133" s="23">
        <v>1</v>
      </c>
      <c r="AF133" s="23">
        <v>0</v>
      </c>
      <c r="AG133" s="23">
        <v>0</v>
      </c>
      <c r="AH133" s="23">
        <v>6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  <c r="AO133" s="24">
        <v>3</v>
      </c>
      <c r="AP133" s="24" t="s">
        <v>495</v>
      </c>
      <c r="AQ133" s="24" t="s">
        <v>495</v>
      </c>
      <c r="AR133" s="24" t="s">
        <v>495</v>
      </c>
      <c r="AS133" s="24" t="s">
        <v>495</v>
      </c>
      <c r="AT133" s="24" t="s">
        <v>495</v>
      </c>
      <c r="AU133" s="24" t="s">
        <v>495</v>
      </c>
      <c r="AV133" s="24" t="s">
        <v>495</v>
      </c>
      <c r="AW133" s="24" t="s">
        <v>495</v>
      </c>
      <c r="AX133" s="23">
        <v>0</v>
      </c>
      <c r="AY133" s="23">
        <v>0</v>
      </c>
      <c r="AZ133" s="24" t="s">
        <v>495</v>
      </c>
      <c r="BA133" s="23">
        <v>2</v>
      </c>
      <c r="BB133" s="23">
        <v>175</v>
      </c>
      <c r="BC133" s="23">
        <v>0</v>
      </c>
      <c r="BD133" s="23">
        <v>0</v>
      </c>
      <c r="BE133" s="23">
        <v>0</v>
      </c>
      <c r="BF133" s="23">
        <v>0</v>
      </c>
      <c r="BG133" s="23">
        <v>5</v>
      </c>
      <c r="BH133" s="23">
        <v>30</v>
      </c>
      <c r="BI133" s="23">
        <v>20</v>
      </c>
      <c r="BJ133" s="23">
        <v>2</v>
      </c>
      <c r="BK133" s="23">
        <v>33</v>
      </c>
      <c r="BL133" s="23">
        <v>0</v>
      </c>
      <c r="BM133" s="23">
        <v>0</v>
      </c>
      <c r="BN133" s="23">
        <v>0</v>
      </c>
      <c r="BO133" s="23">
        <v>25</v>
      </c>
      <c r="BP133" s="23">
        <v>0</v>
      </c>
      <c r="BQ133" s="23">
        <v>0</v>
      </c>
      <c r="BR133" s="23">
        <v>0</v>
      </c>
      <c r="BS133" s="23">
        <v>0</v>
      </c>
      <c r="BT133" s="23">
        <v>0</v>
      </c>
      <c r="BU133" s="23">
        <v>0</v>
      </c>
      <c r="BV133" s="23">
        <v>0</v>
      </c>
      <c r="BW133" s="23">
        <v>0</v>
      </c>
      <c r="BX133" s="23">
        <v>0</v>
      </c>
      <c r="BY133" s="23">
        <v>0</v>
      </c>
      <c r="BZ133" s="23">
        <v>60</v>
      </c>
      <c r="CA133" s="23">
        <v>100</v>
      </c>
      <c r="CB133" s="23">
        <v>92</v>
      </c>
      <c r="CC133" s="23">
        <v>1</v>
      </c>
      <c r="CD133" s="23">
        <v>0</v>
      </c>
      <c r="CE133" s="23">
        <v>0</v>
      </c>
      <c r="CF133" s="23">
        <v>6</v>
      </c>
      <c r="CG133" s="23">
        <v>1</v>
      </c>
      <c r="CH133" s="23">
        <v>0</v>
      </c>
      <c r="CI133" s="23">
        <v>0</v>
      </c>
      <c r="CJ133" s="23">
        <v>0</v>
      </c>
      <c r="CK133" s="23">
        <v>0</v>
      </c>
      <c r="CL133" s="23">
        <v>0</v>
      </c>
      <c r="CM133" s="23">
        <v>0</v>
      </c>
      <c r="CN133" s="24" t="s">
        <v>495</v>
      </c>
      <c r="CO133" s="24" t="s">
        <v>495</v>
      </c>
      <c r="CP133" s="24" t="s">
        <v>495</v>
      </c>
      <c r="CQ133" s="24" t="s">
        <v>495</v>
      </c>
      <c r="CR133" s="24" t="s">
        <v>495</v>
      </c>
      <c r="CS133" s="24" t="s">
        <v>495</v>
      </c>
      <c r="CT133" s="24" t="s">
        <v>495</v>
      </c>
      <c r="CU133" s="24" t="s">
        <v>495</v>
      </c>
      <c r="CV133" s="23">
        <v>0</v>
      </c>
      <c r="CW133" s="23">
        <v>0</v>
      </c>
      <c r="CX133" s="24" t="s">
        <v>495</v>
      </c>
      <c r="CY133" s="23">
        <v>0</v>
      </c>
      <c r="CZ133" s="43" t="s">
        <v>497</v>
      </c>
    </row>
    <row r="134" spans="1:104" ht="13.5" customHeight="1" x14ac:dyDescent="0.2">
      <c r="A134" s="21" t="s">
        <v>44</v>
      </c>
      <c r="B134" s="22" t="s">
        <v>301</v>
      </c>
      <c r="C134" s="21" t="s">
        <v>302</v>
      </c>
      <c r="D134" s="23">
        <v>178</v>
      </c>
      <c r="E134" s="23">
        <v>42</v>
      </c>
      <c r="F134" s="23">
        <v>1</v>
      </c>
      <c r="G134" s="23">
        <v>8</v>
      </c>
      <c r="H134" s="23">
        <v>15</v>
      </c>
      <c r="I134" s="23">
        <v>6</v>
      </c>
      <c r="J134" s="23">
        <v>19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87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0</v>
      </c>
      <c r="AG134" s="23">
        <v>0</v>
      </c>
      <c r="AH134" s="23">
        <v>0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  <c r="AO134" s="24">
        <v>0</v>
      </c>
      <c r="AP134" s="24" t="s">
        <v>495</v>
      </c>
      <c r="AQ134" s="24" t="s">
        <v>495</v>
      </c>
      <c r="AR134" s="24" t="s">
        <v>495</v>
      </c>
      <c r="AS134" s="24" t="s">
        <v>495</v>
      </c>
      <c r="AT134" s="24" t="s">
        <v>495</v>
      </c>
      <c r="AU134" s="24" t="s">
        <v>495</v>
      </c>
      <c r="AV134" s="24" t="s">
        <v>495</v>
      </c>
      <c r="AW134" s="24" t="s">
        <v>495</v>
      </c>
      <c r="AX134" s="23">
        <v>0</v>
      </c>
      <c r="AY134" s="23">
        <v>0</v>
      </c>
      <c r="AZ134" s="24" t="s">
        <v>495</v>
      </c>
      <c r="BA134" s="23">
        <v>0</v>
      </c>
      <c r="BB134" s="23">
        <v>178</v>
      </c>
      <c r="BC134" s="23">
        <v>42</v>
      </c>
      <c r="BD134" s="23">
        <v>1</v>
      </c>
      <c r="BE134" s="23">
        <v>8</v>
      </c>
      <c r="BF134" s="23">
        <v>15</v>
      </c>
      <c r="BG134" s="23">
        <v>6</v>
      </c>
      <c r="BH134" s="23">
        <v>19</v>
      </c>
      <c r="BI134" s="23">
        <v>0</v>
      </c>
      <c r="BJ134" s="23">
        <v>0</v>
      </c>
      <c r="BK134" s="23">
        <v>0</v>
      </c>
      <c r="BL134" s="23">
        <v>0</v>
      </c>
      <c r="BM134" s="23">
        <v>0</v>
      </c>
      <c r="BN134" s="23">
        <v>0</v>
      </c>
      <c r="BO134" s="23">
        <v>87</v>
      </c>
      <c r="BP134" s="23">
        <v>0</v>
      </c>
      <c r="BQ134" s="23">
        <v>0</v>
      </c>
      <c r="BR134" s="23">
        <v>0</v>
      </c>
      <c r="BS134" s="23">
        <v>0</v>
      </c>
      <c r="BT134" s="23">
        <v>0</v>
      </c>
      <c r="BU134" s="23">
        <v>0</v>
      </c>
      <c r="BV134" s="23">
        <v>0</v>
      </c>
      <c r="BW134" s="23">
        <v>0</v>
      </c>
      <c r="BX134" s="23">
        <v>0</v>
      </c>
      <c r="BY134" s="23">
        <v>0</v>
      </c>
      <c r="BZ134" s="23">
        <v>0</v>
      </c>
      <c r="CA134" s="23">
        <v>0</v>
      </c>
      <c r="CB134" s="23">
        <v>0</v>
      </c>
      <c r="CC134" s="23">
        <v>0</v>
      </c>
      <c r="CD134" s="23">
        <v>0</v>
      </c>
      <c r="CE134" s="23">
        <v>0</v>
      </c>
      <c r="CF134" s="23">
        <v>0</v>
      </c>
      <c r="CG134" s="23">
        <v>0</v>
      </c>
      <c r="CH134" s="23">
        <v>0</v>
      </c>
      <c r="CI134" s="23">
        <v>0</v>
      </c>
      <c r="CJ134" s="23">
        <v>0</v>
      </c>
      <c r="CK134" s="23">
        <v>0</v>
      </c>
      <c r="CL134" s="23">
        <v>0</v>
      </c>
      <c r="CM134" s="23">
        <v>0</v>
      </c>
      <c r="CN134" s="24" t="s">
        <v>495</v>
      </c>
      <c r="CO134" s="24" t="s">
        <v>495</v>
      </c>
      <c r="CP134" s="24" t="s">
        <v>495</v>
      </c>
      <c r="CQ134" s="24" t="s">
        <v>495</v>
      </c>
      <c r="CR134" s="24" t="s">
        <v>495</v>
      </c>
      <c r="CS134" s="24" t="s">
        <v>495</v>
      </c>
      <c r="CT134" s="24" t="s">
        <v>495</v>
      </c>
      <c r="CU134" s="24" t="s">
        <v>495</v>
      </c>
      <c r="CV134" s="23">
        <v>0</v>
      </c>
      <c r="CW134" s="23">
        <v>0</v>
      </c>
      <c r="CX134" s="24" t="s">
        <v>495</v>
      </c>
      <c r="CY134" s="23">
        <v>0</v>
      </c>
      <c r="CZ134" s="43" t="s">
        <v>496</v>
      </c>
    </row>
    <row r="135" spans="1:104" ht="13.5" customHeight="1" x14ac:dyDescent="0.2">
      <c r="A135" s="21" t="s">
        <v>44</v>
      </c>
      <c r="B135" s="22" t="s">
        <v>303</v>
      </c>
      <c r="C135" s="21" t="s">
        <v>304</v>
      </c>
      <c r="D135" s="23">
        <v>216</v>
      </c>
      <c r="E135" s="23">
        <v>114</v>
      </c>
      <c r="F135" s="23">
        <v>1</v>
      </c>
      <c r="G135" s="23">
        <v>0</v>
      </c>
      <c r="H135" s="23">
        <v>0</v>
      </c>
      <c r="I135" s="23">
        <v>19</v>
      </c>
      <c r="J135" s="23">
        <v>31</v>
      </c>
      <c r="K135" s="23">
        <v>22</v>
      </c>
      <c r="L135" s="23">
        <v>2</v>
      </c>
      <c r="M135" s="23">
        <v>27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115</v>
      </c>
      <c r="AD135" s="23">
        <v>114</v>
      </c>
      <c r="AE135" s="23">
        <v>1</v>
      </c>
      <c r="AF135" s="23">
        <v>0</v>
      </c>
      <c r="AG135" s="23">
        <v>0</v>
      </c>
      <c r="AH135" s="23">
        <v>0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  <c r="AO135" s="24">
        <v>0</v>
      </c>
      <c r="AP135" s="24" t="s">
        <v>495</v>
      </c>
      <c r="AQ135" s="24" t="s">
        <v>495</v>
      </c>
      <c r="AR135" s="24" t="s">
        <v>495</v>
      </c>
      <c r="AS135" s="24" t="s">
        <v>495</v>
      </c>
      <c r="AT135" s="24" t="s">
        <v>495</v>
      </c>
      <c r="AU135" s="24" t="s">
        <v>495</v>
      </c>
      <c r="AV135" s="24" t="s">
        <v>495</v>
      </c>
      <c r="AW135" s="24" t="s">
        <v>495</v>
      </c>
      <c r="AX135" s="23">
        <v>0</v>
      </c>
      <c r="AY135" s="23">
        <v>0</v>
      </c>
      <c r="AZ135" s="24" t="s">
        <v>495</v>
      </c>
      <c r="BA135" s="23">
        <v>0</v>
      </c>
      <c r="BB135" s="23">
        <v>101</v>
      </c>
      <c r="BC135" s="23">
        <v>0</v>
      </c>
      <c r="BD135" s="23">
        <v>0</v>
      </c>
      <c r="BE135" s="23">
        <v>0</v>
      </c>
      <c r="BF135" s="23">
        <v>0</v>
      </c>
      <c r="BG135" s="23">
        <v>19</v>
      </c>
      <c r="BH135" s="23">
        <v>31</v>
      </c>
      <c r="BI135" s="23">
        <v>22</v>
      </c>
      <c r="BJ135" s="23">
        <v>2</v>
      </c>
      <c r="BK135" s="23">
        <v>27</v>
      </c>
      <c r="BL135" s="23">
        <v>0</v>
      </c>
      <c r="BM135" s="23">
        <v>0</v>
      </c>
      <c r="BN135" s="23">
        <v>0</v>
      </c>
      <c r="BO135" s="23">
        <v>0</v>
      </c>
      <c r="BP135" s="23">
        <v>0</v>
      </c>
      <c r="BQ135" s="23">
        <v>0</v>
      </c>
      <c r="BR135" s="23">
        <v>0</v>
      </c>
      <c r="BS135" s="23">
        <v>0</v>
      </c>
      <c r="BT135" s="23">
        <v>0</v>
      </c>
      <c r="BU135" s="23">
        <v>0</v>
      </c>
      <c r="BV135" s="23">
        <v>0</v>
      </c>
      <c r="BW135" s="23">
        <v>0</v>
      </c>
      <c r="BX135" s="23">
        <v>0</v>
      </c>
      <c r="BY135" s="23">
        <v>0</v>
      </c>
      <c r="BZ135" s="23">
        <v>0</v>
      </c>
      <c r="CA135" s="23">
        <v>0</v>
      </c>
      <c r="CB135" s="23">
        <v>0</v>
      </c>
      <c r="CC135" s="23">
        <v>0</v>
      </c>
      <c r="CD135" s="23">
        <v>0</v>
      </c>
      <c r="CE135" s="23">
        <v>0</v>
      </c>
      <c r="CF135" s="23">
        <v>0</v>
      </c>
      <c r="CG135" s="23">
        <v>0</v>
      </c>
      <c r="CH135" s="23">
        <v>0</v>
      </c>
      <c r="CI135" s="23">
        <v>0</v>
      </c>
      <c r="CJ135" s="23">
        <v>0</v>
      </c>
      <c r="CK135" s="23">
        <v>0</v>
      </c>
      <c r="CL135" s="23">
        <v>0</v>
      </c>
      <c r="CM135" s="23">
        <v>0</v>
      </c>
      <c r="CN135" s="24" t="s">
        <v>495</v>
      </c>
      <c r="CO135" s="24" t="s">
        <v>495</v>
      </c>
      <c r="CP135" s="24" t="s">
        <v>495</v>
      </c>
      <c r="CQ135" s="24" t="s">
        <v>495</v>
      </c>
      <c r="CR135" s="24" t="s">
        <v>495</v>
      </c>
      <c r="CS135" s="24" t="s">
        <v>495</v>
      </c>
      <c r="CT135" s="24" t="s">
        <v>495</v>
      </c>
      <c r="CU135" s="24" t="s">
        <v>495</v>
      </c>
      <c r="CV135" s="23">
        <v>0</v>
      </c>
      <c r="CW135" s="23">
        <v>0</v>
      </c>
      <c r="CX135" s="24" t="s">
        <v>495</v>
      </c>
      <c r="CY135" s="23">
        <v>0</v>
      </c>
      <c r="CZ135" s="43" t="s">
        <v>496</v>
      </c>
    </row>
    <row r="136" spans="1:104" ht="13.5" customHeight="1" x14ac:dyDescent="0.2">
      <c r="A136" s="21" t="s">
        <v>44</v>
      </c>
      <c r="B136" s="22" t="s">
        <v>305</v>
      </c>
      <c r="C136" s="21" t="s">
        <v>306</v>
      </c>
      <c r="D136" s="23">
        <v>723</v>
      </c>
      <c r="E136" s="23">
        <v>300</v>
      </c>
      <c r="F136" s="23">
        <v>4</v>
      </c>
      <c r="G136" s="23">
        <v>0</v>
      </c>
      <c r="H136" s="23">
        <v>5</v>
      </c>
      <c r="I136" s="23">
        <v>120</v>
      </c>
      <c r="J136" s="23">
        <v>116</v>
      </c>
      <c r="K136" s="23">
        <v>61</v>
      </c>
      <c r="L136" s="23">
        <v>9</v>
      </c>
      <c r="M136" s="23">
        <v>102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6</v>
      </c>
      <c r="AC136" s="23">
        <v>207</v>
      </c>
      <c r="AD136" s="23">
        <v>198</v>
      </c>
      <c r="AE136" s="23">
        <v>3</v>
      </c>
      <c r="AF136" s="23">
        <v>0</v>
      </c>
      <c r="AG136" s="23">
        <v>0</v>
      </c>
      <c r="AH136" s="23">
        <v>0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  <c r="AO136" s="24">
        <v>0</v>
      </c>
      <c r="AP136" s="24" t="s">
        <v>495</v>
      </c>
      <c r="AQ136" s="24" t="s">
        <v>495</v>
      </c>
      <c r="AR136" s="24" t="s">
        <v>495</v>
      </c>
      <c r="AS136" s="24" t="s">
        <v>495</v>
      </c>
      <c r="AT136" s="24" t="s">
        <v>495</v>
      </c>
      <c r="AU136" s="24" t="s">
        <v>495</v>
      </c>
      <c r="AV136" s="24" t="s">
        <v>495</v>
      </c>
      <c r="AW136" s="24" t="s">
        <v>495</v>
      </c>
      <c r="AX136" s="23">
        <v>0</v>
      </c>
      <c r="AY136" s="23">
        <v>0</v>
      </c>
      <c r="AZ136" s="24" t="s">
        <v>495</v>
      </c>
      <c r="BA136" s="23">
        <v>6</v>
      </c>
      <c r="BB136" s="23">
        <v>407</v>
      </c>
      <c r="BC136" s="23">
        <v>0</v>
      </c>
      <c r="BD136" s="23">
        <v>0</v>
      </c>
      <c r="BE136" s="23">
        <v>0</v>
      </c>
      <c r="BF136" s="23">
        <v>0</v>
      </c>
      <c r="BG136" s="23">
        <v>119</v>
      </c>
      <c r="BH136" s="23">
        <v>116</v>
      </c>
      <c r="BI136" s="23">
        <v>61</v>
      </c>
      <c r="BJ136" s="23">
        <v>9</v>
      </c>
      <c r="BK136" s="23">
        <v>102</v>
      </c>
      <c r="BL136" s="23">
        <v>0</v>
      </c>
      <c r="BM136" s="23">
        <v>0</v>
      </c>
      <c r="BN136" s="23">
        <v>0</v>
      </c>
      <c r="BO136" s="23">
        <v>0</v>
      </c>
      <c r="BP136" s="23">
        <v>0</v>
      </c>
      <c r="BQ136" s="23">
        <v>0</v>
      </c>
      <c r="BR136" s="23">
        <v>0</v>
      </c>
      <c r="BS136" s="23">
        <v>0</v>
      </c>
      <c r="BT136" s="23">
        <v>0</v>
      </c>
      <c r="BU136" s="23">
        <v>0</v>
      </c>
      <c r="BV136" s="23">
        <v>0</v>
      </c>
      <c r="BW136" s="23">
        <v>0</v>
      </c>
      <c r="BX136" s="23">
        <v>0</v>
      </c>
      <c r="BY136" s="23">
        <v>0</v>
      </c>
      <c r="BZ136" s="23">
        <v>0</v>
      </c>
      <c r="CA136" s="23">
        <v>109</v>
      </c>
      <c r="CB136" s="23">
        <v>102</v>
      </c>
      <c r="CC136" s="23">
        <v>1</v>
      </c>
      <c r="CD136" s="23">
        <v>0</v>
      </c>
      <c r="CE136" s="23">
        <v>5</v>
      </c>
      <c r="CF136" s="23">
        <v>1</v>
      </c>
      <c r="CG136" s="23">
        <v>0</v>
      </c>
      <c r="CH136" s="23">
        <v>0</v>
      </c>
      <c r="CI136" s="23">
        <v>0</v>
      </c>
      <c r="CJ136" s="23">
        <v>0</v>
      </c>
      <c r="CK136" s="23">
        <v>0</v>
      </c>
      <c r="CL136" s="23">
        <v>0</v>
      </c>
      <c r="CM136" s="23">
        <v>0</v>
      </c>
      <c r="CN136" s="24" t="s">
        <v>495</v>
      </c>
      <c r="CO136" s="24" t="s">
        <v>495</v>
      </c>
      <c r="CP136" s="24" t="s">
        <v>495</v>
      </c>
      <c r="CQ136" s="24" t="s">
        <v>495</v>
      </c>
      <c r="CR136" s="24" t="s">
        <v>495</v>
      </c>
      <c r="CS136" s="24" t="s">
        <v>495</v>
      </c>
      <c r="CT136" s="24" t="s">
        <v>495</v>
      </c>
      <c r="CU136" s="24" t="s">
        <v>495</v>
      </c>
      <c r="CV136" s="23">
        <v>0</v>
      </c>
      <c r="CW136" s="23">
        <v>0</v>
      </c>
      <c r="CX136" s="24" t="s">
        <v>495</v>
      </c>
      <c r="CY136" s="23">
        <v>0</v>
      </c>
      <c r="CZ136" s="43" t="s">
        <v>496</v>
      </c>
    </row>
    <row r="137" spans="1:104" ht="13.5" customHeight="1" x14ac:dyDescent="0.2">
      <c r="A137" s="21" t="s">
        <v>44</v>
      </c>
      <c r="B137" s="22" t="s">
        <v>307</v>
      </c>
      <c r="C137" s="21" t="s">
        <v>308</v>
      </c>
      <c r="D137" s="23">
        <v>344</v>
      </c>
      <c r="E137" s="23">
        <v>135</v>
      </c>
      <c r="F137" s="23">
        <v>1</v>
      </c>
      <c r="G137" s="23">
        <v>0</v>
      </c>
      <c r="H137" s="23">
        <v>12</v>
      </c>
      <c r="I137" s="23">
        <v>36</v>
      </c>
      <c r="J137" s="23">
        <v>54</v>
      </c>
      <c r="K137" s="23">
        <v>48</v>
      </c>
      <c r="L137" s="23">
        <v>4</v>
      </c>
      <c r="M137" s="23">
        <v>52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2</v>
      </c>
      <c r="AC137" s="23">
        <v>0</v>
      </c>
      <c r="AD137" s="23">
        <v>0</v>
      </c>
      <c r="AE137" s="23">
        <v>0</v>
      </c>
      <c r="AF137" s="23">
        <v>0</v>
      </c>
      <c r="AG137" s="23">
        <v>0</v>
      </c>
      <c r="AH137" s="23">
        <v>0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  <c r="AO137" s="24">
        <v>0</v>
      </c>
      <c r="AP137" s="24" t="s">
        <v>495</v>
      </c>
      <c r="AQ137" s="24" t="s">
        <v>495</v>
      </c>
      <c r="AR137" s="24" t="s">
        <v>495</v>
      </c>
      <c r="AS137" s="24" t="s">
        <v>495</v>
      </c>
      <c r="AT137" s="24" t="s">
        <v>495</v>
      </c>
      <c r="AU137" s="24" t="s">
        <v>495</v>
      </c>
      <c r="AV137" s="24" t="s">
        <v>495</v>
      </c>
      <c r="AW137" s="24" t="s">
        <v>495</v>
      </c>
      <c r="AX137" s="23">
        <v>0</v>
      </c>
      <c r="AY137" s="23">
        <v>0</v>
      </c>
      <c r="AZ137" s="24" t="s">
        <v>495</v>
      </c>
      <c r="BA137" s="23">
        <v>0</v>
      </c>
      <c r="BB137" s="23">
        <v>344</v>
      </c>
      <c r="BC137" s="23">
        <v>135</v>
      </c>
      <c r="BD137" s="23">
        <v>1</v>
      </c>
      <c r="BE137" s="23">
        <v>0</v>
      </c>
      <c r="BF137" s="23">
        <v>12</v>
      </c>
      <c r="BG137" s="23">
        <v>36</v>
      </c>
      <c r="BH137" s="23">
        <v>54</v>
      </c>
      <c r="BI137" s="23">
        <v>48</v>
      </c>
      <c r="BJ137" s="23">
        <v>4</v>
      </c>
      <c r="BK137" s="23">
        <v>52</v>
      </c>
      <c r="BL137" s="23">
        <v>0</v>
      </c>
      <c r="BM137" s="23">
        <v>0</v>
      </c>
      <c r="BN137" s="23">
        <v>0</v>
      </c>
      <c r="BO137" s="23">
        <v>0</v>
      </c>
      <c r="BP137" s="23">
        <v>0</v>
      </c>
      <c r="BQ137" s="23">
        <v>0</v>
      </c>
      <c r="BR137" s="23">
        <v>0</v>
      </c>
      <c r="BS137" s="23">
        <v>0</v>
      </c>
      <c r="BT137" s="23">
        <v>0</v>
      </c>
      <c r="BU137" s="23">
        <v>0</v>
      </c>
      <c r="BV137" s="23">
        <v>0</v>
      </c>
      <c r="BW137" s="23">
        <v>0</v>
      </c>
      <c r="BX137" s="23">
        <v>0</v>
      </c>
      <c r="BY137" s="23">
        <v>0</v>
      </c>
      <c r="BZ137" s="23">
        <v>2</v>
      </c>
      <c r="CA137" s="23">
        <v>0</v>
      </c>
      <c r="CB137" s="23">
        <v>0</v>
      </c>
      <c r="CC137" s="23">
        <v>0</v>
      </c>
      <c r="CD137" s="23">
        <v>0</v>
      </c>
      <c r="CE137" s="23">
        <v>0</v>
      </c>
      <c r="CF137" s="23">
        <v>0</v>
      </c>
      <c r="CG137" s="23">
        <v>0</v>
      </c>
      <c r="CH137" s="23">
        <v>0</v>
      </c>
      <c r="CI137" s="23">
        <v>0</v>
      </c>
      <c r="CJ137" s="23">
        <v>0</v>
      </c>
      <c r="CK137" s="23">
        <v>0</v>
      </c>
      <c r="CL137" s="23">
        <v>0</v>
      </c>
      <c r="CM137" s="23">
        <v>0</v>
      </c>
      <c r="CN137" s="24" t="s">
        <v>495</v>
      </c>
      <c r="CO137" s="24" t="s">
        <v>495</v>
      </c>
      <c r="CP137" s="24" t="s">
        <v>495</v>
      </c>
      <c r="CQ137" s="24" t="s">
        <v>495</v>
      </c>
      <c r="CR137" s="24" t="s">
        <v>495</v>
      </c>
      <c r="CS137" s="24" t="s">
        <v>495</v>
      </c>
      <c r="CT137" s="24" t="s">
        <v>495</v>
      </c>
      <c r="CU137" s="24" t="s">
        <v>495</v>
      </c>
      <c r="CV137" s="23">
        <v>0</v>
      </c>
      <c r="CW137" s="23">
        <v>0</v>
      </c>
      <c r="CX137" s="24" t="s">
        <v>495</v>
      </c>
      <c r="CY137" s="23">
        <v>0</v>
      </c>
      <c r="CZ137" s="43" t="s">
        <v>496</v>
      </c>
    </row>
    <row r="138" spans="1:104" ht="13.5" customHeight="1" x14ac:dyDescent="0.2">
      <c r="A138" s="21" t="s">
        <v>44</v>
      </c>
      <c r="B138" s="22" t="s">
        <v>309</v>
      </c>
      <c r="C138" s="21" t="s">
        <v>310</v>
      </c>
      <c r="D138" s="23">
        <v>55</v>
      </c>
      <c r="E138" s="23">
        <v>0</v>
      </c>
      <c r="F138" s="23">
        <v>1</v>
      </c>
      <c r="G138" s="23">
        <v>0</v>
      </c>
      <c r="H138" s="23">
        <v>0</v>
      </c>
      <c r="I138" s="23">
        <v>0</v>
      </c>
      <c r="J138" s="23">
        <v>20</v>
      </c>
      <c r="K138" s="23">
        <v>12</v>
      </c>
      <c r="L138" s="23">
        <v>0</v>
      </c>
      <c r="M138" s="23">
        <v>22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0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  <c r="AO138" s="24">
        <v>0</v>
      </c>
      <c r="AP138" s="24" t="s">
        <v>495</v>
      </c>
      <c r="AQ138" s="24" t="s">
        <v>495</v>
      </c>
      <c r="AR138" s="24" t="s">
        <v>495</v>
      </c>
      <c r="AS138" s="24" t="s">
        <v>495</v>
      </c>
      <c r="AT138" s="24" t="s">
        <v>495</v>
      </c>
      <c r="AU138" s="24" t="s">
        <v>495</v>
      </c>
      <c r="AV138" s="24" t="s">
        <v>495</v>
      </c>
      <c r="AW138" s="24" t="s">
        <v>495</v>
      </c>
      <c r="AX138" s="23">
        <v>0</v>
      </c>
      <c r="AY138" s="23">
        <v>0</v>
      </c>
      <c r="AZ138" s="24" t="s">
        <v>495</v>
      </c>
      <c r="BA138" s="23">
        <v>0</v>
      </c>
      <c r="BB138" s="23">
        <v>55</v>
      </c>
      <c r="BC138" s="23">
        <v>0</v>
      </c>
      <c r="BD138" s="23">
        <v>1</v>
      </c>
      <c r="BE138" s="23">
        <v>0</v>
      </c>
      <c r="BF138" s="23">
        <v>0</v>
      </c>
      <c r="BG138" s="23">
        <v>0</v>
      </c>
      <c r="BH138" s="23">
        <v>20</v>
      </c>
      <c r="BI138" s="23">
        <v>12</v>
      </c>
      <c r="BJ138" s="23">
        <v>0</v>
      </c>
      <c r="BK138" s="23">
        <v>22</v>
      </c>
      <c r="BL138" s="23">
        <v>0</v>
      </c>
      <c r="BM138" s="23">
        <v>0</v>
      </c>
      <c r="BN138" s="23">
        <v>0</v>
      </c>
      <c r="BO138" s="23">
        <v>0</v>
      </c>
      <c r="BP138" s="23">
        <v>0</v>
      </c>
      <c r="BQ138" s="23">
        <v>0</v>
      </c>
      <c r="BR138" s="23">
        <v>0</v>
      </c>
      <c r="BS138" s="23">
        <v>0</v>
      </c>
      <c r="BT138" s="23">
        <v>0</v>
      </c>
      <c r="BU138" s="23">
        <v>0</v>
      </c>
      <c r="BV138" s="23">
        <v>0</v>
      </c>
      <c r="BW138" s="23">
        <v>0</v>
      </c>
      <c r="BX138" s="23">
        <v>0</v>
      </c>
      <c r="BY138" s="23">
        <v>0</v>
      </c>
      <c r="BZ138" s="23">
        <v>0</v>
      </c>
      <c r="CA138" s="23">
        <v>0</v>
      </c>
      <c r="CB138" s="23">
        <v>0</v>
      </c>
      <c r="CC138" s="23">
        <v>0</v>
      </c>
      <c r="CD138" s="23">
        <v>0</v>
      </c>
      <c r="CE138" s="23">
        <v>0</v>
      </c>
      <c r="CF138" s="23">
        <v>0</v>
      </c>
      <c r="CG138" s="23">
        <v>0</v>
      </c>
      <c r="CH138" s="23">
        <v>0</v>
      </c>
      <c r="CI138" s="23">
        <v>0</v>
      </c>
      <c r="CJ138" s="23">
        <v>0</v>
      </c>
      <c r="CK138" s="23">
        <v>0</v>
      </c>
      <c r="CL138" s="23">
        <v>0</v>
      </c>
      <c r="CM138" s="23">
        <v>0</v>
      </c>
      <c r="CN138" s="24" t="s">
        <v>495</v>
      </c>
      <c r="CO138" s="24" t="s">
        <v>495</v>
      </c>
      <c r="CP138" s="24" t="s">
        <v>495</v>
      </c>
      <c r="CQ138" s="24" t="s">
        <v>495</v>
      </c>
      <c r="CR138" s="24" t="s">
        <v>495</v>
      </c>
      <c r="CS138" s="24" t="s">
        <v>495</v>
      </c>
      <c r="CT138" s="24" t="s">
        <v>495</v>
      </c>
      <c r="CU138" s="24" t="s">
        <v>495</v>
      </c>
      <c r="CV138" s="23">
        <v>0</v>
      </c>
      <c r="CW138" s="23">
        <v>0</v>
      </c>
      <c r="CX138" s="24" t="s">
        <v>495</v>
      </c>
      <c r="CY138" s="23">
        <v>0</v>
      </c>
      <c r="CZ138" s="43" t="s">
        <v>496</v>
      </c>
    </row>
    <row r="139" spans="1:104" ht="13.5" customHeight="1" x14ac:dyDescent="0.2">
      <c r="A139" s="21" t="s">
        <v>44</v>
      </c>
      <c r="B139" s="22" t="s">
        <v>311</v>
      </c>
      <c r="C139" s="21" t="s">
        <v>312</v>
      </c>
      <c r="D139" s="23">
        <v>400</v>
      </c>
      <c r="E139" s="23">
        <v>132</v>
      </c>
      <c r="F139" s="23">
        <v>1</v>
      </c>
      <c r="G139" s="23">
        <v>22</v>
      </c>
      <c r="H139" s="23">
        <v>0</v>
      </c>
      <c r="I139" s="23">
        <v>16</v>
      </c>
      <c r="J139" s="23">
        <v>33</v>
      </c>
      <c r="K139" s="23">
        <v>19</v>
      </c>
      <c r="L139" s="23">
        <v>0</v>
      </c>
      <c r="M139" s="23">
        <v>35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142</v>
      </c>
      <c r="AC139" s="23">
        <v>149</v>
      </c>
      <c r="AD139" s="23">
        <v>132</v>
      </c>
      <c r="AE139" s="23">
        <v>1</v>
      </c>
      <c r="AF139" s="23">
        <v>0</v>
      </c>
      <c r="AG139" s="23">
        <v>0</v>
      </c>
      <c r="AH139" s="23">
        <v>16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  <c r="AO139" s="24">
        <v>0</v>
      </c>
      <c r="AP139" s="24" t="s">
        <v>495</v>
      </c>
      <c r="AQ139" s="24" t="s">
        <v>495</v>
      </c>
      <c r="AR139" s="24" t="s">
        <v>495</v>
      </c>
      <c r="AS139" s="24" t="s">
        <v>495</v>
      </c>
      <c r="AT139" s="24" t="s">
        <v>495</v>
      </c>
      <c r="AU139" s="24" t="s">
        <v>495</v>
      </c>
      <c r="AV139" s="24" t="s">
        <v>495</v>
      </c>
      <c r="AW139" s="24" t="s">
        <v>495</v>
      </c>
      <c r="AX139" s="23">
        <v>0</v>
      </c>
      <c r="AY139" s="23">
        <v>0</v>
      </c>
      <c r="AZ139" s="24" t="s">
        <v>495</v>
      </c>
      <c r="BA139" s="23">
        <v>0</v>
      </c>
      <c r="BB139" s="23">
        <v>251</v>
      </c>
      <c r="BC139" s="23">
        <v>0</v>
      </c>
      <c r="BD139" s="23">
        <v>0</v>
      </c>
      <c r="BE139" s="23">
        <v>22</v>
      </c>
      <c r="BF139" s="23">
        <v>0</v>
      </c>
      <c r="BG139" s="23">
        <v>0</v>
      </c>
      <c r="BH139" s="23">
        <v>33</v>
      </c>
      <c r="BI139" s="23">
        <v>19</v>
      </c>
      <c r="BJ139" s="23">
        <v>0</v>
      </c>
      <c r="BK139" s="23">
        <v>35</v>
      </c>
      <c r="BL139" s="23">
        <v>0</v>
      </c>
      <c r="BM139" s="23">
        <v>0</v>
      </c>
      <c r="BN139" s="23">
        <v>0</v>
      </c>
      <c r="BO139" s="23">
        <v>0</v>
      </c>
      <c r="BP139" s="23">
        <v>0</v>
      </c>
      <c r="BQ139" s="23">
        <v>0</v>
      </c>
      <c r="BR139" s="23">
        <v>0</v>
      </c>
      <c r="BS139" s="23">
        <v>0</v>
      </c>
      <c r="BT139" s="23">
        <v>0</v>
      </c>
      <c r="BU139" s="23">
        <v>0</v>
      </c>
      <c r="BV139" s="23">
        <v>0</v>
      </c>
      <c r="BW139" s="23">
        <v>0</v>
      </c>
      <c r="BX139" s="23">
        <v>0</v>
      </c>
      <c r="BY139" s="23">
        <v>0</v>
      </c>
      <c r="BZ139" s="23">
        <v>142</v>
      </c>
      <c r="CA139" s="23">
        <v>0</v>
      </c>
      <c r="CB139" s="23">
        <v>0</v>
      </c>
      <c r="CC139" s="23">
        <v>0</v>
      </c>
      <c r="CD139" s="23">
        <v>0</v>
      </c>
      <c r="CE139" s="23">
        <v>0</v>
      </c>
      <c r="CF139" s="23">
        <v>0</v>
      </c>
      <c r="CG139" s="23">
        <v>0</v>
      </c>
      <c r="CH139" s="23">
        <v>0</v>
      </c>
      <c r="CI139" s="23">
        <v>0</v>
      </c>
      <c r="CJ139" s="23">
        <v>0</v>
      </c>
      <c r="CK139" s="23">
        <v>0</v>
      </c>
      <c r="CL139" s="23">
        <v>0</v>
      </c>
      <c r="CM139" s="23">
        <v>0</v>
      </c>
      <c r="CN139" s="24" t="s">
        <v>495</v>
      </c>
      <c r="CO139" s="24" t="s">
        <v>495</v>
      </c>
      <c r="CP139" s="24" t="s">
        <v>495</v>
      </c>
      <c r="CQ139" s="24" t="s">
        <v>495</v>
      </c>
      <c r="CR139" s="24" t="s">
        <v>495</v>
      </c>
      <c r="CS139" s="24" t="s">
        <v>495</v>
      </c>
      <c r="CT139" s="24" t="s">
        <v>495</v>
      </c>
      <c r="CU139" s="24" t="s">
        <v>495</v>
      </c>
      <c r="CV139" s="23">
        <v>0</v>
      </c>
      <c r="CW139" s="23">
        <v>0</v>
      </c>
      <c r="CX139" s="24" t="s">
        <v>495</v>
      </c>
      <c r="CY139" s="23">
        <v>0</v>
      </c>
      <c r="CZ139" s="43" t="s">
        <v>496</v>
      </c>
    </row>
    <row r="140" spans="1:104" ht="13.5" customHeight="1" x14ac:dyDescent="0.2">
      <c r="A140" s="21" t="s">
        <v>44</v>
      </c>
      <c r="B140" s="22" t="s">
        <v>313</v>
      </c>
      <c r="C140" s="21" t="s">
        <v>314</v>
      </c>
      <c r="D140" s="23">
        <v>129</v>
      </c>
      <c r="E140" s="23">
        <v>54</v>
      </c>
      <c r="F140" s="23">
        <v>0</v>
      </c>
      <c r="G140" s="23">
        <v>7</v>
      </c>
      <c r="H140" s="23">
        <v>0</v>
      </c>
      <c r="I140" s="23">
        <v>4</v>
      </c>
      <c r="J140" s="23">
        <v>11</v>
      </c>
      <c r="K140" s="23">
        <v>6</v>
      </c>
      <c r="L140" s="23">
        <v>0</v>
      </c>
      <c r="M140" s="23">
        <v>14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33</v>
      </c>
      <c r="AC140" s="23">
        <v>0</v>
      </c>
      <c r="AD140" s="23">
        <v>0</v>
      </c>
      <c r="AE140" s="23">
        <v>0</v>
      </c>
      <c r="AF140" s="23">
        <v>0</v>
      </c>
      <c r="AG140" s="23">
        <v>0</v>
      </c>
      <c r="AH140" s="23">
        <v>0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  <c r="AO140" s="24">
        <v>0</v>
      </c>
      <c r="AP140" s="24" t="s">
        <v>495</v>
      </c>
      <c r="AQ140" s="24" t="s">
        <v>495</v>
      </c>
      <c r="AR140" s="24" t="s">
        <v>495</v>
      </c>
      <c r="AS140" s="24" t="s">
        <v>495</v>
      </c>
      <c r="AT140" s="24" t="s">
        <v>495</v>
      </c>
      <c r="AU140" s="24" t="s">
        <v>495</v>
      </c>
      <c r="AV140" s="24" t="s">
        <v>495</v>
      </c>
      <c r="AW140" s="24" t="s">
        <v>495</v>
      </c>
      <c r="AX140" s="23">
        <v>0</v>
      </c>
      <c r="AY140" s="23">
        <v>0</v>
      </c>
      <c r="AZ140" s="24" t="s">
        <v>495</v>
      </c>
      <c r="BA140" s="23">
        <v>0</v>
      </c>
      <c r="BB140" s="23">
        <v>129</v>
      </c>
      <c r="BC140" s="23">
        <v>54</v>
      </c>
      <c r="BD140" s="23">
        <v>0</v>
      </c>
      <c r="BE140" s="23">
        <v>7</v>
      </c>
      <c r="BF140" s="23">
        <v>0</v>
      </c>
      <c r="BG140" s="23">
        <v>4</v>
      </c>
      <c r="BH140" s="23">
        <v>11</v>
      </c>
      <c r="BI140" s="23">
        <v>6</v>
      </c>
      <c r="BJ140" s="23">
        <v>0</v>
      </c>
      <c r="BK140" s="23">
        <v>14</v>
      </c>
      <c r="BL140" s="23">
        <v>0</v>
      </c>
      <c r="BM140" s="23">
        <v>0</v>
      </c>
      <c r="BN140" s="23">
        <v>0</v>
      </c>
      <c r="BO140" s="23">
        <v>0</v>
      </c>
      <c r="BP140" s="23">
        <v>0</v>
      </c>
      <c r="BQ140" s="23">
        <v>0</v>
      </c>
      <c r="BR140" s="23">
        <v>0</v>
      </c>
      <c r="BS140" s="23">
        <v>0</v>
      </c>
      <c r="BT140" s="23">
        <v>0</v>
      </c>
      <c r="BU140" s="23">
        <v>0</v>
      </c>
      <c r="BV140" s="23">
        <v>0</v>
      </c>
      <c r="BW140" s="23">
        <v>0</v>
      </c>
      <c r="BX140" s="23">
        <v>0</v>
      </c>
      <c r="BY140" s="23">
        <v>0</v>
      </c>
      <c r="BZ140" s="23">
        <v>33</v>
      </c>
      <c r="CA140" s="23">
        <v>0</v>
      </c>
      <c r="CB140" s="23">
        <v>0</v>
      </c>
      <c r="CC140" s="23">
        <v>0</v>
      </c>
      <c r="CD140" s="23">
        <v>0</v>
      </c>
      <c r="CE140" s="23">
        <v>0</v>
      </c>
      <c r="CF140" s="23">
        <v>0</v>
      </c>
      <c r="CG140" s="23">
        <v>0</v>
      </c>
      <c r="CH140" s="23">
        <v>0</v>
      </c>
      <c r="CI140" s="23">
        <v>0</v>
      </c>
      <c r="CJ140" s="23">
        <v>0</v>
      </c>
      <c r="CK140" s="23">
        <v>0</v>
      </c>
      <c r="CL140" s="23">
        <v>0</v>
      </c>
      <c r="CM140" s="23">
        <v>0</v>
      </c>
      <c r="CN140" s="24" t="s">
        <v>495</v>
      </c>
      <c r="CO140" s="24" t="s">
        <v>495</v>
      </c>
      <c r="CP140" s="24" t="s">
        <v>495</v>
      </c>
      <c r="CQ140" s="24" t="s">
        <v>495</v>
      </c>
      <c r="CR140" s="24" t="s">
        <v>495</v>
      </c>
      <c r="CS140" s="24" t="s">
        <v>495</v>
      </c>
      <c r="CT140" s="24" t="s">
        <v>495</v>
      </c>
      <c r="CU140" s="24" t="s">
        <v>495</v>
      </c>
      <c r="CV140" s="23">
        <v>0</v>
      </c>
      <c r="CW140" s="23">
        <v>0</v>
      </c>
      <c r="CX140" s="24" t="s">
        <v>495</v>
      </c>
      <c r="CY140" s="23">
        <v>0</v>
      </c>
      <c r="CZ140" s="43" t="s">
        <v>496</v>
      </c>
    </row>
    <row r="141" spans="1:104" ht="13.5" customHeight="1" x14ac:dyDescent="0.2">
      <c r="A141" s="21" t="s">
        <v>44</v>
      </c>
      <c r="B141" s="22" t="s">
        <v>315</v>
      </c>
      <c r="C141" s="21" t="s">
        <v>316</v>
      </c>
      <c r="D141" s="23">
        <v>432</v>
      </c>
      <c r="E141" s="23">
        <v>148</v>
      </c>
      <c r="F141" s="23">
        <v>1</v>
      </c>
      <c r="G141" s="23">
        <v>0</v>
      </c>
      <c r="H141" s="23">
        <v>0</v>
      </c>
      <c r="I141" s="23">
        <v>21</v>
      </c>
      <c r="J141" s="23">
        <v>32</v>
      </c>
      <c r="K141" s="23">
        <v>26</v>
      </c>
      <c r="L141" s="23">
        <v>0</v>
      </c>
      <c r="M141" s="23">
        <v>34</v>
      </c>
      <c r="N141" s="23">
        <v>0</v>
      </c>
      <c r="O141" s="23">
        <v>0</v>
      </c>
      <c r="P141" s="23">
        <v>0</v>
      </c>
      <c r="Q141" s="23">
        <v>170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0</v>
      </c>
      <c r="AG141" s="23">
        <v>0</v>
      </c>
      <c r="AH141" s="23">
        <v>0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  <c r="AO141" s="24">
        <v>0</v>
      </c>
      <c r="AP141" s="24" t="s">
        <v>495</v>
      </c>
      <c r="AQ141" s="24" t="s">
        <v>495</v>
      </c>
      <c r="AR141" s="24" t="s">
        <v>495</v>
      </c>
      <c r="AS141" s="24" t="s">
        <v>495</v>
      </c>
      <c r="AT141" s="24" t="s">
        <v>495</v>
      </c>
      <c r="AU141" s="24" t="s">
        <v>495</v>
      </c>
      <c r="AV141" s="24" t="s">
        <v>495</v>
      </c>
      <c r="AW141" s="24" t="s">
        <v>495</v>
      </c>
      <c r="AX141" s="23">
        <v>0</v>
      </c>
      <c r="AY141" s="23">
        <v>0</v>
      </c>
      <c r="AZ141" s="24" t="s">
        <v>495</v>
      </c>
      <c r="BA141" s="23">
        <v>0</v>
      </c>
      <c r="BB141" s="23">
        <v>432</v>
      </c>
      <c r="BC141" s="23">
        <v>148</v>
      </c>
      <c r="BD141" s="23">
        <v>1</v>
      </c>
      <c r="BE141" s="23">
        <v>0</v>
      </c>
      <c r="BF141" s="23">
        <v>0</v>
      </c>
      <c r="BG141" s="23">
        <v>21</v>
      </c>
      <c r="BH141" s="23">
        <v>32</v>
      </c>
      <c r="BI141" s="23">
        <v>26</v>
      </c>
      <c r="BJ141" s="23">
        <v>0</v>
      </c>
      <c r="BK141" s="23">
        <v>34</v>
      </c>
      <c r="BL141" s="23">
        <v>0</v>
      </c>
      <c r="BM141" s="23">
        <v>0</v>
      </c>
      <c r="BN141" s="23">
        <v>0</v>
      </c>
      <c r="BO141" s="23">
        <v>170</v>
      </c>
      <c r="BP141" s="23">
        <v>0</v>
      </c>
      <c r="BQ141" s="23">
        <v>0</v>
      </c>
      <c r="BR141" s="23">
        <v>0</v>
      </c>
      <c r="BS141" s="23">
        <v>0</v>
      </c>
      <c r="BT141" s="23">
        <v>0</v>
      </c>
      <c r="BU141" s="23">
        <v>0</v>
      </c>
      <c r="BV141" s="23">
        <v>0</v>
      </c>
      <c r="BW141" s="23">
        <v>0</v>
      </c>
      <c r="BX141" s="23">
        <v>0</v>
      </c>
      <c r="BY141" s="23">
        <v>0</v>
      </c>
      <c r="BZ141" s="23">
        <v>0</v>
      </c>
      <c r="CA141" s="23">
        <v>0</v>
      </c>
      <c r="CB141" s="23">
        <v>0</v>
      </c>
      <c r="CC141" s="23">
        <v>0</v>
      </c>
      <c r="CD141" s="23">
        <v>0</v>
      </c>
      <c r="CE141" s="23">
        <v>0</v>
      </c>
      <c r="CF141" s="23">
        <v>0</v>
      </c>
      <c r="CG141" s="23">
        <v>0</v>
      </c>
      <c r="CH141" s="23">
        <v>0</v>
      </c>
      <c r="CI141" s="23">
        <v>0</v>
      </c>
      <c r="CJ141" s="23">
        <v>0</v>
      </c>
      <c r="CK141" s="23">
        <v>0</v>
      </c>
      <c r="CL141" s="23">
        <v>0</v>
      </c>
      <c r="CM141" s="23">
        <v>0</v>
      </c>
      <c r="CN141" s="24" t="s">
        <v>495</v>
      </c>
      <c r="CO141" s="24" t="s">
        <v>495</v>
      </c>
      <c r="CP141" s="24" t="s">
        <v>495</v>
      </c>
      <c r="CQ141" s="24" t="s">
        <v>495</v>
      </c>
      <c r="CR141" s="24" t="s">
        <v>495</v>
      </c>
      <c r="CS141" s="24" t="s">
        <v>495</v>
      </c>
      <c r="CT141" s="24" t="s">
        <v>495</v>
      </c>
      <c r="CU141" s="24" t="s">
        <v>495</v>
      </c>
      <c r="CV141" s="23">
        <v>0</v>
      </c>
      <c r="CW141" s="23">
        <v>0</v>
      </c>
      <c r="CX141" s="24" t="s">
        <v>495</v>
      </c>
      <c r="CY141" s="23">
        <v>0</v>
      </c>
      <c r="CZ141" s="43" t="s">
        <v>496</v>
      </c>
    </row>
    <row r="142" spans="1:104" ht="13.5" customHeight="1" x14ac:dyDescent="0.2">
      <c r="A142" s="21" t="s">
        <v>44</v>
      </c>
      <c r="B142" s="22" t="s">
        <v>317</v>
      </c>
      <c r="C142" s="21" t="s">
        <v>318</v>
      </c>
      <c r="D142" s="23">
        <v>754</v>
      </c>
      <c r="E142" s="23">
        <v>98</v>
      </c>
      <c r="F142" s="23">
        <v>3</v>
      </c>
      <c r="G142" s="23">
        <v>133</v>
      </c>
      <c r="H142" s="23">
        <v>35</v>
      </c>
      <c r="I142" s="23">
        <v>40</v>
      </c>
      <c r="J142" s="23">
        <v>46</v>
      </c>
      <c r="K142" s="23">
        <v>37</v>
      </c>
      <c r="L142" s="23">
        <v>3</v>
      </c>
      <c r="M142" s="23">
        <v>40</v>
      </c>
      <c r="N142" s="23">
        <v>0</v>
      </c>
      <c r="O142" s="23">
        <v>0</v>
      </c>
      <c r="P142" s="23">
        <v>4</v>
      </c>
      <c r="Q142" s="23">
        <v>249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2</v>
      </c>
      <c r="AA142" s="23">
        <v>0</v>
      </c>
      <c r="AB142" s="23">
        <v>64</v>
      </c>
      <c r="AC142" s="23">
        <v>0</v>
      </c>
      <c r="AD142" s="23">
        <v>0</v>
      </c>
      <c r="AE142" s="23">
        <v>0</v>
      </c>
      <c r="AF142" s="23">
        <v>0</v>
      </c>
      <c r="AG142" s="23">
        <v>0</v>
      </c>
      <c r="AH142" s="23">
        <v>0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  <c r="AO142" s="24">
        <v>0</v>
      </c>
      <c r="AP142" s="24" t="s">
        <v>495</v>
      </c>
      <c r="AQ142" s="24" t="s">
        <v>495</v>
      </c>
      <c r="AR142" s="24" t="s">
        <v>495</v>
      </c>
      <c r="AS142" s="24" t="s">
        <v>495</v>
      </c>
      <c r="AT142" s="24" t="s">
        <v>495</v>
      </c>
      <c r="AU142" s="24" t="s">
        <v>495</v>
      </c>
      <c r="AV142" s="24" t="s">
        <v>495</v>
      </c>
      <c r="AW142" s="24" t="s">
        <v>495</v>
      </c>
      <c r="AX142" s="23">
        <v>0</v>
      </c>
      <c r="AY142" s="23">
        <v>0</v>
      </c>
      <c r="AZ142" s="24" t="s">
        <v>495</v>
      </c>
      <c r="BA142" s="23">
        <v>0</v>
      </c>
      <c r="BB142" s="23">
        <v>754</v>
      </c>
      <c r="BC142" s="23">
        <v>98</v>
      </c>
      <c r="BD142" s="23">
        <v>3</v>
      </c>
      <c r="BE142" s="23">
        <v>133</v>
      </c>
      <c r="BF142" s="23">
        <v>35</v>
      </c>
      <c r="BG142" s="23">
        <v>40</v>
      </c>
      <c r="BH142" s="23">
        <v>46</v>
      </c>
      <c r="BI142" s="23">
        <v>37</v>
      </c>
      <c r="BJ142" s="23">
        <v>3</v>
      </c>
      <c r="BK142" s="23">
        <v>40</v>
      </c>
      <c r="BL142" s="23">
        <v>0</v>
      </c>
      <c r="BM142" s="23">
        <v>0</v>
      </c>
      <c r="BN142" s="23">
        <v>4</v>
      </c>
      <c r="BO142" s="23">
        <v>249</v>
      </c>
      <c r="BP142" s="23">
        <v>0</v>
      </c>
      <c r="BQ142" s="23">
        <v>0</v>
      </c>
      <c r="BR142" s="23">
        <v>0</v>
      </c>
      <c r="BS142" s="23">
        <v>0</v>
      </c>
      <c r="BT142" s="23">
        <v>0</v>
      </c>
      <c r="BU142" s="23">
        <v>0</v>
      </c>
      <c r="BV142" s="23">
        <v>0</v>
      </c>
      <c r="BW142" s="23">
        <v>0</v>
      </c>
      <c r="BX142" s="23">
        <v>2</v>
      </c>
      <c r="BY142" s="23">
        <v>0</v>
      </c>
      <c r="BZ142" s="23">
        <v>64</v>
      </c>
      <c r="CA142" s="23">
        <v>0</v>
      </c>
      <c r="CB142" s="23">
        <v>0</v>
      </c>
      <c r="CC142" s="23">
        <v>0</v>
      </c>
      <c r="CD142" s="23">
        <v>0</v>
      </c>
      <c r="CE142" s="23">
        <v>0</v>
      </c>
      <c r="CF142" s="23">
        <v>0</v>
      </c>
      <c r="CG142" s="23">
        <v>0</v>
      </c>
      <c r="CH142" s="23">
        <v>0</v>
      </c>
      <c r="CI142" s="23">
        <v>0</v>
      </c>
      <c r="CJ142" s="23">
        <v>0</v>
      </c>
      <c r="CK142" s="23">
        <v>0</v>
      </c>
      <c r="CL142" s="23">
        <v>0</v>
      </c>
      <c r="CM142" s="23">
        <v>0</v>
      </c>
      <c r="CN142" s="24" t="s">
        <v>495</v>
      </c>
      <c r="CO142" s="24" t="s">
        <v>495</v>
      </c>
      <c r="CP142" s="24" t="s">
        <v>495</v>
      </c>
      <c r="CQ142" s="24" t="s">
        <v>495</v>
      </c>
      <c r="CR142" s="24" t="s">
        <v>495</v>
      </c>
      <c r="CS142" s="24" t="s">
        <v>495</v>
      </c>
      <c r="CT142" s="24" t="s">
        <v>495</v>
      </c>
      <c r="CU142" s="24" t="s">
        <v>495</v>
      </c>
      <c r="CV142" s="23">
        <v>0</v>
      </c>
      <c r="CW142" s="23">
        <v>0</v>
      </c>
      <c r="CX142" s="24" t="s">
        <v>495</v>
      </c>
      <c r="CY142" s="23">
        <v>0</v>
      </c>
      <c r="CZ142" s="43" t="s">
        <v>496</v>
      </c>
    </row>
    <row r="143" spans="1:104" ht="13.5" customHeight="1" x14ac:dyDescent="0.2">
      <c r="A143" s="21" t="s">
        <v>44</v>
      </c>
      <c r="B143" s="22" t="s">
        <v>319</v>
      </c>
      <c r="C143" s="21" t="s">
        <v>320</v>
      </c>
      <c r="D143" s="23">
        <v>1903</v>
      </c>
      <c r="E143" s="23">
        <v>0</v>
      </c>
      <c r="F143" s="23">
        <v>0</v>
      </c>
      <c r="G143" s="23">
        <v>0</v>
      </c>
      <c r="H143" s="23">
        <v>0</v>
      </c>
      <c r="I143" s="23">
        <v>41</v>
      </c>
      <c r="J143" s="23">
        <v>22</v>
      </c>
      <c r="K143" s="23">
        <v>15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25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1800</v>
      </c>
      <c r="AC143" s="23">
        <v>0</v>
      </c>
      <c r="AD143" s="23">
        <v>0</v>
      </c>
      <c r="AE143" s="23">
        <v>0</v>
      </c>
      <c r="AF143" s="23">
        <v>0</v>
      </c>
      <c r="AG143" s="23">
        <v>0</v>
      </c>
      <c r="AH143" s="23">
        <v>0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  <c r="AO143" s="24">
        <v>0</v>
      </c>
      <c r="AP143" s="24" t="s">
        <v>495</v>
      </c>
      <c r="AQ143" s="24" t="s">
        <v>495</v>
      </c>
      <c r="AR143" s="24" t="s">
        <v>495</v>
      </c>
      <c r="AS143" s="24" t="s">
        <v>495</v>
      </c>
      <c r="AT143" s="24" t="s">
        <v>495</v>
      </c>
      <c r="AU143" s="24" t="s">
        <v>495</v>
      </c>
      <c r="AV143" s="24" t="s">
        <v>495</v>
      </c>
      <c r="AW143" s="24" t="s">
        <v>495</v>
      </c>
      <c r="AX143" s="23">
        <v>0</v>
      </c>
      <c r="AY143" s="23">
        <v>0</v>
      </c>
      <c r="AZ143" s="24" t="s">
        <v>495</v>
      </c>
      <c r="BA143" s="23">
        <v>0</v>
      </c>
      <c r="BB143" s="23">
        <v>1903</v>
      </c>
      <c r="BC143" s="23">
        <v>0</v>
      </c>
      <c r="BD143" s="23">
        <v>0</v>
      </c>
      <c r="BE143" s="23">
        <v>0</v>
      </c>
      <c r="BF143" s="23">
        <v>0</v>
      </c>
      <c r="BG143" s="23">
        <v>41</v>
      </c>
      <c r="BH143" s="23">
        <v>22</v>
      </c>
      <c r="BI143" s="23">
        <v>15</v>
      </c>
      <c r="BJ143" s="23">
        <v>0</v>
      </c>
      <c r="BK143" s="23">
        <v>0</v>
      </c>
      <c r="BL143" s="23">
        <v>0</v>
      </c>
      <c r="BM143" s="23">
        <v>0</v>
      </c>
      <c r="BN143" s="23">
        <v>0</v>
      </c>
      <c r="BO143" s="23">
        <v>0</v>
      </c>
      <c r="BP143" s="23">
        <v>0</v>
      </c>
      <c r="BQ143" s="23">
        <v>25</v>
      </c>
      <c r="BR143" s="23">
        <v>0</v>
      </c>
      <c r="BS143" s="23">
        <v>0</v>
      </c>
      <c r="BT143" s="23">
        <v>0</v>
      </c>
      <c r="BU143" s="23">
        <v>0</v>
      </c>
      <c r="BV143" s="23">
        <v>0</v>
      </c>
      <c r="BW143" s="23">
        <v>0</v>
      </c>
      <c r="BX143" s="23">
        <v>0</v>
      </c>
      <c r="BY143" s="23">
        <v>0</v>
      </c>
      <c r="BZ143" s="23">
        <v>1800</v>
      </c>
      <c r="CA143" s="23">
        <v>0</v>
      </c>
      <c r="CB143" s="23">
        <v>0</v>
      </c>
      <c r="CC143" s="23">
        <v>0</v>
      </c>
      <c r="CD143" s="23">
        <v>0</v>
      </c>
      <c r="CE143" s="23">
        <v>0</v>
      </c>
      <c r="CF143" s="23">
        <v>0</v>
      </c>
      <c r="CG143" s="23">
        <v>0</v>
      </c>
      <c r="CH143" s="23">
        <v>0</v>
      </c>
      <c r="CI143" s="23">
        <v>0</v>
      </c>
      <c r="CJ143" s="23">
        <v>0</v>
      </c>
      <c r="CK143" s="23">
        <v>0</v>
      </c>
      <c r="CL143" s="23">
        <v>0</v>
      </c>
      <c r="CM143" s="23">
        <v>0</v>
      </c>
      <c r="CN143" s="24" t="s">
        <v>495</v>
      </c>
      <c r="CO143" s="24" t="s">
        <v>495</v>
      </c>
      <c r="CP143" s="24" t="s">
        <v>495</v>
      </c>
      <c r="CQ143" s="24" t="s">
        <v>495</v>
      </c>
      <c r="CR143" s="24" t="s">
        <v>495</v>
      </c>
      <c r="CS143" s="24" t="s">
        <v>495</v>
      </c>
      <c r="CT143" s="24" t="s">
        <v>495</v>
      </c>
      <c r="CU143" s="24" t="s">
        <v>495</v>
      </c>
      <c r="CV143" s="23">
        <v>0</v>
      </c>
      <c r="CW143" s="23">
        <v>0</v>
      </c>
      <c r="CX143" s="24" t="s">
        <v>495</v>
      </c>
      <c r="CY143" s="23">
        <v>0</v>
      </c>
      <c r="CZ143" s="43" t="s">
        <v>496</v>
      </c>
    </row>
    <row r="144" spans="1:104" ht="13.5" customHeight="1" x14ac:dyDescent="0.2">
      <c r="A144" s="21" t="s">
        <v>44</v>
      </c>
      <c r="B144" s="22" t="s">
        <v>321</v>
      </c>
      <c r="C144" s="21" t="s">
        <v>322</v>
      </c>
      <c r="D144" s="23">
        <v>206</v>
      </c>
      <c r="E144" s="23">
        <v>94</v>
      </c>
      <c r="F144" s="23">
        <v>0</v>
      </c>
      <c r="G144" s="23">
        <v>0</v>
      </c>
      <c r="H144" s="23">
        <v>0</v>
      </c>
      <c r="I144" s="23">
        <v>53</v>
      </c>
      <c r="J144" s="23">
        <v>15</v>
      </c>
      <c r="K144" s="23">
        <v>11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32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1</v>
      </c>
      <c r="AC144" s="23">
        <v>94</v>
      </c>
      <c r="AD144" s="23">
        <v>94</v>
      </c>
      <c r="AE144" s="23">
        <v>0</v>
      </c>
      <c r="AF144" s="23">
        <v>0</v>
      </c>
      <c r="AG144" s="23">
        <v>0</v>
      </c>
      <c r="AH144" s="23">
        <v>0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  <c r="AO144" s="24">
        <v>0</v>
      </c>
      <c r="AP144" s="24" t="s">
        <v>495</v>
      </c>
      <c r="AQ144" s="24" t="s">
        <v>495</v>
      </c>
      <c r="AR144" s="24" t="s">
        <v>495</v>
      </c>
      <c r="AS144" s="24" t="s">
        <v>495</v>
      </c>
      <c r="AT144" s="24" t="s">
        <v>495</v>
      </c>
      <c r="AU144" s="24" t="s">
        <v>495</v>
      </c>
      <c r="AV144" s="24" t="s">
        <v>495</v>
      </c>
      <c r="AW144" s="24" t="s">
        <v>495</v>
      </c>
      <c r="AX144" s="23">
        <v>0</v>
      </c>
      <c r="AY144" s="23">
        <v>0</v>
      </c>
      <c r="AZ144" s="24" t="s">
        <v>495</v>
      </c>
      <c r="BA144" s="23">
        <v>0</v>
      </c>
      <c r="BB144" s="23">
        <v>112</v>
      </c>
      <c r="BC144" s="23">
        <v>0</v>
      </c>
      <c r="BD144" s="23">
        <v>0</v>
      </c>
      <c r="BE144" s="23">
        <v>0</v>
      </c>
      <c r="BF144" s="23">
        <v>0</v>
      </c>
      <c r="BG144" s="23">
        <v>53</v>
      </c>
      <c r="BH144" s="23">
        <v>15</v>
      </c>
      <c r="BI144" s="23">
        <v>11</v>
      </c>
      <c r="BJ144" s="23">
        <v>0</v>
      </c>
      <c r="BK144" s="23">
        <v>0</v>
      </c>
      <c r="BL144" s="23">
        <v>0</v>
      </c>
      <c r="BM144" s="23">
        <v>0</v>
      </c>
      <c r="BN144" s="23">
        <v>0</v>
      </c>
      <c r="BO144" s="23">
        <v>0</v>
      </c>
      <c r="BP144" s="23">
        <v>0</v>
      </c>
      <c r="BQ144" s="23">
        <v>32</v>
      </c>
      <c r="BR144" s="23">
        <v>0</v>
      </c>
      <c r="BS144" s="23">
        <v>0</v>
      </c>
      <c r="BT144" s="23">
        <v>0</v>
      </c>
      <c r="BU144" s="23">
        <v>0</v>
      </c>
      <c r="BV144" s="23">
        <v>0</v>
      </c>
      <c r="BW144" s="23">
        <v>0</v>
      </c>
      <c r="BX144" s="23">
        <v>0</v>
      </c>
      <c r="BY144" s="23">
        <v>0</v>
      </c>
      <c r="BZ144" s="23">
        <v>1</v>
      </c>
      <c r="CA144" s="23">
        <v>0</v>
      </c>
      <c r="CB144" s="23">
        <v>0</v>
      </c>
      <c r="CC144" s="23">
        <v>0</v>
      </c>
      <c r="CD144" s="23">
        <v>0</v>
      </c>
      <c r="CE144" s="23">
        <v>0</v>
      </c>
      <c r="CF144" s="23">
        <v>0</v>
      </c>
      <c r="CG144" s="23">
        <v>0</v>
      </c>
      <c r="CH144" s="23">
        <v>0</v>
      </c>
      <c r="CI144" s="23">
        <v>0</v>
      </c>
      <c r="CJ144" s="23">
        <v>0</v>
      </c>
      <c r="CK144" s="23">
        <v>0</v>
      </c>
      <c r="CL144" s="23">
        <v>0</v>
      </c>
      <c r="CM144" s="23">
        <v>0</v>
      </c>
      <c r="CN144" s="24" t="s">
        <v>495</v>
      </c>
      <c r="CO144" s="24" t="s">
        <v>495</v>
      </c>
      <c r="CP144" s="24" t="s">
        <v>495</v>
      </c>
      <c r="CQ144" s="24" t="s">
        <v>495</v>
      </c>
      <c r="CR144" s="24" t="s">
        <v>495</v>
      </c>
      <c r="CS144" s="24" t="s">
        <v>495</v>
      </c>
      <c r="CT144" s="24" t="s">
        <v>495</v>
      </c>
      <c r="CU144" s="24" t="s">
        <v>495</v>
      </c>
      <c r="CV144" s="23">
        <v>0</v>
      </c>
      <c r="CW144" s="23">
        <v>0</v>
      </c>
      <c r="CX144" s="24" t="s">
        <v>495</v>
      </c>
      <c r="CY144" s="23">
        <v>0</v>
      </c>
      <c r="CZ144" s="43" t="s">
        <v>496</v>
      </c>
    </row>
    <row r="145" spans="1:104" ht="13.5" customHeight="1" x14ac:dyDescent="0.2">
      <c r="A145" s="21" t="s">
        <v>44</v>
      </c>
      <c r="B145" s="22" t="s">
        <v>323</v>
      </c>
      <c r="C145" s="21" t="s">
        <v>324</v>
      </c>
      <c r="D145" s="23">
        <v>734</v>
      </c>
      <c r="E145" s="23">
        <v>309</v>
      </c>
      <c r="F145" s="23">
        <v>0</v>
      </c>
      <c r="G145" s="23">
        <v>0</v>
      </c>
      <c r="H145" s="23">
        <v>0</v>
      </c>
      <c r="I145" s="23">
        <v>241</v>
      </c>
      <c r="J145" s="23">
        <v>121</v>
      </c>
      <c r="K145" s="23">
        <v>63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110</v>
      </c>
      <c r="AD145" s="23">
        <v>39</v>
      </c>
      <c r="AE145" s="23">
        <v>0</v>
      </c>
      <c r="AF145" s="23">
        <v>0</v>
      </c>
      <c r="AG145" s="23">
        <v>0</v>
      </c>
      <c r="AH145" s="23">
        <v>71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  <c r="AO145" s="24">
        <v>0</v>
      </c>
      <c r="AP145" s="24" t="s">
        <v>495</v>
      </c>
      <c r="AQ145" s="24" t="s">
        <v>495</v>
      </c>
      <c r="AR145" s="24" t="s">
        <v>495</v>
      </c>
      <c r="AS145" s="24" t="s">
        <v>495</v>
      </c>
      <c r="AT145" s="24" t="s">
        <v>495</v>
      </c>
      <c r="AU145" s="24" t="s">
        <v>495</v>
      </c>
      <c r="AV145" s="24" t="s">
        <v>495</v>
      </c>
      <c r="AW145" s="24" t="s">
        <v>495</v>
      </c>
      <c r="AX145" s="23">
        <v>0</v>
      </c>
      <c r="AY145" s="23">
        <v>0</v>
      </c>
      <c r="AZ145" s="24" t="s">
        <v>495</v>
      </c>
      <c r="BA145" s="23">
        <v>0</v>
      </c>
      <c r="BB145" s="23">
        <v>354</v>
      </c>
      <c r="BC145" s="23">
        <v>0</v>
      </c>
      <c r="BD145" s="23">
        <v>0</v>
      </c>
      <c r="BE145" s="23">
        <v>0</v>
      </c>
      <c r="BF145" s="23">
        <v>0</v>
      </c>
      <c r="BG145" s="23">
        <v>170</v>
      </c>
      <c r="BH145" s="23">
        <v>121</v>
      </c>
      <c r="BI145" s="23">
        <v>63</v>
      </c>
      <c r="BJ145" s="23">
        <v>0</v>
      </c>
      <c r="BK145" s="23">
        <v>0</v>
      </c>
      <c r="BL145" s="23">
        <v>0</v>
      </c>
      <c r="BM145" s="23">
        <v>0</v>
      </c>
      <c r="BN145" s="23">
        <v>0</v>
      </c>
      <c r="BO145" s="23">
        <v>0</v>
      </c>
      <c r="BP145" s="23">
        <v>0</v>
      </c>
      <c r="BQ145" s="23">
        <v>0</v>
      </c>
      <c r="BR145" s="23">
        <v>0</v>
      </c>
      <c r="BS145" s="23">
        <v>0</v>
      </c>
      <c r="BT145" s="23">
        <v>0</v>
      </c>
      <c r="BU145" s="23">
        <v>0</v>
      </c>
      <c r="BV145" s="23">
        <v>0</v>
      </c>
      <c r="BW145" s="23">
        <v>0</v>
      </c>
      <c r="BX145" s="23">
        <v>0</v>
      </c>
      <c r="BY145" s="23">
        <v>0</v>
      </c>
      <c r="BZ145" s="23">
        <v>0</v>
      </c>
      <c r="CA145" s="23">
        <v>270</v>
      </c>
      <c r="CB145" s="23">
        <v>270</v>
      </c>
      <c r="CC145" s="23">
        <v>0</v>
      </c>
      <c r="CD145" s="23">
        <v>0</v>
      </c>
      <c r="CE145" s="23">
        <v>0</v>
      </c>
      <c r="CF145" s="23">
        <v>0</v>
      </c>
      <c r="CG145" s="23">
        <v>0</v>
      </c>
      <c r="CH145" s="23">
        <v>0</v>
      </c>
      <c r="CI145" s="23">
        <v>0</v>
      </c>
      <c r="CJ145" s="23">
        <v>0</v>
      </c>
      <c r="CK145" s="23">
        <v>0</v>
      </c>
      <c r="CL145" s="23">
        <v>0</v>
      </c>
      <c r="CM145" s="23">
        <v>0</v>
      </c>
      <c r="CN145" s="24" t="s">
        <v>495</v>
      </c>
      <c r="CO145" s="24" t="s">
        <v>495</v>
      </c>
      <c r="CP145" s="24" t="s">
        <v>495</v>
      </c>
      <c r="CQ145" s="24" t="s">
        <v>495</v>
      </c>
      <c r="CR145" s="24" t="s">
        <v>495</v>
      </c>
      <c r="CS145" s="24" t="s">
        <v>495</v>
      </c>
      <c r="CT145" s="24" t="s">
        <v>495</v>
      </c>
      <c r="CU145" s="24" t="s">
        <v>495</v>
      </c>
      <c r="CV145" s="23">
        <v>0</v>
      </c>
      <c r="CW145" s="23">
        <v>0</v>
      </c>
      <c r="CX145" s="24" t="s">
        <v>495</v>
      </c>
      <c r="CY145" s="23">
        <v>0</v>
      </c>
      <c r="CZ145" s="43" t="s">
        <v>496</v>
      </c>
    </row>
    <row r="146" spans="1:104" ht="13.5" customHeight="1" x14ac:dyDescent="0.2">
      <c r="A146" s="21" t="s">
        <v>44</v>
      </c>
      <c r="B146" s="22" t="s">
        <v>325</v>
      </c>
      <c r="C146" s="21" t="s">
        <v>326</v>
      </c>
      <c r="D146" s="23">
        <v>183</v>
      </c>
      <c r="E146" s="23">
        <v>35</v>
      </c>
      <c r="F146" s="23">
        <v>1</v>
      </c>
      <c r="G146" s="23">
        <v>0</v>
      </c>
      <c r="H146" s="23">
        <v>0</v>
      </c>
      <c r="I146" s="23">
        <v>42</v>
      </c>
      <c r="J146" s="23">
        <v>35</v>
      </c>
      <c r="K146" s="23">
        <v>15</v>
      </c>
      <c r="L146" s="23">
        <v>0</v>
      </c>
      <c r="M146" s="23">
        <v>0</v>
      </c>
      <c r="N146" s="23">
        <v>0</v>
      </c>
      <c r="O146" s="23">
        <v>52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3</v>
      </c>
      <c r="AC146" s="23">
        <v>0</v>
      </c>
      <c r="AD146" s="23">
        <v>0</v>
      </c>
      <c r="AE146" s="23">
        <v>0</v>
      </c>
      <c r="AF146" s="23">
        <v>0</v>
      </c>
      <c r="AG146" s="23">
        <v>0</v>
      </c>
      <c r="AH146" s="23">
        <v>0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  <c r="AO146" s="24">
        <v>0</v>
      </c>
      <c r="AP146" s="24" t="s">
        <v>495</v>
      </c>
      <c r="AQ146" s="24" t="s">
        <v>495</v>
      </c>
      <c r="AR146" s="24" t="s">
        <v>495</v>
      </c>
      <c r="AS146" s="24" t="s">
        <v>495</v>
      </c>
      <c r="AT146" s="24" t="s">
        <v>495</v>
      </c>
      <c r="AU146" s="24" t="s">
        <v>495</v>
      </c>
      <c r="AV146" s="24" t="s">
        <v>495</v>
      </c>
      <c r="AW146" s="24" t="s">
        <v>495</v>
      </c>
      <c r="AX146" s="23">
        <v>0</v>
      </c>
      <c r="AY146" s="23">
        <v>0</v>
      </c>
      <c r="AZ146" s="24" t="s">
        <v>495</v>
      </c>
      <c r="BA146" s="23">
        <v>0</v>
      </c>
      <c r="BB146" s="23">
        <v>183</v>
      </c>
      <c r="BC146" s="23">
        <v>35</v>
      </c>
      <c r="BD146" s="23">
        <v>1</v>
      </c>
      <c r="BE146" s="23">
        <v>0</v>
      </c>
      <c r="BF146" s="23">
        <v>0</v>
      </c>
      <c r="BG146" s="23">
        <v>42</v>
      </c>
      <c r="BH146" s="23">
        <v>35</v>
      </c>
      <c r="BI146" s="23">
        <v>15</v>
      </c>
      <c r="BJ146" s="23">
        <v>0</v>
      </c>
      <c r="BK146" s="23">
        <v>0</v>
      </c>
      <c r="BL146" s="23">
        <v>0</v>
      </c>
      <c r="BM146" s="23">
        <v>52</v>
      </c>
      <c r="BN146" s="23">
        <v>0</v>
      </c>
      <c r="BO146" s="23">
        <v>0</v>
      </c>
      <c r="BP146" s="23">
        <v>0</v>
      </c>
      <c r="BQ146" s="23">
        <v>0</v>
      </c>
      <c r="BR146" s="23">
        <v>0</v>
      </c>
      <c r="BS146" s="23">
        <v>0</v>
      </c>
      <c r="BT146" s="23">
        <v>0</v>
      </c>
      <c r="BU146" s="23">
        <v>0</v>
      </c>
      <c r="BV146" s="23">
        <v>0</v>
      </c>
      <c r="BW146" s="23">
        <v>0</v>
      </c>
      <c r="BX146" s="23">
        <v>0</v>
      </c>
      <c r="BY146" s="23">
        <v>0</v>
      </c>
      <c r="BZ146" s="23">
        <v>3</v>
      </c>
      <c r="CA146" s="23">
        <v>0</v>
      </c>
      <c r="CB146" s="23">
        <v>0</v>
      </c>
      <c r="CC146" s="23">
        <v>0</v>
      </c>
      <c r="CD146" s="23">
        <v>0</v>
      </c>
      <c r="CE146" s="23">
        <v>0</v>
      </c>
      <c r="CF146" s="23">
        <v>0</v>
      </c>
      <c r="CG146" s="23">
        <v>0</v>
      </c>
      <c r="CH146" s="23">
        <v>0</v>
      </c>
      <c r="CI146" s="23">
        <v>0</v>
      </c>
      <c r="CJ146" s="23">
        <v>0</v>
      </c>
      <c r="CK146" s="23">
        <v>0</v>
      </c>
      <c r="CL146" s="23">
        <v>0</v>
      </c>
      <c r="CM146" s="23">
        <v>0</v>
      </c>
      <c r="CN146" s="24" t="s">
        <v>495</v>
      </c>
      <c r="CO146" s="24" t="s">
        <v>495</v>
      </c>
      <c r="CP146" s="24" t="s">
        <v>495</v>
      </c>
      <c r="CQ146" s="24" t="s">
        <v>495</v>
      </c>
      <c r="CR146" s="24" t="s">
        <v>495</v>
      </c>
      <c r="CS146" s="24" t="s">
        <v>495</v>
      </c>
      <c r="CT146" s="24" t="s">
        <v>495</v>
      </c>
      <c r="CU146" s="24" t="s">
        <v>495</v>
      </c>
      <c r="CV146" s="23">
        <v>0</v>
      </c>
      <c r="CW146" s="23">
        <v>0</v>
      </c>
      <c r="CX146" s="24" t="s">
        <v>495</v>
      </c>
      <c r="CY146" s="23">
        <v>0</v>
      </c>
      <c r="CZ146" s="43" t="s">
        <v>497</v>
      </c>
    </row>
    <row r="147" spans="1:104" ht="13.5" customHeight="1" x14ac:dyDescent="0.2">
      <c r="A147" s="21" t="s">
        <v>44</v>
      </c>
      <c r="B147" s="22" t="s">
        <v>327</v>
      </c>
      <c r="C147" s="21" t="s">
        <v>328</v>
      </c>
      <c r="D147" s="23">
        <v>995</v>
      </c>
      <c r="E147" s="23">
        <v>229</v>
      </c>
      <c r="F147" s="23">
        <v>0</v>
      </c>
      <c r="G147" s="23">
        <v>0</v>
      </c>
      <c r="H147" s="23">
        <v>85</v>
      </c>
      <c r="I147" s="23">
        <v>20</v>
      </c>
      <c r="J147" s="23">
        <v>45</v>
      </c>
      <c r="K147" s="23">
        <v>13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516</v>
      </c>
      <c r="R147" s="23">
        <v>0</v>
      </c>
      <c r="S147" s="23">
        <v>84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3</v>
      </c>
      <c r="AC147" s="23">
        <v>0</v>
      </c>
      <c r="AD147" s="23">
        <v>0</v>
      </c>
      <c r="AE147" s="23">
        <v>0</v>
      </c>
      <c r="AF147" s="23">
        <v>0</v>
      </c>
      <c r="AG147" s="23">
        <v>0</v>
      </c>
      <c r="AH147" s="23">
        <v>0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  <c r="AO147" s="24">
        <v>0</v>
      </c>
      <c r="AP147" s="24" t="s">
        <v>495</v>
      </c>
      <c r="AQ147" s="24" t="s">
        <v>495</v>
      </c>
      <c r="AR147" s="24" t="s">
        <v>495</v>
      </c>
      <c r="AS147" s="24" t="s">
        <v>495</v>
      </c>
      <c r="AT147" s="24" t="s">
        <v>495</v>
      </c>
      <c r="AU147" s="24" t="s">
        <v>495</v>
      </c>
      <c r="AV147" s="24" t="s">
        <v>495</v>
      </c>
      <c r="AW147" s="24" t="s">
        <v>495</v>
      </c>
      <c r="AX147" s="23">
        <v>0</v>
      </c>
      <c r="AY147" s="23">
        <v>0</v>
      </c>
      <c r="AZ147" s="24" t="s">
        <v>495</v>
      </c>
      <c r="BA147" s="23">
        <v>0</v>
      </c>
      <c r="BB147" s="23">
        <v>766</v>
      </c>
      <c r="BC147" s="23">
        <v>0</v>
      </c>
      <c r="BD147" s="23">
        <v>0</v>
      </c>
      <c r="BE147" s="23">
        <v>0</v>
      </c>
      <c r="BF147" s="23">
        <v>85</v>
      </c>
      <c r="BG147" s="23">
        <v>20</v>
      </c>
      <c r="BH147" s="23">
        <v>45</v>
      </c>
      <c r="BI147" s="23">
        <v>13</v>
      </c>
      <c r="BJ147" s="23">
        <v>0</v>
      </c>
      <c r="BK147" s="23">
        <v>0</v>
      </c>
      <c r="BL147" s="23">
        <v>0</v>
      </c>
      <c r="BM147" s="23">
        <v>0</v>
      </c>
      <c r="BN147" s="23">
        <v>0</v>
      </c>
      <c r="BO147" s="23">
        <v>516</v>
      </c>
      <c r="BP147" s="23">
        <v>0</v>
      </c>
      <c r="BQ147" s="23">
        <v>84</v>
      </c>
      <c r="BR147" s="23">
        <v>0</v>
      </c>
      <c r="BS147" s="23">
        <v>0</v>
      </c>
      <c r="BT147" s="23">
        <v>0</v>
      </c>
      <c r="BU147" s="23">
        <v>0</v>
      </c>
      <c r="BV147" s="23">
        <v>0</v>
      </c>
      <c r="BW147" s="23">
        <v>0</v>
      </c>
      <c r="BX147" s="23">
        <v>0</v>
      </c>
      <c r="BY147" s="23">
        <v>0</v>
      </c>
      <c r="BZ147" s="23">
        <v>3</v>
      </c>
      <c r="CA147" s="23">
        <v>229</v>
      </c>
      <c r="CB147" s="23">
        <v>229</v>
      </c>
      <c r="CC147" s="23">
        <v>0</v>
      </c>
      <c r="CD147" s="23">
        <v>0</v>
      </c>
      <c r="CE147" s="23">
        <v>0</v>
      </c>
      <c r="CF147" s="23">
        <v>0</v>
      </c>
      <c r="CG147" s="23">
        <v>0</v>
      </c>
      <c r="CH147" s="23">
        <v>0</v>
      </c>
      <c r="CI147" s="23">
        <v>0</v>
      </c>
      <c r="CJ147" s="23">
        <v>0</v>
      </c>
      <c r="CK147" s="23">
        <v>0</v>
      </c>
      <c r="CL147" s="23">
        <v>0</v>
      </c>
      <c r="CM147" s="23">
        <v>0</v>
      </c>
      <c r="CN147" s="24" t="s">
        <v>495</v>
      </c>
      <c r="CO147" s="24" t="s">
        <v>495</v>
      </c>
      <c r="CP147" s="24" t="s">
        <v>495</v>
      </c>
      <c r="CQ147" s="24" t="s">
        <v>495</v>
      </c>
      <c r="CR147" s="24" t="s">
        <v>495</v>
      </c>
      <c r="CS147" s="24" t="s">
        <v>495</v>
      </c>
      <c r="CT147" s="24" t="s">
        <v>495</v>
      </c>
      <c r="CU147" s="24" t="s">
        <v>495</v>
      </c>
      <c r="CV147" s="23">
        <v>0</v>
      </c>
      <c r="CW147" s="23">
        <v>0</v>
      </c>
      <c r="CX147" s="24" t="s">
        <v>495</v>
      </c>
      <c r="CY147" s="23">
        <v>0</v>
      </c>
      <c r="CZ147" s="43" t="s">
        <v>496</v>
      </c>
    </row>
    <row r="148" spans="1:104" ht="13.5" customHeight="1" x14ac:dyDescent="0.2">
      <c r="A148" s="21" t="s">
        <v>44</v>
      </c>
      <c r="B148" s="22" t="s">
        <v>329</v>
      </c>
      <c r="C148" s="21" t="s">
        <v>330</v>
      </c>
      <c r="D148" s="23">
        <v>386</v>
      </c>
      <c r="E148" s="23">
        <v>58</v>
      </c>
      <c r="F148" s="23">
        <v>1</v>
      </c>
      <c r="G148" s="23">
        <v>0</v>
      </c>
      <c r="H148" s="23">
        <v>0</v>
      </c>
      <c r="I148" s="23">
        <v>64</v>
      </c>
      <c r="J148" s="23">
        <v>51</v>
      </c>
      <c r="K148" s="23">
        <v>23</v>
      </c>
      <c r="L148" s="23">
        <v>0</v>
      </c>
      <c r="M148" s="23">
        <v>95</v>
      </c>
      <c r="N148" s="23">
        <v>0</v>
      </c>
      <c r="O148" s="23">
        <v>0</v>
      </c>
      <c r="P148" s="23">
        <v>0</v>
      </c>
      <c r="Q148" s="23">
        <v>78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16</v>
      </c>
      <c r="AC148" s="23">
        <v>28</v>
      </c>
      <c r="AD148" s="23">
        <v>0</v>
      </c>
      <c r="AE148" s="23">
        <v>0</v>
      </c>
      <c r="AF148" s="23">
        <v>0</v>
      </c>
      <c r="AG148" s="23">
        <v>0</v>
      </c>
      <c r="AH148" s="23">
        <v>28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  <c r="AO148" s="24">
        <v>0</v>
      </c>
      <c r="AP148" s="24" t="s">
        <v>495</v>
      </c>
      <c r="AQ148" s="24" t="s">
        <v>495</v>
      </c>
      <c r="AR148" s="24" t="s">
        <v>495</v>
      </c>
      <c r="AS148" s="24" t="s">
        <v>495</v>
      </c>
      <c r="AT148" s="24" t="s">
        <v>495</v>
      </c>
      <c r="AU148" s="24" t="s">
        <v>495</v>
      </c>
      <c r="AV148" s="24" t="s">
        <v>495</v>
      </c>
      <c r="AW148" s="24" t="s">
        <v>495</v>
      </c>
      <c r="AX148" s="23">
        <v>0</v>
      </c>
      <c r="AY148" s="23">
        <v>0</v>
      </c>
      <c r="AZ148" s="24" t="s">
        <v>495</v>
      </c>
      <c r="BA148" s="23">
        <v>0</v>
      </c>
      <c r="BB148" s="23">
        <v>358</v>
      </c>
      <c r="BC148" s="23">
        <v>58</v>
      </c>
      <c r="BD148" s="23">
        <v>1</v>
      </c>
      <c r="BE148" s="23">
        <v>0</v>
      </c>
      <c r="BF148" s="23">
        <v>0</v>
      </c>
      <c r="BG148" s="23">
        <v>36</v>
      </c>
      <c r="BH148" s="23">
        <v>51</v>
      </c>
      <c r="BI148" s="23">
        <v>23</v>
      </c>
      <c r="BJ148" s="23">
        <v>0</v>
      </c>
      <c r="BK148" s="23">
        <v>95</v>
      </c>
      <c r="BL148" s="23">
        <v>0</v>
      </c>
      <c r="BM148" s="23">
        <v>0</v>
      </c>
      <c r="BN148" s="23">
        <v>0</v>
      </c>
      <c r="BO148" s="23">
        <v>78</v>
      </c>
      <c r="BP148" s="23">
        <v>0</v>
      </c>
      <c r="BQ148" s="23">
        <v>0</v>
      </c>
      <c r="BR148" s="23">
        <v>0</v>
      </c>
      <c r="BS148" s="23">
        <v>0</v>
      </c>
      <c r="BT148" s="23">
        <v>0</v>
      </c>
      <c r="BU148" s="23">
        <v>0</v>
      </c>
      <c r="BV148" s="23">
        <v>0</v>
      </c>
      <c r="BW148" s="23">
        <v>0</v>
      </c>
      <c r="BX148" s="23">
        <v>0</v>
      </c>
      <c r="BY148" s="23">
        <v>0</v>
      </c>
      <c r="BZ148" s="23">
        <v>16</v>
      </c>
      <c r="CA148" s="23">
        <v>0</v>
      </c>
      <c r="CB148" s="23">
        <v>0</v>
      </c>
      <c r="CC148" s="23">
        <v>0</v>
      </c>
      <c r="CD148" s="23">
        <v>0</v>
      </c>
      <c r="CE148" s="23">
        <v>0</v>
      </c>
      <c r="CF148" s="23">
        <v>0</v>
      </c>
      <c r="CG148" s="23">
        <v>0</v>
      </c>
      <c r="CH148" s="23">
        <v>0</v>
      </c>
      <c r="CI148" s="23">
        <v>0</v>
      </c>
      <c r="CJ148" s="23">
        <v>0</v>
      </c>
      <c r="CK148" s="23">
        <v>0</v>
      </c>
      <c r="CL148" s="23">
        <v>0</v>
      </c>
      <c r="CM148" s="23">
        <v>0</v>
      </c>
      <c r="CN148" s="24" t="s">
        <v>495</v>
      </c>
      <c r="CO148" s="24" t="s">
        <v>495</v>
      </c>
      <c r="CP148" s="24" t="s">
        <v>495</v>
      </c>
      <c r="CQ148" s="24" t="s">
        <v>495</v>
      </c>
      <c r="CR148" s="24" t="s">
        <v>495</v>
      </c>
      <c r="CS148" s="24" t="s">
        <v>495</v>
      </c>
      <c r="CT148" s="24" t="s">
        <v>495</v>
      </c>
      <c r="CU148" s="24" t="s">
        <v>495</v>
      </c>
      <c r="CV148" s="23">
        <v>0</v>
      </c>
      <c r="CW148" s="23">
        <v>0</v>
      </c>
      <c r="CX148" s="24" t="s">
        <v>495</v>
      </c>
      <c r="CY148" s="23">
        <v>0</v>
      </c>
      <c r="CZ148" s="43" t="s">
        <v>497</v>
      </c>
    </row>
    <row r="149" spans="1:104" ht="13.5" customHeight="1" x14ac:dyDescent="0.2">
      <c r="A149" s="21" t="s">
        <v>44</v>
      </c>
      <c r="B149" s="22" t="s">
        <v>331</v>
      </c>
      <c r="C149" s="21" t="s">
        <v>332</v>
      </c>
      <c r="D149" s="23">
        <v>212</v>
      </c>
      <c r="E149" s="23">
        <v>34</v>
      </c>
      <c r="F149" s="23">
        <v>4</v>
      </c>
      <c r="G149" s="23">
        <v>12</v>
      </c>
      <c r="H149" s="23">
        <v>0</v>
      </c>
      <c r="I149" s="23">
        <v>57</v>
      </c>
      <c r="J149" s="23">
        <v>52</v>
      </c>
      <c r="K149" s="23">
        <v>17</v>
      </c>
      <c r="L149" s="23">
        <v>4</v>
      </c>
      <c r="M149" s="23">
        <v>32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0</v>
      </c>
      <c r="AG149" s="23">
        <v>0</v>
      </c>
      <c r="AH149" s="23">
        <v>0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  <c r="AO149" s="24">
        <v>0</v>
      </c>
      <c r="AP149" s="24" t="s">
        <v>495</v>
      </c>
      <c r="AQ149" s="24" t="s">
        <v>495</v>
      </c>
      <c r="AR149" s="24" t="s">
        <v>495</v>
      </c>
      <c r="AS149" s="24" t="s">
        <v>495</v>
      </c>
      <c r="AT149" s="24" t="s">
        <v>495</v>
      </c>
      <c r="AU149" s="24" t="s">
        <v>495</v>
      </c>
      <c r="AV149" s="24" t="s">
        <v>495</v>
      </c>
      <c r="AW149" s="24" t="s">
        <v>495</v>
      </c>
      <c r="AX149" s="23">
        <v>0</v>
      </c>
      <c r="AY149" s="23">
        <v>0</v>
      </c>
      <c r="AZ149" s="24" t="s">
        <v>495</v>
      </c>
      <c r="BA149" s="23">
        <v>0</v>
      </c>
      <c r="BB149" s="23">
        <v>212</v>
      </c>
      <c r="BC149" s="23">
        <v>34</v>
      </c>
      <c r="BD149" s="23">
        <v>4</v>
      </c>
      <c r="BE149" s="23">
        <v>12</v>
      </c>
      <c r="BF149" s="23">
        <v>0</v>
      </c>
      <c r="BG149" s="23">
        <v>57</v>
      </c>
      <c r="BH149" s="23">
        <v>52</v>
      </c>
      <c r="BI149" s="23">
        <v>17</v>
      </c>
      <c r="BJ149" s="23">
        <v>4</v>
      </c>
      <c r="BK149" s="23">
        <v>32</v>
      </c>
      <c r="BL149" s="23">
        <v>0</v>
      </c>
      <c r="BM149" s="23">
        <v>0</v>
      </c>
      <c r="BN149" s="23">
        <v>0</v>
      </c>
      <c r="BO149" s="23">
        <v>0</v>
      </c>
      <c r="BP149" s="23">
        <v>0</v>
      </c>
      <c r="BQ149" s="23">
        <v>0</v>
      </c>
      <c r="BR149" s="23">
        <v>0</v>
      </c>
      <c r="BS149" s="23">
        <v>0</v>
      </c>
      <c r="BT149" s="23">
        <v>0</v>
      </c>
      <c r="BU149" s="23">
        <v>0</v>
      </c>
      <c r="BV149" s="23">
        <v>0</v>
      </c>
      <c r="BW149" s="23">
        <v>0</v>
      </c>
      <c r="BX149" s="23">
        <v>0</v>
      </c>
      <c r="BY149" s="23">
        <v>0</v>
      </c>
      <c r="BZ149" s="23">
        <v>0</v>
      </c>
      <c r="CA149" s="23">
        <v>0</v>
      </c>
      <c r="CB149" s="23">
        <v>0</v>
      </c>
      <c r="CC149" s="23">
        <v>0</v>
      </c>
      <c r="CD149" s="23">
        <v>0</v>
      </c>
      <c r="CE149" s="23">
        <v>0</v>
      </c>
      <c r="CF149" s="23">
        <v>0</v>
      </c>
      <c r="CG149" s="23">
        <v>0</v>
      </c>
      <c r="CH149" s="23">
        <v>0</v>
      </c>
      <c r="CI149" s="23">
        <v>0</v>
      </c>
      <c r="CJ149" s="23">
        <v>0</v>
      </c>
      <c r="CK149" s="23">
        <v>0</v>
      </c>
      <c r="CL149" s="23">
        <v>0</v>
      </c>
      <c r="CM149" s="23">
        <v>0</v>
      </c>
      <c r="CN149" s="24" t="s">
        <v>495</v>
      </c>
      <c r="CO149" s="24" t="s">
        <v>495</v>
      </c>
      <c r="CP149" s="24" t="s">
        <v>495</v>
      </c>
      <c r="CQ149" s="24" t="s">
        <v>495</v>
      </c>
      <c r="CR149" s="24" t="s">
        <v>495</v>
      </c>
      <c r="CS149" s="24" t="s">
        <v>495</v>
      </c>
      <c r="CT149" s="24" t="s">
        <v>495</v>
      </c>
      <c r="CU149" s="24" t="s">
        <v>495</v>
      </c>
      <c r="CV149" s="23">
        <v>0</v>
      </c>
      <c r="CW149" s="23">
        <v>0</v>
      </c>
      <c r="CX149" s="24" t="s">
        <v>495</v>
      </c>
      <c r="CY149" s="23">
        <v>0</v>
      </c>
      <c r="CZ149" s="43" t="s">
        <v>496</v>
      </c>
    </row>
    <row r="150" spans="1:104" ht="13.5" customHeight="1" x14ac:dyDescent="0.2">
      <c r="A150" s="21" t="s">
        <v>44</v>
      </c>
      <c r="B150" s="22" t="s">
        <v>333</v>
      </c>
      <c r="C150" s="21" t="s">
        <v>334</v>
      </c>
      <c r="D150" s="23">
        <v>375</v>
      </c>
      <c r="E150" s="23">
        <v>62</v>
      </c>
      <c r="F150" s="23">
        <v>5</v>
      </c>
      <c r="G150" s="23">
        <v>22</v>
      </c>
      <c r="H150" s="23">
        <v>0</v>
      </c>
      <c r="I150" s="23">
        <v>92</v>
      </c>
      <c r="J150" s="23">
        <v>99</v>
      </c>
      <c r="K150" s="23">
        <v>31</v>
      </c>
      <c r="L150" s="23">
        <v>5</v>
      </c>
      <c r="M150" s="23">
        <v>59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0</v>
      </c>
      <c r="AG150" s="23">
        <v>0</v>
      </c>
      <c r="AH150" s="23">
        <v>0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  <c r="AO150" s="24">
        <v>0</v>
      </c>
      <c r="AP150" s="24" t="s">
        <v>495</v>
      </c>
      <c r="AQ150" s="24" t="s">
        <v>495</v>
      </c>
      <c r="AR150" s="24" t="s">
        <v>495</v>
      </c>
      <c r="AS150" s="24" t="s">
        <v>495</v>
      </c>
      <c r="AT150" s="24" t="s">
        <v>495</v>
      </c>
      <c r="AU150" s="24" t="s">
        <v>495</v>
      </c>
      <c r="AV150" s="24" t="s">
        <v>495</v>
      </c>
      <c r="AW150" s="24" t="s">
        <v>495</v>
      </c>
      <c r="AX150" s="23">
        <v>0</v>
      </c>
      <c r="AY150" s="23">
        <v>0</v>
      </c>
      <c r="AZ150" s="24" t="s">
        <v>495</v>
      </c>
      <c r="BA150" s="23">
        <v>0</v>
      </c>
      <c r="BB150" s="23">
        <v>375</v>
      </c>
      <c r="BC150" s="23">
        <v>62</v>
      </c>
      <c r="BD150" s="23">
        <v>5</v>
      </c>
      <c r="BE150" s="23">
        <v>22</v>
      </c>
      <c r="BF150" s="23">
        <v>0</v>
      </c>
      <c r="BG150" s="23">
        <v>92</v>
      </c>
      <c r="BH150" s="23">
        <v>99</v>
      </c>
      <c r="BI150" s="23">
        <v>31</v>
      </c>
      <c r="BJ150" s="23">
        <v>5</v>
      </c>
      <c r="BK150" s="23">
        <v>59</v>
      </c>
      <c r="BL150" s="23">
        <v>0</v>
      </c>
      <c r="BM150" s="23">
        <v>0</v>
      </c>
      <c r="BN150" s="23">
        <v>0</v>
      </c>
      <c r="BO150" s="23">
        <v>0</v>
      </c>
      <c r="BP150" s="23">
        <v>0</v>
      </c>
      <c r="BQ150" s="23">
        <v>0</v>
      </c>
      <c r="BR150" s="23">
        <v>0</v>
      </c>
      <c r="BS150" s="23">
        <v>0</v>
      </c>
      <c r="BT150" s="23">
        <v>0</v>
      </c>
      <c r="BU150" s="23">
        <v>0</v>
      </c>
      <c r="BV150" s="23">
        <v>0</v>
      </c>
      <c r="BW150" s="23">
        <v>0</v>
      </c>
      <c r="BX150" s="23">
        <v>0</v>
      </c>
      <c r="BY150" s="23">
        <v>0</v>
      </c>
      <c r="BZ150" s="23">
        <v>0</v>
      </c>
      <c r="CA150" s="23">
        <v>0</v>
      </c>
      <c r="CB150" s="23">
        <v>0</v>
      </c>
      <c r="CC150" s="23">
        <v>0</v>
      </c>
      <c r="CD150" s="23">
        <v>0</v>
      </c>
      <c r="CE150" s="23">
        <v>0</v>
      </c>
      <c r="CF150" s="23">
        <v>0</v>
      </c>
      <c r="CG150" s="23">
        <v>0</v>
      </c>
      <c r="CH150" s="23">
        <v>0</v>
      </c>
      <c r="CI150" s="23">
        <v>0</v>
      </c>
      <c r="CJ150" s="23">
        <v>0</v>
      </c>
      <c r="CK150" s="23">
        <v>0</v>
      </c>
      <c r="CL150" s="23">
        <v>0</v>
      </c>
      <c r="CM150" s="23">
        <v>0</v>
      </c>
      <c r="CN150" s="24" t="s">
        <v>495</v>
      </c>
      <c r="CO150" s="24" t="s">
        <v>495</v>
      </c>
      <c r="CP150" s="24" t="s">
        <v>495</v>
      </c>
      <c r="CQ150" s="24" t="s">
        <v>495</v>
      </c>
      <c r="CR150" s="24" t="s">
        <v>495</v>
      </c>
      <c r="CS150" s="24" t="s">
        <v>495</v>
      </c>
      <c r="CT150" s="24" t="s">
        <v>495</v>
      </c>
      <c r="CU150" s="24" t="s">
        <v>495</v>
      </c>
      <c r="CV150" s="23">
        <v>0</v>
      </c>
      <c r="CW150" s="23">
        <v>0</v>
      </c>
      <c r="CX150" s="24" t="s">
        <v>495</v>
      </c>
      <c r="CY150" s="23">
        <v>0</v>
      </c>
      <c r="CZ150" s="43" t="s">
        <v>496</v>
      </c>
    </row>
    <row r="151" spans="1:104" ht="13.5" customHeight="1" x14ac:dyDescent="0.2">
      <c r="A151" s="21" t="s">
        <v>44</v>
      </c>
      <c r="B151" s="22" t="s">
        <v>335</v>
      </c>
      <c r="C151" s="21" t="s">
        <v>336</v>
      </c>
      <c r="D151" s="23">
        <v>173</v>
      </c>
      <c r="E151" s="23">
        <v>23</v>
      </c>
      <c r="F151" s="23">
        <v>3</v>
      </c>
      <c r="G151" s="23">
        <v>8</v>
      </c>
      <c r="H151" s="23">
        <v>0</v>
      </c>
      <c r="I151" s="23">
        <v>70</v>
      </c>
      <c r="J151" s="23">
        <v>32</v>
      </c>
      <c r="K151" s="23">
        <v>12</v>
      </c>
      <c r="L151" s="23">
        <v>3</v>
      </c>
      <c r="M151" s="23">
        <v>22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0</v>
      </c>
      <c r="AG151" s="23">
        <v>0</v>
      </c>
      <c r="AH151" s="23">
        <v>0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  <c r="AO151" s="24">
        <v>0</v>
      </c>
      <c r="AP151" s="24" t="s">
        <v>495</v>
      </c>
      <c r="AQ151" s="24" t="s">
        <v>495</v>
      </c>
      <c r="AR151" s="24" t="s">
        <v>495</v>
      </c>
      <c r="AS151" s="24" t="s">
        <v>495</v>
      </c>
      <c r="AT151" s="24" t="s">
        <v>495</v>
      </c>
      <c r="AU151" s="24" t="s">
        <v>495</v>
      </c>
      <c r="AV151" s="24" t="s">
        <v>495</v>
      </c>
      <c r="AW151" s="24" t="s">
        <v>495</v>
      </c>
      <c r="AX151" s="23">
        <v>0</v>
      </c>
      <c r="AY151" s="23">
        <v>0</v>
      </c>
      <c r="AZ151" s="24" t="s">
        <v>495</v>
      </c>
      <c r="BA151" s="23">
        <v>0</v>
      </c>
      <c r="BB151" s="23">
        <v>173</v>
      </c>
      <c r="BC151" s="23">
        <v>23</v>
      </c>
      <c r="BD151" s="23">
        <v>3</v>
      </c>
      <c r="BE151" s="23">
        <v>8</v>
      </c>
      <c r="BF151" s="23">
        <v>0</v>
      </c>
      <c r="BG151" s="23">
        <v>70</v>
      </c>
      <c r="BH151" s="23">
        <v>32</v>
      </c>
      <c r="BI151" s="23">
        <v>12</v>
      </c>
      <c r="BJ151" s="23">
        <v>3</v>
      </c>
      <c r="BK151" s="23">
        <v>22</v>
      </c>
      <c r="BL151" s="23">
        <v>0</v>
      </c>
      <c r="BM151" s="23">
        <v>0</v>
      </c>
      <c r="BN151" s="23">
        <v>0</v>
      </c>
      <c r="BO151" s="23">
        <v>0</v>
      </c>
      <c r="BP151" s="23">
        <v>0</v>
      </c>
      <c r="BQ151" s="23">
        <v>0</v>
      </c>
      <c r="BR151" s="23">
        <v>0</v>
      </c>
      <c r="BS151" s="23">
        <v>0</v>
      </c>
      <c r="BT151" s="23">
        <v>0</v>
      </c>
      <c r="BU151" s="23">
        <v>0</v>
      </c>
      <c r="BV151" s="23">
        <v>0</v>
      </c>
      <c r="BW151" s="23">
        <v>0</v>
      </c>
      <c r="BX151" s="23">
        <v>0</v>
      </c>
      <c r="BY151" s="23">
        <v>0</v>
      </c>
      <c r="BZ151" s="23">
        <v>0</v>
      </c>
      <c r="CA151" s="23">
        <v>0</v>
      </c>
      <c r="CB151" s="23">
        <v>0</v>
      </c>
      <c r="CC151" s="23">
        <v>0</v>
      </c>
      <c r="CD151" s="23">
        <v>0</v>
      </c>
      <c r="CE151" s="23">
        <v>0</v>
      </c>
      <c r="CF151" s="23">
        <v>0</v>
      </c>
      <c r="CG151" s="23">
        <v>0</v>
      </c>
      <c r="CH151" s="23">
        <v>0</v>
      </c>
      <c r="CI151" s="23">
        <v>0</v>
      </c>
      <c r="CJ151" s="23">
        <v>0</v>
      </c>
      <c r="CK151" s="23">
        <v>0</v>
      </c>
      <c r="CL151" s="23">
        <v>0</v>
      </c>
      <c r="CM151" s="23">
        <v>0</v>
      </c>
      <c r="CN151" s="24" t="s">
        <v>495</v>
      </c>
      <c r="CO151" s="24" t="s">
        <v>495</v>
      </c>
      <c r="CP151" s="24" t="s">
        <v>495</v>
      </c>
      <c r="CQ151" s="24" t="s">
        <v>495</v>
      </c>
      <c r="CR151" s="24" t="s">
        <v>495</v>
      </c>
      <c r="CS151" s="24" t="s">
        <v>495</v>
      </c>
      <c r="CT151" s="24" t="s">
        <v>495</v>
      </c>
      <c r="CU151" s="24" t="s">
        <v>495</v>
      </c>
      <c r="CV151" s="23">
        <v>0</v>
      </c>
      <c r="CW151" s="23">
        <v>0</v>
      </c>
      <c r="CX151" s="24" t="s">
        <v>495</v>
      </c>
      <c r="CY151" s="23">
        <v>0</v>
      </c>
      <c r="CZ151" s="43" t="s">
        <v>496</v>
      </c>
    </row>
    <row r="152" spans="1:104" ht="13.5" customHeight="1" x14ac:dyDescent="0.2">
      <c r="A152" s="21" t="s">
        <v>44</v>
      </c>
      <c r="B152" s="22" t="s">
        <v>337</v>
      </c>
      <c r="C152" s="21" t="s">
        <v>338</v>
      </c>
      <c r="D152" s="23">
        <v>136</v>
      </c>
      <c r="E152" s="23">
        <v>70</v>
      </c>
      <c r="F152" s="23">
        <v>0</v>
      </c>
      <c r="G152" s="23">
        <v>0</v>
      </c>
      <c r="H152" s="23">
        <v>0</v>
      </c>
      <c r="I152" s="23">
        <v>30</v>
      </c>
      <c r="J152" s="23">
        <v>25</v>
      </c>
      <c r="K152" s="23">
        <v>11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0</v>
      </c>
      <c r="AG152" s="23">
        <v>0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  <c r="AO152" s="24">
        <v>0</v>
      </c>
      <c r="AP152" s="24" t="s">
        <v>495</v>
      </c>
      <c r="AQ152" s="24" t="s">
        <v>495</v>
      </c>
      <c r="AR152" s="24" t="s">
        <v>495</v>
      </c>
      <c r="AS152" s="24" t="s">
        <v>495</v>
      </c>
      <c r="AT152" s="24" t="s">
        <v>495</v>
      </c>
      <c r="AU152" s="24" t="s">
        <v>495</v>
      </c>
      <c r="AV152" s="24" t="s">
        <v>495</v>
      </c>
      <c r="AW152" s="24" t="s">
        <v>495</v>
      </c>
      <c r="AX152" s="23">
        <v>0</v>
      </c>
      <c r="AY152" s="23">
        <v>0</v>
      </c>
      <c r="AZ152" s="24" t="s">
        <v>495</v>
      </c>
      <c r="BA152" s="23">
        <v>0</v>
      </c>
      <c r="BB152" s="23">
        <v>136</v>
      </c>
      <c r="BC152" s="23">
        <v>70</v>
      </c>
      <c r="BD152" s="23">
        <v>0</v>
      </c>
      <c r="BE152" s="23">
        <v>0</v>
      </c>
      <c r="BF152" s="23">
        <v>0</v>
      </c>
      <c r="BG152" s="23">
        <v>30</v>
      </c>
      <c r="BH152" s="23">
        <v>25</v>
      </c>
      <c r="BI152" s="23">
        <v>11</v>
      </c>
      <c r="BJ152" s="23">
        <v>0</v>
      </c>
      <c r="BK152" s="23">
        <v>0</v>
      </c>
      <c r="BL152" s="23">
        <v>0</v>
      </c>
      <c r="BM152" s="23">
        <v>0</v>
      </c>
      <c r="BN152" s="23">
        <v>0</v>
      </c>
      <c r="BO152" s="23">
        <v>0</v>
      </c>
      <c r="BP152" s="23">
        <v>0</v>
      </c>
      <c r="BQ152" s="23">
        <v>0</v>
      </c>
      <c r="BR152" s="23">
        <v>0</v>
      </c>
      <c r="BS152" s="23">
        <v>0</v>
      </c>
      <c r="BT152" s="23">
        <v>0</v>
      </c>
      <c r="BU152" s="23">
        <v>0</v>
      </c>
      <c r="BV152" s="23">
        <v>0</v>
      </c>
      <c r="BW152" s="23">
        <v>0</v>
      </c>
      <c r="BX152" s="23">
        <v>0</v>
      </c>
      <c r="BY152" s="23">
        <v>0</v>
      </c>
      <c r="BZ152" s="23">
        <v>0</v>
      </c>
      <c r="CA152" s="23">
        <v>0</v>
      </c>
      <c r="CB152" s="23">
        <v>0</v>
      </c>
      <c r="CC152" s="23">
        <v>0</v>
      </c>
      <c r="CD152" s="23">
        <v>0</v>
      </c>
      <c r="CE152" s="23">
        <v>0</v>
      </c>
      <c r="CF152" s="23">
        <v>0</v>
      </c>
      <c r="CG152" s="23">
        <v>0</v>
      </c>
      <c r="CH152" s="23">
        <v>0</v>
      </c>
      <c r="CI152" s="23">
        <v>0</v>
      </c>
      <c r="CJ152" s="23">
        <v>0</v>
      </c>
      <c r="CK152" s="23">
        <v>0</v>
      </c>
      <c r="CL152" s="23">
        <v>0</v>
      </c>
      <c r="CM152" s="23">
        <v>0</v>
      </c>
      <c r="CN152" s="24" t="s">
        <v>495</v>
      </c>
      <c r="CO152" s="24" t="s">
        <v>495</v>
      </c>
      <c r="CP152" s="24" t="s">
        <v>495</v>
      </c>
      <c r="CQ152" s="24" t="s">
        <v>495</v>
      </c>
      <c r="CR152" s="24" t="s">
        <v>495</v>
      </c>
      <c r="CS152" s="24" t="s">
        <v>495</v>
      </c>
      <c r="CT152" s="24" t="s">
        <v>495</v>
      </c>
      <c r="CU152" s="24" t="s">
        <v>495</v>
      </c>
      <c r="CV152" s="23">
        <v>0</v>
      </c>
      <c r="CW152" s="23">
        <v>0</v>
      </c>
      <c r="CX152" s="24" t="s">
        <v>495</v>
      </c>
      <c r="CY152" s="23">
        <v>0</v>
      </c>
      <c r="CZ152" s="43" t="s">
        <v>496</v>
      </c>
    </row>
    <row r="153" spans="1:104" ht="13.5" customHeight="1" x14ac:dyDescent="0.2">
      <c r="A153" s="21" t="s">
        <v>44</v>
      </c>
      <c r="B153" s="22" t="s">
        <v>339</v>
      </c>
      <c r="C153" s="21" t="s">
        <v>340</v>
      </c>
      <c r="D153" s="23">
        <v>773</v>
      </c>
      <c r="E153" s="23">
        <v>493</v>
      </c>
      <c r="F153" s="23">
        <v>1</v>
      </c>
      <c r="G153" s="23">
        <v>0</v>
      </c>
      <c r="H153" s="23">
        <v>0</v>
      </c>
      <c r="I153" s="23">
        <v>117</v>
      </c>
      <c r="J153" s="23">
        <v>29</v>
      </c>
      <c r="K153" s="23">
        <v>58</v>
      </c>
      <c r="L153" s="23">
        <v>0</v>
      </c>
      <c r="M153" s="23">
        <v>0</v>
      </c>
      <c r="N153" s="23">
        <v>47</v>
      </c>
      <c r="O153" s="23">
        <v>0</v>
      </c>
      <c r="P153" s="23">
        <v>13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15</v>
      </c>
      <c r="AC153" s="23">
        <v>309</v>
      </c>
      <c r="AD153" s="23">
        <v>290</v>
      </c>
      <c r="AE153" s="23">
        <v>1</v>
      </c>
      <c r="AF153" s="23">
        <v>0</v>
      </c>
      <c r="AG153" s="23">
        <v>0</v>
      </c>
      <c r="AH153" s="23">
        <v>0</v>
      </c>
      <c r="AI153" s="23">
        <v>0</v>
      </c>
      <c r="AJ153" s="23">
        <v>0</v>
      </c>
      <c r="AK153" s="23">
        <v>0</v>
      </c>
      <c r="AL153" s="23">
        <v>0</v>
      </c>
      <c r="AM153" s="23">
        <v>3</v>
      </c>
      <c r="AN153" s="23">
        <v>0</v>
      </c>
      <c r="AO153" s="24">
        <v>0</v>
      </c>
      <c r="AP153" s="24" t="s">
        <v>495</v>
      </c>
      <c r="AQ153" s="24" t="s">
        <v>495</v>
      </c>
      <c r="AR153" s="24" t="s">
        <v>495</v>
      </c>
      <c r="AS153" s="24" t="s">
        <v>495</v>
      </c>
      <c r="AT153" s="24" t="s">
        <v>495</v>
      </c>
      <c r="AU153" s="24" t="s">
        <v>495</v>
      </c>
      <c r="AV153" s="24" t="s">
        <v>495</v>
      </c>
      <c r="AW153" s="24" t="s">
        <v>495</v>
      </c>
      <c r="AX153" s="23">
        <v>0</v>
      </c>
      <c r="AY153" s="23">
        <v>0</v>
      </c>
      <c r="AZ153" s="24" t="s">
        <v>495</v>
      </c>
      <c r="BA153" s="23">
        <v>15</v>
      </c>
      <c r="BB153" s="23">
        <v>464</v>
      </c>
      <c r="BC153" s="23">
        <v>203</v>
      </c>
      <c r="BD153" s="23">
        <v>0</v>
      </c>
      <c r="BE153" s="23">
        <v>0</v>
      </c>
      <c r="BF153" s="23">
        <v>0</v>
      </c>
      <c r="BG153" s="23">
        <v>117</v>
      </c>
      <c r="BH153" s="23">
        <v>29</v>
      </c>
      <c r="BI153" s="23">
        <v>58</v>
      </c>
      <c r="BJ153" s="23">
        <v>0</v>
      </c>
      <c r="BK153" s="23">
        <v>0</v>
      </c>
      <c r="BL153" s="23">
        <v>44</v>
      </c>
      <c r="BM153" s="23">
        <v>0</v>
      </c>
      <c r="BN153" s="23">
        <v>13</v>
      </c>
      <c r="BO153" s="23">
        <v>0</v>
      </c>
      <c r="BP153" s="23">
        <v>0</v>
      </c>
      <c r="BQ153" s="23">
        <v>0</v>
      </c>
      <c r="BR153" s="23">
        <v>0</v>
      </c>
      <c r="BS153" s="23">
        <v>0</v>
      </c>
      <c r="BT153" s="23">
        <v>0</v>
      </c>
      <c r="BU153" s="23">
        <v>0</v>
      </c>
      <c r="BV153" s="23">
        <v>0</v>
      </c>
      <c r="BW153" s="23">
        <v>0</v>
      </c>
      <c r="BX153" s="23">
        <v>0</v>
      </c>
      <c r="BY153" s="23">
        <v>0</v>
      </c>
      <c r="BZ153" s="23">
        <v>0</v>
      </c>
      <c r="CA153" s="23">
        <v>0</v>
      </c>
      <c r="CB153" s="23">
        <v>0</v>
      </c>
      <c r="CC153" s="23">
        <v>0</v>
      </c>
      <c r="CD153" s="23">
        <v>0</v>
      </c>
      <c r="CE153" s="23">
        <v>0</v>
      </c>
      <c r="CF153" s="23">
        <v>0</v>
      </c>
      <c r="CG153" s="23">
        <v>0</v>
      </c>
      <c r="CH153" s="23">
        <v>0</v>
      </c>
      <c r="CI153" s="23">
        <v>0</v>
      </c>
      <c r="CJ153" s="23">
        <v>0</v>
      </c>
      <c r="CK153" s="23">
        <v>0</v>
      </c>
      <c r="CL153" s="23">
        <v>0</v>
      </c>
      <c r="CM153" s="23">
        <v>0</v>
      </c>
      <c r="CN153" s="24" t="s">
        <v>495</v>
      </c>
      <c r="CO153" s="24" t="s">
        <v>495</v>
      </c>
      <c r="CP153" s="24" t="s">
        <v>495</v>
      </c>
      <c r="CQ153" s="24" t="s">
        <v>495</v>
      </c>
      <c r="CR153" s="24" t="s">
        <v>495</v>
      </c>
      <c r="CS153" s="24" t="s">
        <v>495</v>
      </c>
      <c r="CT153" s="24" t="s">
        <v>495</v>
      </c>
      <c r="CU153" s="24" t="s">
        <v>495</v>
      </c>
      <c r="CV153" s="23">
        <v>0</v>
      </c>
      <c r="CW153" s="23">
        <v>0</v>
      </c>
      <c r="CX153" s="24" t="s">
        <v>495</v>
      </c>
      <c r="CY153" s="23">
        <v>0</v>
      </c>
      <c r="CZ153" s="43" t="s">
        <v>496</v>
      </c>
    </row>
    <row r="154" spans="1:104" ht="13.5" customHeight="1" x14ac:dyDescent="0.2">
      <c r="A154" s="21" t="s">
        <v>44</v>
      </c>
      <c r="B154" s="22" t="s">
        <v>341</v>
      </c>
      <c r="C154" s="21" t="s">
        <v>342</v>
      </c>
      <c r="D154" s="23">
        <v>305</v>
      </c>
      <c r="E154" s="23">
        <v>184</v>
      </c>
      <c r="F154" s="23">
        <v>1</v>
      </c>
      <c r="G154" s="23">
        <v>3</v>
      </c>
      <c r="H154" s="23">
        <v>0</v>
      </c>
      <c r="I154" s="23">
        <v>53</v>
      </c>
      <c r="J154" s="23">
        <v>32</v>
      </c>
      <c r="K154" s="23">
        <v>26</v>
      </c>
      <c r="L154" s="23">
        <v>2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2</v>
      </c>
      <c r="Z154" s="23">
        <v>2</v>
      </c>
      <c r="AA154" s="23">
        <v>0</v>
      </c>
      <c r="AB154" s="23">
        <v>0</v>
      </c>
      <c r="AC154" s="23">
        <v>190</v>
      </c>
      <c r="AD154" s="23">
        <v>184</v>
      </c>
      <c r="AE154" s="23">
        <v>1</v>
      </c>
      <c r="AF154" s="23">
        <v>3</v>
      </c>
      <c r="AG154" s="23">
        <v>0</v>
      </c>
      <c r="AH154" s="23">
        <v>0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  <c r="AO154" s="24">
        <v>0</v>
      </c>
      <c r="AP154" s="24" t="s">
        <v>495</v>
      </c>
      <c r="AQ154" s="24" t="s">
        <v>495</v>
      </c>
      <c r="AR154" s="24" t="s">
        <v>495</v>
      </c>
      <c r="AS154" s="24" t="s">
        <v>495</v>
      </c>
      <c r="AT154" s="24" t="s">
        <v>495</v>
      </c>
      <c r="AU154" s="24" t="s">
        <v>495</v>
      </c>
      <c r="AV154" s="24" t="s">
        <v>495</v>
      </c>
      <c r="AW154" s="24" t="s">
        <v>495</v>
      </c>
      <c r="AX154" s="23">
        <v>2</v>
      </c>
      <c r="AY154" s="23">
        <v>0</v>
      </c>
      <c r="AZ154" s="24" t="s">
        <v>495</v>
      </c>
      <c r="BA154" s="23">
        <v>0</v>
      </c>
      <c r="BB154" s="23">
        <v>115</v>
      </c>
      <c r="BC154" s="23">
        <v>0</v>
      </c>
      <c r="BD154" s="23">
        <v>0</v>
      </c>
      <c r="BE154" s="23">
        <v>0</v>
      </c>
      <c r="BF154" s="23">
        <v>0</v>
      </c>
      <c r="BG154" s="23">
        <v>53</v>
      </c>
      <c r="BH154" s="23">
        <v>32</v>
      </c>
      <c r="BI154" s="23">
        <v>26</v>
      </c>
      <c r="BJ154" s="23">
        <v>2</v>
      </c>
      <c r="BK154" s="23">
        <v>0</v>
      </c>
      <c r="BL154" s="23">
        <v>0</v>
      </c>
      <c r="BM154" s="23">
        <v>0</v>
      </c>
      <c r="BN154" s="23">
        <v>0</v>
      </c>
      <c r="BO154" s="23">
        <v>0</v>
      </c>
      <c r="BP154" s="23">
        <v>0</v>
      </c>
      <c r="BQ154" s="23">
        <v>0</v>
      </c>
      <c r="BR154" s="23">
        <v>0</v>
      </c>
      <c r="BS154" s="23">
        <v>0</v>
      </c>
      <c r="BT154" s="23">
        <v>0</v>
      </c>
      <c r="BU154" s="23">
        <v>0</v>
      </c>
      <c r="BV154" s="23">
        <v>0</v>
      </c>
      <c r="BW154" s="23">
        <v>0</v>
      </c>
      <c r="BX154" s="23">
        <v>2</v>
      </c>
      <c r="BY154" s="23">
        <v>0</v>
      </c>
      <c r="BZ154" s="23">
        <v>0</v>
      </c>
      <c r="CA154" s="23">
        <v>0</v>
      </c>
      <c r="CB154" s="23">
        <v>0</v>
      </c>
      <c r="CC154" s="23">
        <v>0</v>
      </c>
      <c r="CD154" s="23">
        <v>0</v>
      </c>
      <c r="CE154" s="23">
        <v>0</v>
      </c>
      <c r="CF154" s="23">
        <v>0</v>
      </c>
      <c r="CG154" s="23">
        <v>0</v>
      </c>
      <c r="CH154" s="23">
        <v>0</v>
      </c>
      <c r="CI154" s="23">
        <v>0</v>
      </c>
      <c r="CJ154" s="23">
        <v>0</v>
      </c>
      <c r="CK154" s="23">
        <v>0</v>
      </c>
      <c r="CL154" s="23">
        <v>0</v>
      </c>
      <c r="CM154" s="23">
        <v>0</v>
      </c>
      <c r="CN154" s="24" t="s">
        <v>495</v>
      </c>
      <c r="CO154" s="24" t="s">
        <v>495</v>
      </c>
      <c r="CP154" s="24" t="s">
        <v>495</v>
      </c>
      <c r="CQ154" s="24" t="s">
        <v>495</v>
      </c>
      <c r="CR154" s="24" t="s">
        <v>495</v>
      </c>
      <c r="CS154" s="24" t="s">
        <v>495</v>
      </c>
      <c r="CT154" s="24" t="s">
        <v>495</v>
      </c>
      <c r="CU154" s="24" t="s">
        <v>495</v>
      </c>
      <c r="CV154" s="23">
        <v>0</v>
      </c>
      <c r="CW154" s="23">
        <v>0</v>
      </c>
      <c r="CX154" s="24" t="s">
        <v>495</v>
      </c>
      <c r="CY154" s="23">
        <v>0</v>
      </c>
      <c r="CZ154" s="43" t="s">
        <v>496</v>
      </c>
    </row>
    <row r="155" spans="1:104" ht="13.5" customHeight="1" x14ac:dyDescent="0.2">
      <c r="A155" s="21" t="s">
        <v>44</v>
      </c>
      <c r="B155" s="22" t="s">
        <v>343</v>
      </c>
      <c r="C155" s="21" t="s">
        <v>344</v>
      </c>
      <c r="D155" s="23">
        <v>406</v>
      </c>
      <c r="E155" s="23">
        <v>131</v>
      </c>
      <c r="F155" s="23">
        <v>0</v>
      </c>
      <c r="G155" s="23">
        <v>156</v>
      </c>
      <c r="H155" s="23">
        <v>0</v>
      </c>
      <c r="I155" s="23">
        <v>14</v>
      </c>
      <c r="J155" s="23">
        <v>27</v>
      </c>
      <c r="K155" s="23">
        <v>16</v>
      </c>
      <c r="L155" s="23">
        <v>1</v>
      </c>
      <c r="M155" s="23">
        <v>1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46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2</v>
      </c>
      <c r="Z155" s="23">
        <v>0</v>
      </c>
      <c r="AA155" s="23">
        <v>0</v>
      </c>
      <c r="AB155" s="23">
        <v>12</v>
      </c>
      <c r="AC155" s="23">
        <v>139</v>
      </c>
      <c r="AD155" s="23">
        <v>41</v>
      </c>
      <c r="AE155" s="23">
        <v>0</v>
      </c>
      <c r="AF155" s="23">
        <v>32</v>
      </c>
      <c r="AG155" s="23">
        <v>0</v>
      </c>
      <c r="AH155" s="23">
        <v>7</v>
      </c>
      <c r="AI155" s="23">
        <v>27</v>
      </c>
      <c r="AJ155" s="23">
        <v>16</v>
      </c>
      <c r="AK155" s="23">
        <v>1</v>
      </c>
      <c r="AL155" s="23">
        <v>1</v>
      </c>
      <c r="AM155" s="23">
        <v>0</v>
      </c>
      <c r="AN155" s="23">
        <v>0</v>
      </c>
      <c r="AO155" s="24">
        <v>0</v>
      </c>
      <c r="AP155" s="24" t="s">
        <v>495</v>
      </c>
      <c r="AQ155" s="24" t="s">
        <v>495</v>
      </c>
      <c r="AR155" s="24" t="s">
        <v>495</v>
      </c>
      <c r="AS155" s="24" t="s">
        <v>495</v>
      </c>
      <c r="AT155" s="24" t="s">
        <v>495</v>
      </c>
      <c r="AU155" s="24" t="s">
        <v>495</v>
      </c>
      <c r="AV155" s="24" t="s">
        <v>495</v>
      </c>
      <c r="AW155" s="24" t="s">
        <v>495</v>
      </c>
      <c r="AX155" s="23">
        <v>2</v>
      </c>
      <c r="AY155" s="23">
        <v>0</v>
      </c>
      <c r="AZ155" s="24" t="s">
        <v>495</v>
      </c>
      <c r="BA155" s="23">
        <v>12</v>
      </c>
      <c r="BB155" s="23">
        <v>46</v>
      </c>
      <c r="BC155" s="23">
        <v>0</v>
      </c>
      <c r="BD155" s="23">
        <v>0</v>
      </c>
      <c r="BE155" s="23">
        <v>0</v>
      </c>
      <c r="BF155" s="23">
        <v>0</v>
      </c>
      <c r="BG155" s="23">
        <v>0</v>
      </c>
      <c r="BH155" s="23">
        <v>0</v>
      </c>
      <c r="BI155" s="23">
        <v>0</v>
      </c>
      <c r="BJ155" s="23">
        <v>0</v>
      </c>
      <c r="BK155" s="23">
        <v>0</v>
      </c>
      <c r="BL155" s="23">
        <v>0</v>
      </c>
      <c r="BM155" s="23">
        <v>0</v>
      </c>
      <c r="BN155" s="23">
        <v>0</v>
      </c>
      <c r="BO155" s="23">
        <v>0</v>
      </c>
      <c r="BP155" s="23">
        <v>0</v>
      </c>
      <c r="BQ155" s="23">
        <v>46</v>
      </c>
      <c r="BR155" s="23">
        <v>0</v>
      </c>
      <c r="BS155" s="23">
        <v>0</v>
      </c>
      <c r="BT155" s="23">
        <v>0</v>
      </c>
      <c r="BU155" s="23">
        <v>0</v>
      </c>
      <c r="BV155" s="23">
        <v>0</v>
      </c>
      <c r="BW155" s="23">
        <v>0</v>
      </c>
      <c r="BX155" s="23">
        <v>0</v>
      </c>
      <c r="BY155" s="23">
        <v>0</v>
      </c>
      <c r="BZ155" s="23">
        <v>0</v>
      </c>
      <c r="CA155" s="23">
        <v>221</v>
      </c>
      <c r="CB155" s="23">
        <v>90</v>
      </c>
      <c r="CC155" s="23">
        <v>0</v>
      </c>
      <c r="CD155" s="23">
        <v>124</v>
      </c>
      <c r="CE155" s="23">
        <v>0</v>
      </c>
      <c r="CF155" s="23">
        <v>7</v>
      </c>
      <c r="CG155" s="23">
        <v>0</v>
      </c>
      <c r="CH155" s="23">
        <v>0</v>
      </c>
      <c r="CI155" s="23">
        <v>0</v>
      </c>
      <c r="CJ155" s="23">
        <v>0</v>
      </c>
      <c r="CK155" s="23">
        <v>0</v>
      </c>
      <c r="CL155" s="23">
        <v>0</v>
      </c>
      <c r="CM155" s="23">
        <v>0</v>
      </c>
      <c r="CN155" s="24" t="s">
        <v>495</v>
      </c>
      <c r="CO155" s="24" t="s">
        <v>495</v>
      </c>
      <c r="CP155" s="24" t="s">
        <v>495</v>
      </c>
      <c r="CQ155" s="24" t="s">
        <v>495</v>
      </c>
      <c r="CR155" s="24" t="s">
        <v>495</v>
      </c>
      <c r="CS155" s="24" t="s">
        <v>495</v>
      </c>
      <c r="CT155" s="24" t="s">
        <v>495</v>
      </c>
      <c r="CU155" s="24" t="s">
        <v>495</v>
      </c>
      <c r="CV155" s="23">
        <v>0</v>
      </c>
      <c r="CW155" s="23">
        <v>0</v>
      </c>
      <c r="CX155" s="24" t="s">
        <v>495</v>
      </c>
      <c r="CY155" s="23">
        <v>0</v>
      </c>
      <c r="CZ155" s="43" t="s">
        <v>496</v>
      </c>
    </row>
    <row r="156" spans="1:104" ht="13.5" customHeight="1" x14ac:dyDescent="0.2">
      <c r="A156" s="21" t="s">
        <v>44</v>
      </c>
      <c r="B156" s="22" t="s">
        <v>345</v>
      </c>
      <c r="C156" s="21" t="s">
        <v>346</v>
      </c>
      <c r="D156" s="23">
        <v>929</v>
      </c>
      <c r="E156" s="23">
        <v>636</v>
      </c>
      <c r="F156" s="23">
        <v>1</v>
      </c>
      <c r="G156" s="23">
        <v>0</v>
      </c>
      <c r="H156" s="23">
        <v>0</v>
      </c>
      <c r="I156" s="23">
        <v>145</v>
      </c>
      <c r="J156" s="23">
        <v>99</v>
      </c>
      <c r="K156" s="23">
        <v>47</v>
      </c>
      <c r="L156" s="23">
        <v>1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0</v>
      </c>
      <c r="AG156" s="23">
        <v>0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  <c r="AO156" s="24">
        <v>0</v>
      </c>
      <c r="AP156" s="24" t="s">
        <v>495</v>
      </c>
      <c r="AQ156" s="24" t="s">
        <v>495</v>
      </c>
      <c r="AR156" s="24" t="s">
        <v>495</v>
      </c>
      <c r="AS156" s="24" t="s">
        <v>495</v>
      </c>
      <c r="AT156" s="24" t="s">
        <v>495</v>
      </c>
      <c r="AU156" s="24" t="s">
        <v>495</v>
      </c>
      <c r="AV156" s="24" t="s">
        <v>495</v>
      </c>
      <c r="AW156" s="24" t="s">
        <v>495</v>
      </c>
      <c r="AX156" s="23">
        <v>0</v>
      </c>
      <c r="AY156" s="23">
        <v>0</v>
      </c>
      <c r="AZ156" s="24" t="s">
        <v>495</v>
      </c>
      <c r="BA156" s="23">
        <v>0</v>
      </c>
      <c r="BB156" s="23">
        <v>548</v>
      </c>
      <c r="BC156" s="23">
        <v>280</v>
      </c>
      <c r="BD156" s="23">
        <v>1</v>
      </c>
      <c r="BE156" s="23">
        <v>0</v>
      </c>
      <c r="BF156" s="23">
        <v>0</v>
      </c>
      <c r="BG156" s="23">
        <v>120</v>
      </c>
      <c r="BH156" s="23">
        <v>99</v>
      </c>
      <c r="BI156" s="23">
        <v>47</v>
      </c>
      <c r="BJ156" s="23">
        <v>1</v>
      </c>
      <c r="BK156" s="23">
        <v>0</v>
      </c>
      <c r="BL156" s="23">
        <v>0</v>
      </c>
      <c r="BM156" s="23">
        <v>0</v>
      </c>
      <c r="BN156" s="23">
        <v>0</v>
      </c>
      <c r="BO156" s="23">
        <v>0</v>
      </c>
      <c r="BP156" s="23">
        <v>0</v>
      </c>
      <c r="BQ156" s="23">
        <v>0</v>
      </c>
      <c r="BR156" s="23">
        <v>0</v>
      </c>
      <c r="BS156" s="23">
        <v>0</v>
      </c>
      <c r="BT156" s="23">
        <v>0</v>
      </c>
      <c r="BU156" s="23">
        <v>0</v>
      </c>
      <c r="BV156" s="23">
        <v>0</v>
      </c>
      <c r="BW156" s="23">
        <v>0</v>
      </c>
      <c r="BX156" s="23">
        <v>0</v>
      </c>
      <c r="BY156" s="23">
        <v>0</v>
      </c>
      <c r="BZ156" s="23">
        <v>0</v>
      </c>
      <c r="CA156" s="23">
        <v>381</v>
      </c>
      <c r="CB156" s="23">
        <v>356</v>
      </c>
      <c r="CC156" s="23">
        <v>0</v>
      </c>
      <c r="CD156" s="23">
        <v>0</v>
      </c>
      <c r="CE156" s="23">
        <v>0</v>
      </c>
      <c r="CF156" s="23">
        <v>25</v>
      </c>
      <c r="CG156" s="23">
        <v>0</v>
      </c>
      <c r="CH156" s="23">
        <v>0</v>
      </c>
      <c r="CI156" s="23">
        <v>0</v>
      </c>
      <c r="CJ156" s="23">
        <v>0</v>
      </c>
      <c r="CK156" s="23">
        <v>0</v>
      </c>
      <c r="CL156" s="23">
        <v>0</v>
      </c>
      <c r="CM156" s="23">
        <v>0</v>
      </c>
      <c r="CN156" s="24" t="s">
        <v>495</v>
      </c>
      <c r="CO156" s="24" t="s">
        <v>495</v>
      </c>
      <c r="CP156" s="24" t="s">
        <v>495</v>
      </c>
      <c r="CQ156" s="24" t="s">
        <v>495</v>
      </c>
      <c r="CR156" s="24" t="s">
        <v>495</v>
      </c>
      <c r="CS156" s="24" t="s">
        <v>495</v>
      </c>
      <c r="CT156" s="24" t="s">
        <v>495</v>
      </c>
      <c r="CU156" s="24" t="s">
        <v>495</v>
      </c>
      <c r="CV156" s="23">
        <v>0</v>
      </c>
      <c r="CW156" s="23">
        <v>0</v>
      </c>
      <c r="CX156" s="24" t="s">
        <v>495</v>
      </c>
      <c r="CY156" s="23">
        <v>0</v>
      </c>
      <c r="CZ156" s="43" t="s">
        <v>496</v>
      </c>
    </row>
    <row r="157" spans="1:104" ht="13.5" customHeight="1" x14ac:dyDescent="0.2">
      <c r="A157" s="21" t="s">
        <v>44</v>
      </c>
      <c r="B157" s="22" t="s">
        <v>347</v>
      </c>
      <c r="C157" s="21" t="s">
        <v>348</v>
      </c>
      <c r="D157" s="23">
        <v>2877</v>
      </c>
      <c r="E157" s="23">
        <v>1154</v>
      </c>
      <c r="F157" s="23">
        <v>9</v>
      </c>
      <c r="G157" s="23">
        <v>224</v>
      </c>
      <c r="H157" s="23">
        <v>0</v>
      </c>
      <c r="I157" s="23">
        <v>296</v>
      </c>
      <c r="J157" s="23">
        <v>307</v>
      </c>
      <c r="K157" s="23">
        <v>192</v>
      </c>
      <c r="L157" s="23">
        <v>0</v>
      </c>
      <c r="M157" s="23">
        <v>626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69</v>
      </c>
      <c r="AC157" s="23">
        <v>0</v>
      </c>
      <c r="AD157" s="23">
        <v>0</v>
      </c>
      <c r="AE157" s="23">
        <v>0</v>
      </c>
      <c r="AF157" s="23">
        <v>0</v>
      </c>
      <c r="AG157" s="23">
        <v>0</v>
      </c>
      <c r="AH157" s="23">
        <v>0</v>
      </c>
      <c r="AI157" s="23">
        <v>0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  <c r="AO157" s="24">
        <v>0</v>
      </c>
      <c r="AP157" s="24" t="s">
        <v>495</v>
      </c>
      <c r="AQ157" s="24" t="s">
        <v>495</v>
      </c>
      <c r="AR157" s="24" t="s">
        <v>495</v>
      </c>
      <c r="AS157" s="24" t="s">
        <v>495</v>
      </c>
      <c r="AT157" s="24" t="s">
        <v>495</v>
      </c>
      <c r="AU157" s="24" t="s">
        <v>495</v>
      </c>
      <c r="AV157" s="24" t="s">
        <v>495</v>
      </c>
      <c r="AW157" s="24" t="s">
        <v>495</v>
      </c>
      <c r="AX157" s="23">
        <v>0</v>
      </c>
      <c r="AY157" s="23">
        <v>0</v>
      </c>
      <c r="AZ157" s="24" t="s">
        <v>495</v>
      </c>
      <c r="BA157" s="23">
        <v>0</v>
      </c>
      <c r="BB157" s="23">
        <v>2298</v>
      </c>
      <c r="BC157" s="23">
        <v>655</v>
      </c>
      <c r="BD157" s="23">
        <v>8</v>
      </c>
      <c r="BE157" s="23">
        <v>224</v>
      </c>
      <c r="BF157" s="23">
        <v>0</v>
      </c>
      <c r="BG157" s="23">
        <v>252</v>
      </c>
      <c r="BH157" s="23">
        <v>272</v>
      </c>
      <c r="BI157" s="23">
        <v>192</v>
      </c>
      <c r="BJ157" s="23">
        <v>0</v>
      </c>
      <c r="BK157" s="23">
        <v>626</v>
      </c>
      <c r="BL157" s="23">
        <v>0</v>
      </c>
      <c r="BM157" s="23">
        <v>0</v>
      </c>
      <c r="BN157" s="23">
        <v>0</v>
      </c>
      <c r="BO157" s="23">
        <v>0</v>
      </c>
      <c r="BP157" s="23">
        <v>0</v>
      </c>
      <c r="BQ157" s="23">
        <v>0</v>
      </c>
      <c r="BR157" s="23">
        <v>0</v>
      </c>
      <c r="BS157" s="23">
        <v>0</v>
      </c>
      <c r="BT157" s="23">
        <v>0</v>
      </c>
      <c r="BU157" s="23">
        <v>0</v>
      </c>
      <c r="BV157" s="23">
        <v>0</v>
      </c>
      <c r="BW157" s="23">
        <v>0</v>
      </c>
      <c r="BX157" s="23">
        <v>0</v>
      </c>
      <c r="BY157" s="23">
        <v>0</v>
      </c>
      <c r="BZ157" s="23">
        <v>69</v>
      </c>
      <c r="CA157" s="23">
        <v>579</v>
      </c>
      <c r="CB157" s="23">
        <v>499</v>
      </c>
      <c r="CC157" s="23">
        <v>1</v>
      </c>
      <c r="CD157" s="23">
        <v>0</v>
      </c>
      <c r="CE157" s="23">
        <v>0</v>
      </c>
      <c r="CF157" s="23">
        <v>44</v>
      </c>
      <c r="CG157" s="23">
        <v>35</v>
      </c>
      <c r="CH157" s="23">
        <v>0</v>
      </c>
      <c r="CI157" s="23">
        <v>0</v>
      </c>
      <c r="CJ157" s="23">
        <v>0</v>
      </c>
      <c r="CK157" s="23">
        <v>0</v>
      </c>
      <c r="CL157" s="23">
        <v>0</v>
      </c>
      <c r="CM157" s="23">
        <v>0</v>
      </c>
      <c r="CN157" s="24" t="s">
        <v>495</v>
      </c>
      <c r="CO157" s="24" t="s">
        <v>495</v>
      </c>
      <c r="CP157" s="24" t="s">
        <v>495</v>
      </c>
      <c r="CQ157" s="24" t="s">
        <v>495</v>
      </c>
      <c r="CR157" s="24" t="s">
        <v>495</v>
      </c>
      <c r="CS157" s="24" t="s">
        <v>495</v>
      </c>
      <c r="CT157" s="24" t="s">
        <v>495</v>
      </c>
      <c r="CU157" s="24" t="s">
        <v>495</v>
      </c>
      <c r="CV157" s="23">
        <v>0</v>
      </c>
      <c r="CW157" s="23">
        <v>0</v>
      </c>
      <c r="CX157" s="24" t="s">
        <v>495</v>
      </c>
      <c r="CY157" s="23">
        <v>0</v>
      </c>
      <c r="CZ157" s="43" t="s">
        <v>496</v>
      </c>
    </row>
    <row r="158" spans="1:104" ht="13.5" customHeight="1" x14ac:dyDescent="0.2">
      <c r="A158" s="21" t="s">
        <v>44</v>
      </c>
      <c r="B158" s="22" t="s">
        <v>349</v>
      </c>
      <c r="C158" s="21" t="s">
        <v>350</v>
      </c>
      <c r="D158" s="23">
        <v>509</v>
      </c>
      <c r="E158" s="23">
        <v>244</v>
      </c>
      <c r="F158" s="23">
        <v>3</v>
      </c>
      <c r="G158" s="23">
        <v>73</v>
      </c>
      <c r="H158" s="23">
        <v>0</v>
      </c>
      <c r="I158" s="23">
        <v>25</v>
      </c>
      <c r="J158" s="23">
        <v>51</v>
      </c>
      <c r="K158" s="23">
        <v>28</v>
      </c>
      <c r="L158" s="23">
        <v>3</v>
      </c>
      <c r="M158" s="23">
        <v>82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271</v>
      </c>
      <c r="AD158" s="23">
        <v>210</v>
      </c>
      <c r="AE158" s="23">
        <v>2</v>
      </c>
      <c r="AF158" s="23">
        <v>56</v>
      </c>
      <c r="AG158" s="23">
        <v>0</v>
      </c>
      <c r="AH158" s="23">
        <v>0</v>
      </c>
      <c r="AI158" s="23">
        <v>0</v>
      </c>
      <c r="AJ158" s="23">
        <v>0</v>
      </c>
      <c r="AK158" s="23">
        <v>3</v>
      </c>
      <c r="AL158" s="23">
        <v>0</v>
      </c>
      <c r="AM158" s="23">
        <v>0</v>
      </c>
      <c r="AN158" s="23">
        <v>0</v>
      </c>
      <c r="AO158" s="24">
        <v>0</v>
      </c>
      <c r="AP158" s="24" t="s">
        <v>495</v>
      </c>
      <c r="AQ158" s="24" t="s">
        <v>495</v>
      </c>
      <c r="AR158" s="24" t="s">
        <v>495</v>
      </c>
      <c r="AS158" s="24" t="s">
        <v>495</v>
      </c>
      <c r="AT158" s="24" t="s">
        <v>495</v>
      </c>
      <c r="AU158" s="24" t="s">
        <v>495</v>
      </c>
      <c r="AV158" s="24" t="s">
        <v>495</v>
      </c>
      <c r="AW158" s="24" t="s">
        <v>495</v>
      </c>
      <c r="AX158" s="23">
        <v>0</v>
      </c>
      <c r="AY158" s="23">
        <v>0</v>
      </c>
      <c r="AZ158" s="24" t="s">
        <v>495</v>
      </c>
      <c r="BA158" s="23">
        <v>0</v>
      </c>
      <c r="BB158" s="23">
        <v>186</v>
      </c>
      <c r="BC158" s="23">
        <v>0</v>
      </c>
      <c r="BD158" s="23">
        <v>0</v>
      </c>
      <c r="BE158" s="23">
        <v>0</v>
      </c>
      <c r="BF158" s="23">
        <v>0</v>
      </c>
      <c r="BG158" s="23">
        <v>25</v>
      </c>
      <c r="BH158" s="23">
        <v>51</v>
      </c>
      <c r="BI158" s="23">
        <v>28</v>
      </c>
      <c r="BJ158" s="23">
        <v>0</v>
      </c>
      <c r="BK158" s="23">
        <v>82</v>
      </c>
      <c r="BL158" s="23">
        <v>0</v>
      </c>
      <c r="BM158" s="23">
        <v>0</v>
      </c>
      <c r="BN158" s="23">
        <v>0</v>
      </c>
      <c r="BO158" s="23">
        <v>0</v>
      </c>
      <c r="BP158" s="23">
        <v>0</v>
      </c>
      <c r="BQ158" s="23">
        <v>0</v>
      </c>
      <c r="BR158" s="23">
        <v>0</v>
      </c>
      <c r="BS158" s="23">
        <v>0</v>
      </c>
      <c r="BT158" s="23">
        <v>0</v>
      </c>
      <c r="BU158" s="23">
        <v>0</v>
      </c>
      <c r="BV158" s="23">
        <v>0</v>
      </c>
      <c r="BW158" s="23">
        <v>0</v>
      </c>
      <c r="BX158" s="23">
        <v>0</v>
      </c>
      <c r="BY158" s="23">
        <v>0</v>
      </c>
      <c r="BZ158" s="23">
        <v>0</v>
      </c>
      <c r="CA158" s="23">
        <v>52</v>
      </c>
      <c r="CB158" s="23">
        <v>34</v>
      </c>
      <c r="CC158" s="23">
        <v>1</v>
      </c>
      <c r="CD158" s="23">
        <v>17</v>
      </c>
      <c r="CE158" s="23">
        <v>0</v>
      </c>
      <c r="CF158" s="23">
        <v>0</v>
      </c>
      <c r="CG158" s="23">
        <v>0</v>
      </c>
      <c r="CH158" s="23">
        <v>0</v>
      </c>
      <c r="CI158" s="23">
        <v>0</v>
      </c>
      <c r="CJ158" s="23">
        <v>0</v>
      </c>
      <c r="CK158" s="23">
        <v>0</v>
      </c>
      <c r="CL158" s="23">
        <v>0</v>
      </c>
      <c r="CM158" s="23">
        <v>0</v>
      </c>
      <c r="CN158" s="24" t="s">
        <v>495</v>
      </c>
      <c r="CO158" s="24" t="s">
        <v>495</v>
      </c>
      <c r="CP158" s="24" t="s">
        <v>495</v>
      </c>
      <c r="CQ158" s="24" t="s">
        <v>495</v>
      </c>
      <c r="CR158" s="24" t="s">
        <v>495</v>
      </c>
      <c r="CS158" s="24" t="s">
        <v>495</v>
      </c>
      <c r="CT158" s="24" t="s">
        <v>495</v>
      </c>
      <c r="CU158" s="24" t="s">
        <v>495</v>
      </c>
      <c r="CV158" s="23">
        <v>0</v>
      </c>
      <c r="CW158" s="23">
        <v>0</v>
      </c>
      <c r="CX158" s="24" t="s">
        <v>495</v>
      </c>
      <c r="CY158" s="23">
        <v>0</v>
      </c>
      <c r="CZ158" s="43" t="s">
        <v>496</v>
      </c>
    </row>
    <row r="159" spans="1:104" ht="13.5" customHeight="1" x14ac:dyDescent="0.2">
      <c r="A159" s="21" t="s">
        <v>44</v>
      </c>
      <c r="B159" s="22" t="s">
        <v>351</v>
      </c>
      <c r="C159" s="21" t="s">
        <v>352</v>
      </c>
      <c r="D159" s="23">
        <v>354</v>
      </c>
      <c r="E159" s="23">
        <v>203</v>
      </c>
      <c r="F159" s="23">
        <v>1</v>
      </c>
      <c r="G159" s="23">
        <v>5</v>
      </c>
      <c r="H159" s="23">
        <v>0</v>
      </c>
      <c r="I159" s="23">
        <v>22</v>
      </c>
      <c r="J159" s="23">
        <v>46</v>
      </c>
      <c r="K159" s="23">
        <v>21</v>
      </c>
      <c r="L159" s="23">
        <v>4</v>
      </c>
      <c r="M159" s="23">
        <v>52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0</v>
      </c>
      <c r="AG159" s="23">
        <v>0</v>
      </c>
      <c r="AH159" s="23">
        <v>0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  <c r="AO159" s="24">
        <v>0</v>
      </c>
      <c r="AP159" s="24" t="s">
        <v>495</v>
      </c>
      <c r="AQ159" s="24" t="s">
        <v>495</v>
      </c>
      <c r="AR159" s="24" t="s">
        <v>495</v>
      </c>
      <c r="AS159" s="24" t="s">
        <v>495</v>
      </c>
      <c r="AT159" s="24" t="s">
        <v>495</v>
      </c>
      <c r="AU159" s="24" t="s">
        <v>495</v>
      </c>
      <c r="AV159" s="24" t="s">
        <v>495</v>
      </c>
      <c r="AW159" s="24" t="s">
        <v>495</v>
      </c>
      <c r="AX159" s="23">
        <v>0</v>
      </c>
      <c r="AY159" s="23">
        <v>0</v>
      </c>
      <c r="AZ159" s="24" t="s">
        <v>495</v>
      </c>
      <c r="BA159" s="23">
        <v>0</v>
      </c>
      <c r="BB159" s="23">
        <v>322</v>
      </c>
      <c r="BC159" s="23">
        <v>177</v>
      </c>
      <c r="BD159" s="23">
        <v>1</v>
      </c>
      <c r="BE159" s="23">
        <v>5</v>
      </c>
      <c r="BF159" s="23">
        <v>0</v>
      </c>
      <c r="BG159" s="23">
        <v>18</v>
      </c>
      <c r="BH159" s="23">
        <v>44</v>
      </c>
      <c r="BI159" s="23">
        <v>21</v>
      </c>
      <c r="BJ159" s="23">
        <v>4</v>
      </c>
      <c r="BK159" s="23">
        <v>52</v>
      </c>
      <c r="BL159" s="23">
        <v>0</v>
      </c>
      <c r="BM159" s="23">
        <v>0</v>
      </c>
      <c r="BN159" s="23">
        <v>0</v>
      </c>
      <c r="BO159" s="23">
        <v>0</v>
      </c>
      <c r="BP159" s="23">
        <v>0</v>
      </c>
      <c r="BQ159" s="23">
        <v>0</v>
      </c>
      <c r="BR159" s="23">
        <v>0</v>
      </c>
      <c r="BS159" s="23">
        <v>0</v>
      </c>
      <c r="BT159" s="23">
        <v>0</v>
      </c>
      <c r="BU159" s="23">
        <v>0</v>
      </c>
      <c r="BV159" s="23">
        <v>0</v>
      </c>
      <c r="BW159" s="23">
        <v>0</v>
      </c>
      <c r="BX159" s="23">
        <v>0</v>
      </c>
      <c r="BY159" s="23">
        <v>0</v>
      </c>
      <c r="BZ159" s="23">
        <v>0</v>
      </c>
      <c r="CA159" s="23">
        <v>32</v>
      </c>
      <c r="CB159" s="23">
        <v>26</v>
      </c>
      <c r="CC159" s="23">
        <v>0</v>
      </c>
      <c r="CD159" s="23">
        <v>0</v>
      </c>
      <c r="CE159" s="23">
        <v>0</v>
      </c>
      <c r="CF159" s="23">
        <v>4</v>
      </c>
      <c r="CG159" s="23">
        <v>2</v>
      </c>
      <c r="CH159" s="23">
        <v>0</v>
      </c>
      <c r="CI159" s="23">
        <v>0</v>
      </c>
      <c r="CJ159" s="23">
        <v>0</v>
      </c>
      <c r="CK159" s="23">
        <v>0</v>
      </c>
      <c r="CL159" s="23">
        <v>0</v>
      </c>
      <c r="CM159" s="23">
        <v>0</v>
      </c>
      <c r="CN159" s="24" t="s">
        <v>495</v>
      </c>
      <c r="CO159" s="24" t="s">
        <v>495</v>
      </c>
      <c r="CP159" s="24" t="s">
        <v>495</v>
      </c>
      <c r="CQ159" s="24" t="s">
        <v>495</v>
      </c>
      <c r="CR159" s="24" t="s">
        <v>495</v>
      </c>
      <c r="CS159" s="24" t="s">
        <v>495</v>
      </c>
      <c r="CT159" s="24" t="s">
        <v>495</v>
      </c>
      <c r="CU159" s="24" t="s">
        <v>495</v>
      </c>
      <c r="CV159" s="23">
        <v>0</v>
      </c>
      <c r="CW159" s="23">
        <v>0</v>
      </c>
      <c r="CX159" s="24" t="s">
        <v>495</v>
      </c>
      <c r="CY159" s="23">
        <v>0</v>
      </c>
      <c r="CZ159" s="43" t="s">
        <v>496</v>
      </c>
    </row>
    <row r="160" spans="1:104" ht="13.5" customHeight="1" x14ac:dyDescent="0.2">
      <c r="A160" s="21" t="s">
        <v>44</v>
      </c>
      <c r="B160" s="22" t="s">
        <v>353</v>
      </c>
      <c r="C160" s="21" t="s">
        <v>354</v>
      </c>
      <c r="D160" s="23">
        <v>575</v>
      </c>
      <c r="E160" s="23">
        <v>246</v>
      </c>
      <c r="F160" s="23">
        <v>3</v>
      </c>
      <c r="G160" s="23">
        <v>38</v>
      </c>
      <c r="H160" s="23">
        <v>0</v>
      </c>
      <c r="I160" s="23">
        <v>55</v>
      </c>
      <c r="J160" s="23">
        <v>50</v>
      </c>
      <c r="K160" s="23">
        <v>25</v>
      </c>
      <c r="L160" s="23">
        <v>0</v>
      </c>
      <c r="M160" s="23">
        <v>70</v>
      </c>
      <c r="N160" s="23">
        <v>0</v>
      </c>
      <c r="O160" s="23">
        <v>0</v>
      </c>
      <c r="P160" s="23">
        <v>0</v>
      </c>
      <c r="Q160" s="23">
        <v>88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31</v>
      </c>
      <c r="AD160" s="23">
        <v>0</v>
      </c>
      <c r="AE160" s="23">
        <v>0</v>
      </c>
      <c r="AF160" s="23">
        <v>0</v>
      </c>
      <c r="AG160" s="23">
        <v>0</v>
      </c>
      <c r="AH160" s="23">
        <v>31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  <c r="AO160" s="24">
        <v>0</v>
      </c>
      <c r="AP160" s="24" t="s">
        <v>495</v>
      </c>
      <c r="AQ160" s="24" t="s">
        <v>495</v>
      </c>
      <c r="AR160" s="24" t="s">
        <v>495</v>
      </c>
      <c r="AS160" s="24" t="s">
        <v>495</v>
      </c>
      <c r="AT160" s="24" t="s">
        <v>495</v>
      </c>
      <c r="AU160" s="24" t="s">
        <v>495</v>
      </c>
      <c r="AV160" s="24" t="s">
        <v>495</v>
      </c>
      <c r="AW160" s="24" t="s">
        <v>495</v>
      </c>
      <c r="AX160" s="23">
        <v>0</v>
      </c>
      <c r="AY160" s="23">
        <v>0</v>
      </c>
      <c r="AZ160" s="24" t="s">
        <v>495</v>
      </c>
      <c r="BA160" s="23">
        <v>0</v>
      </c>
      <c r="BB160" s="23">
        <v>544</v>
      </c>
      <c r="BC160" s="23">
        <v>246</v>
      </c>
      <c r="BD160" s="23">
        <v>3</v>
      </c>
      <c r="BE160" s="23">
        <v>38</v>
      </c>
      <c r="BF160" s="23">
        <v>0</v>
      </c>
      <c r="BG160" s="23">
        <v>24</v>
      </c>
      <c r="BH160" s="23">
        <v>50</v>
      </c>
      <c r="BI160" s="23">
        <v>25</v>
      </c>
      <c r="BJ160" s="23">
        <v>0</v>
      </c>
      <c r="BK160" s="23">
        <v>70</v>
      </c>
      <c r="BL160" s="23">
        <v>0</v>
      </c>
      <c r="BM160" s="23">
        <v>0</v>
      </c>
      <c r="BN160" s="23">
        <v>0</v>
      </c>
      <c r="BO160" s="23">
        <v>88</v>
      </c>
      <c r="BP160" s="23">
        <v>0</v>
      </c>
      <c r="BQ160" s="23">
        <v>0</v>
      </c>
      <c r="BR160" s="23">
        <v>0</v>
      </c>
      <c r="BS160" s="23">
        <v>0</v>
      </c>
      <c r="BT160" s="23">
        <v>0</v>
      </c>
      <c r="BU160" s="23">
        <v>0</v>
      </c>
      <c r="BV160" s="23">
        <v>0</v>
      </c>
      <c r="BW160" s="23">
        <v>0</v>
      </c>
      <c r="BX160" s="23">
        <v>0</v>
      </c>
      <c r="BY160" s="23">
        <v>0</v>
      </c>
      <c r="BZ160" s="23">
        <v>0</v>
      </c>
      <c r="CA160" s="23">
        <v>0</v>
      </c>
      <c r="CB160" s="23">
        <v>0</v>
      </c>
      <c r="CC160" s="23">
        <v>0</v>
      </c>
      <c r="CD160" s="23">
        <v>0</v>
      </c>
      <c r="CE160" s="23">
        <v>0</v>
      </c>
      <c r="CF160" s="23">
        <v>0</v>
      </c>
      <c r="CG160" s="23">
        <v>0</v>
      </c>
      <c r="CH160" s="23">
        <v>0</v>
      </c>
      <c r="CI160" s="23">
        <v>0</v>
      </c>
      <c r="CJ160" s="23">
        <v>0</v>
      </c>
      <c r="CK160" s="23">
        <v>0</v>
      </c>
      <c r="CL160" s="23">
        <v>0</v>
      </c>
      <c r="CM160" s="23">
        <v>0</v>
      </c>
      <c r="CN160" s="24" t="s">
        <v>495</v>
      </c>
      <c r="CO160" s="24" t="s">
        <v>495</v>
      </c>
      <c r="CP160" s="24" t="s">
        <v>495</v>
      </c>
      <c r="CQ160" s="24" t="s">
        <v>495</v>
      </c>
      <c r="CR160" s="24" t="s">
        <v>495</v>
      </c>
      <c r="CS160" s="24" t="s">
        <v>495</v>
      </c>
      <c r="CT160" s="24" t="s">
        <v>495</v>
      </c>
      <c r="CU160" s="24" t="s">
        <v>495</v>
      </c>
      <c r="CV160" s="23">
        <v>0</v>
      </c>
      <c r="CW160" s="23">
        <v>0</v>
      </c>
      <c r="CX160" s="24" t="s">
        <v>495</v>
      </c>
      <c r="CY160" s="23">
        <v>0</v>
      </c>
      <c r="CZ160" s="43" t="s">
        <v>496</v>
      </c>
    </row>
    <row r="161" spans="1:104" ht="13.5" customHeight="1" x14ac:dyDescent="0.2">
      <c r="A161" s="21" t="s">
        <v>44</v>
      </c>
      <c r="B161" s="22" t="s">
        <v>355</v>
      </c>
      <c r="C161" s="21" t="s">
        <v>356</v>
      </c>
      <c r="D161" s="23">
        <v>320</v>
      </c>
      <c r="E161" s="23">
        <v>113</v>
      </c>
      <c r="F161" s="23">
        <v>1</v>
      </c>
      <c r="G161" s="23">
        <v>46</v>
      </c>
      <c r="H161" s="23">
        <v>25</v>
      </c>
      <c r="I161" s="23">
        <v>22</v>
      </c>
      <c r="J161" s="23">
        <v>44</v>
      </c>
      <c r="K161" s="23">
        <v>23</v>
      </c>
      <c r="L161" s="23">
        <v>2</v>
      </c>
      <c r="M161" s="23">
        <v>44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0</v>
      </c>
      <c r="AG161" s="23">
        <v>0</v>
      </c>
      <c r="AH161" s="23">
        <v>0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  <c r="AO161" s="24">
        <v>0</v>
      </c>
      <c r="AP161" s="24" t="s">
        <v>495</v>
      </c>
      <c r="AQ161" s="24" t="s">
        <v>495</v>
      </c>
      <c r="AR161" s="24" t="s">
        <v>495</v>
      </c>
      <c r="AS161" s="24" t="s">
        <v>495</v>
      </c>
      <c r="AT161" s="24" t="s">
        <v>495</v>
      </c>
      <c r="AU161" s="24" t="s">
        <v>495</v>
      </c>
      <c r="AV161" s="24" t="s">
        <v>495</v>
      </c>
      <c r="AW161" s="24" t="s">
        <v>495</v>
      </c>
      <c r="AX161" s="23">
        <v>0</v>
      </c>
      <c r="AY161" s="23">
        <v>0</v>
      </c>
      <c r="AZ161" s="24" t="s">
        <v>495</v>
      </c>
      <c r="BA161" s="23">
        <v>0</v>
      </c>
      <c r="BB161" s="23">
        <v>258</v>
      </c>
      <c r="BC161" s="23">
        <v>55</v>
      </c>
      <c r="BD161" s="23">
        <v>1</v>
      </c>
      <c r="BE161" s="23">
        <v>46</v>
      </c>
      <c r="BF161" s="23">
        <v>25</v>
      </c>
      <c r="BG161" s="23">
        <v>18</v>
      </c>
      <c r="BH161" s="23">
        <v>44</v>
      </c>
      <c r="BI161" s="23">
        <v>23</v>
      </c>
      <c r="BJ161" s="23">
        <v>2</v>
      </c>
      <c r="BK161" s="23">
        <v>44</v>
      </c>
      <c r="BL161" s="23">
        <v>0</v>
      </c>
      <c r="BM161" s="23">
        <v>0</v>
      </c>
      <c r="BN161" s="23">
        <v>0</v>
      </c>
      <c r="BO161" s="23">
        <v>0</v>
      </c>
      <c r="BP161" s="23">
        <v>0</v>
      </c>
      <c r="BQ161" s="23">
        <v>0</v>
      </c>
      <c r="BR161" s="23">
        <v>0</v>
      </c>
      <c r="BS161" s="23">
        <v>0</v>
      </c>
      <c r="BT161" s="23">
        <v>0</v>
      </c>
      <c r="BU161" s="23">
        <v>0</v>
      </c>
      <c r="BV161" s="23">
        <v>0</v>
      </c>
      <c r="BW161" s="23">
        <v>0</v>
      </c>
      <c r="BX161" s="23">
        <v>0</v>
      </c>
      <c r="BY161" s="23">
        <v>0</v>
      </c>
      <c r="BZ161" s="23">
        <v>0</v>
      </c>
      <c r="CA161" s="23">
        <v>62</v>
      </c>
      <c r="CB161" s="23">
        <v>58</v>
      </c>
      <c r="CC161" s="23">
        <v>0</v>
      </c>
      <c r="CD161" s="23">
        <v>0</v>
      </c>
      <c r="CE161" s="23">
        <v>0</v>
      </c>
      <c r="CF161" s="23">
        <v>4</v>
      </c>
      <c r="CG161" s="23">
        <v>0</v>
      </c>
      <c r="CH161" s="23">
        <v>0</v>
      </c>
      <c r="CI161" s="23">
        <v>0</v>
      </c>
      <c r="CJ161" s="23">
        <v>0</v>
      </c>
      <c r="CK161" s="23">
        <v>0</v>
      </c>
      <c r="CL161" s="23">
        <v>0</v>
      </c>
      <c r="CM161" s="23">
        <v>0</v>
      </c>
      <c r="CN161" s="24" t="s">
        <v>495</v>
      </c>
      <c r="CO161" s="24" t="s">
        <v>495</v>
      </c>
      <c r="CP161" s="24" t="s">
        <v>495</v>
      </c>
      <c r="CQ161" s="24" t="s">
        <v>495</v>
      </c>
      <c r="CR161" s="24" t="s">
        <v>495</v>
      </c>
      <c r="CS161" s="24" t="s">
        <v>495</v>
      </c>
      <c r="CT161" s="24" t="s">
        <v>495</v>
      </c>
      <c r="CU161" s="24" t="s">
        <v>495</v>
      </c>
      <c r="CV161" s="23">
        <v>0</v>
      </c>
      <c r="CW161" s="23">
        <v>0</v>
      </c>
      <c r="CX161" s="24" t="s">
        <v>495</v>
      </c>
      <c r="CY161" s="23">
        <v>0</v>
      </c>
      <c r="CZ161" s="43" t="s">
        <v>496</v>
      </c>
    </row>
    <row r="162" spans="1:104" ht="13.5" customHeight="1" x14ac:dyDescent="0.2">
      <c r="A162" s="21" t="s">
        <v>44</v>
      </c>
      <c r="B162" s="22" t="s">
        <v>357</v>
      </c>
      <c r="C162" s="21" t="s">
        <v>358</v>
      </c>
      <c r="D162" s="23">
        <v>587</v>
      </c>
      <c r="E162" s="23">
        <v>246</v>
      </c>
      <c r="F162" s="23">
        <v>5</v>
      </c>
      <c r="G162" s="23">
        <v>42</v>
      </c>
      <c r="H162" s="23">
        <v>56</v>
      </c>
      <c r="I162" s="23">
        <v>75</v>
      </c>
      <c r="J162" s="23">
        <v>54</v>
      </c>
      <c r="K162" s="23">
        <v>34</v>
      </c>
      <c r="L162" s="23">
        <v>0</v>
      </c>
      <c r="M162" s="23">
        <v>75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0</v>
      </c>
      <c r="AG162" s="23">
        <v>0</v>
      </c>
      <c r="AH162" s="23">
        <v>0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  <c r="AO162" s="24">
        <v>0</v>
      </c>
      <c r="AP162" s="24" t="s">
        <v>495</v>
      </c>
      <c r="AQ162" s="24" t="s">
        <v>495</v>
      </c>
      <c r="AR162" s="24" t="s">
        <v>495</v>
      </c>
      <c r="AS162" s="24" t="s">
        <v>495</v>
      </c>
      <c r="AT162" s="24" t="s">
        <v>495</v>
      </c>
      <c r="AU162" s="24" t="s">
        <v>495</v>
      </c>
      <c r="AV162" s="24" t="s">
        <v>495</v>
      </c>
      <c r="AW162" s="24" t="s">
        <v>495</v>
      </c>
      <c r="AX162" s="23">
        <v>0</v>
      </c>
      <c r="AY162" s="23">
        <v>0</v>
      </c>
      <c r="AZ162" s="24" t="s">
        <v>495</v>
      </c>
      <c r="BA162" s="23">
        <v>0</v>
      </c>
      <c r="BB162" s="23">
        <v>587</v>
      </c>
      <c r="BC162" s="23">
        <v>246</v>
      </c>
      <c r="BD162" s="23">
        <v>5</v>
      </c>
      <c r="BE162" s="23">
        <v>42</v>
      </c>
      <c r="BF162" s="23">
        <v>56</v>
      </c>
      <c r="BG162" s="23">
        <v>75</v>
      </c>
      <c r="BH162" s="23">
        <v>54</v>
      </c>
      <c r="BI162" s="23">
        <v>34</v>
      </c>
      <c r="BJ162" s="23">
        <v>0</v>
      </c>
      <c r="BK162" s="23">
        <v>75</v>
      </c>
      <c r="BL162" s="23">
        <v>0</v>
      </c>
      <c r="BM162" s="23">
        <v>0</v>
      </c>
      <c r="BN162" s="23">
        <v>0</v>
      </c>
      <c r="BO162" s="23">
        <v>0</v>
      </c>
      <c r="BP162" s="23">
        <v>0</v>
      </c>
      <c r="BQ162" s="23">
        <v>0</v>
      </c>
      <c r="BR162" s="23">
        <v>0</v>
      </c>
      <c r="BS162" s="23">
        <v>0</v>
      </c>
      <c r="BT162" s="23">
        <v>0</v>
      </c>
      <c r="BU162" s="23">
        <v>0</v>
      </c>
      <c r="BV162" s="23">
        <v>0</v>
      </c>
      <c r="BW162" s="23">
        <v>0</v>
      </c>
      <c r="BX162" s="23">
        <v>0</v>
      </c>
      <c r="BY162" s="23">
        <v>0</v>
      </c>
      <c r="BZ162" s="23">
        <v>0</v>
      </c>
      <c r="CA162" s="23">
        <v>0</v>
      </c>
      <c r="CB162" s="23">
        <v>0</v>
      </c>
      <c r="CC162" s="23">
        <v>0</v>
      </c>
      <c r="CD162" s="23">
        <v>0</v>
      </c>
      <c r="CE162" s="23">
        <v>0</v>
      </c>
      <c r="CF162" s="23">
        <v>0</v>
      </c>
      <c r="CG162" s="23">
        <v>0</v>
      </c>
      <c r="CH162" s="23">
        <v>0</v>
      </c>
      <c r="CI162" s="23">
        <v>0</v>
      </c>
      <c r="CJ162" s="23">
        <v>0</v>
      </c>
      <c r="CK162" s="23">
        <v>0</v>
      </c>
      <c r="CL162" s="23">
        <v>0</v>
      </c>
      <c r="CM162" s="23">
        <v>0</v>
      </c>
      <c r="CN162" s="24" t="s">
        <v>495</v>
      </c>
      <c r="CO162" s="24" t="s">
        <v>495</v>
      </c>
      <c r="CP162" s="24" t="s">
        <v>495</v>
      </c>
      <c r="CQ162" s="24" t="s">
        <v>495</v>
      </c>
      <c r="CR162" s="24" t="s">
        <v>495</v>
      </c>
      <c r="CS162" s="24" t="s">
        <v>495</v>
      </c>
      <c r="CT162" s="24" t="s">
        <v>495</v>
      </c>
      <c r="CU162" s="24" t="s">
        <v>495</v>
      </c>
      <c r="CV162" s="23">
        <v>0</v>
      </c>
      <c r="CW162" s="23">
        <v>0</v>
      </c>
      <c r="CX162" s="24" t="s">
        <v>495</v>
      </c>
      <c r="CY162" s="23">
        <v>0</v>
      </c>
      <c r="CZ162" s="43" t="s">
        <v>496</v>
      </c>
    </row>
    <row r="163" spans="1:104" ht="13.5" customHeight="1" x14ac:dyDescent="0.2">
      <c r="A163" s="21" t="s">
        <v>44</v>
      </c>
      <c r="B163" s="22" t="s">
        <v>359</v>
      </c>
      <c r="C163" s="21" t="s">
        <v>360</v>
      </c>
      <c r="D163" s="23">
        <v>1120</v>
      </c>
      <c r="E163" s="23">
        <v>365</v>
      </c>
      <c r="F163" s="23">
        <v>7</v>
      </c>
      <c r="G163" s="23">
        <v>78</v>
      </c>
      <c r="H163" s="23">
        <v>119</v>
      </c>
      <c r="I163" s="23">
        <v>104</v>
      </c>
      <c r="J163" s="23">
        <v>94</v>
      </c>
      <c r="K163" s="23">
        <v>67</v>
      </c>
      <c r="L163" s="23">
        <v>0</v>
      </c>
      <c r="M163" s="23">
        <v>218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68</v>
      </c>
      <c r="AC163" s="23">
        <v>0</v>
      </c>
      <c r="AD163" s="23">
        <v>0</v>
      </c>
      <c r="AE163" s="23">
        <v>0</v>
      </c>
      <c r="AF163" s="23">
        <v>0</v>
      </c>
      <c r="AG163" s="23">
        <v>0</v>
      </c>
      <c r="AH163" s="23">
        <v>0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  <c r="AO163" s="24">
        <v>0</v>
      </c>
      <c r="AP163" s="24" t="s">
        <v>495</v>
      </c>
      <c r="AQ163" s="24" t="s">
        <v>495</v>
      </c>
      <c r="AR163" s="24" t="s">
        <v>495</v>
      </c>
      <c r="AS163" s="24" t="s">
        <v>495</v>
      </c>
      <c r="AT163" s="24" t="s">
        <v>495</v>
      </c>
      <c r="AU163" s="24" t="s">
        <v>495</v>
      </c>
      <c r="AV163" s="24" t="s">
        <v>495</v>
      </c>
      <c r="AW163" s="24" t="s">
        <v>495</v>
      </c>
      <c r="AX163" s="23">
        <v>0</v>
      </c>
      <c r="AY163" s="23">
        <v>0</v>
      </c>
      <c r="AZ163" s="24" t="s">
        <v>495</v>
      </c>
      <c r="BA163" s="23">
        <v>0</v>
      </c>
      <c r="BB163" s="23">
        <v>816</v>
      </c>
      <c r="BC163" s="23">
        <v>154</v>
      </c>
      <c r="BD163" s="23">
        <v>3</v>
      </c>
      <c r="BE163" s="23">
        <v>78</v>
      </c>
      <c r="BF163" s="23">
        <v>74</v>
      </c>
      <c r="BG163" s="23">
        <v>104</v>
      </c>
      <c r="BH163" s="23">
        <v>94</v>
      </c>
      <c r="BI163" s="23">
        <v>67</v>
      </c>
      <c r="BJ163" s="23">
        <v>0</v>
      </c>
      <c r="BK163" s="23">
        <v>218</v>
      </c>
      <c r="BL163" s="23">
        <v>0</v>
      </c>
      <c r="BM163" s="23">
        <v>0</v>
      </c>
      <c r="BN163" s="23">
        <v>0</v>
      </c>
      <c r="BO163" s="23">
        <v>0</v>
      </c>
      <c r="BP163" s="23">
        <v>0</v>
      </c>
      <c r="BQ163" s="23">
        <v>0</v>
      </c>
      <c r="BR163" s="23">
        <v>0</v>
      </c>
      <c r="BS163" s="23">
        <v>0</v>
      </c>
      <c r="BT163" s="23">
        <v>0</v>
      </c>
      <c r="BU163" s="23">
        <v>0</v>
      </c>
      <c r="BV163" s="23">
        <v>0</v>
      </c>
      <c r="BW163" s="23">
        <v>0</v>
      </c>
      <c r="BX163" s="23">
        <v>0</v>
      </c>
      <c r="BY163" s="23">
        <v>0</v>
      </c>
      <c r="BZ163" s="23">
        <v>24</v>
      </c>
      <c r="CA163" s="23">
        <v>304</v>
      </c>
      <c r="CB163" s="23">
        <v>211</v>
      </c>
      <c r="CC163" s="23">
        <v>4</v>
      </c>
      <c r="CD163" s="23">
        <v>0</v>
      </c>
      <c r="CE163" s="23">
        <v>45</v>
      </c>
      <c r="CF163" s="23">
        <v>0</v>
      </c>
      <c r="CG163" s="23">
        <v>0</v>
      </c>
      <c r="CH163" s="23">
        <v>0</v>
      </c>
      <c r="CI163" s="23">
        <v>0</v>
      </c>
      <c r="CJ163" s="23">
        <v>0</v>
      </c>
      <c r="CK163" s="23">
        <v>0</v>
      </c>
      <c r="CL163" s="23">
        <v>0</v>
      </c>
      <c r="CM163" s="23">
        <v>0</v>
      </c>
      <c r="CN163" s="24" t="s">
        <v>495</v>
      </c>
      <c r="CO163" s="24" t="s">
        <v>495</v>
      </c>
      <c r="CP163" s="24" t="s">
        <v>495</v>
      </c>
      <c r="CQ163" s="24" t="s">
        <v>495</v>
      </c>
      <c r="CR163" s="24" t="s">
        <v>495</v>
      </c>
      <c r="CS163" s="24" t="s">
        <v>495</v>
      </c>
      <c r="CT163" s="24" t="s">
        <v>495</v>
      </c>
      <c r="CU163" s="24" t="s">
        <v>495</v>
      </c>
      <c r="CV163" s="23">
        <v>0</v>
      </c>
      <c r="CW163" s="23">
        <v>0</v>
      </c>
      <c r="CX163" s="24" t="s">
        <v>495</v>
      </c>
      <c r="CY163" s="23">
        <v>44</v>
      </c>
      <c r="CZ163" s="43" t="s">
        <v>497</v>
      </c>
    </row>
    <row r="164" spans="1:104" ht="13.5" customHeight="1" x14ac:dyDescent="0.2">
      <c r="A164" s="21" t="s">
        <v>44</v>
      </c>
      <c r="B164" s="22" t="s">
        <v>361</v>
      </c>
      <c r="C164" s="21" t="s">
        <v>362</v>
      </c>
      <c r="D164" s="23">
        <v>212</v>
      </c>
      <c r="E164" s="23">
        <v>61</v>
      </c>
      <c r="F164" s="23">
        <v>1</v>
      </c>
      <c r="G164" s="23">
        <v>21</v>
      </c>
      <c r="H164" s="23">
        <v>0</v>
      </c>
      <c r="I164" s="23">
        <v>22</v>
      </c>
      <c r="J164" s="23">
        <v>25</v>
      </c>
      <c r="K164" s="23">
        <v>18</v>
      </c>
      <c r="L164" s="23">
        <v>0</v>
      </c>
      <c r="M164" s="23">
        <v>58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6</v>
      </c>
      <c r="AC164" s="23">
        <v>0</v>
      </c>
      <c r="AD164" s="23">
        <v>0</v>
      </c>
      <c r="AE164" s="23">
        <v>0</v>
      </c>
      <c r="AF164" s="23">
        <v>0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  <c r="AO164" s="24">
        <v>0</v>
      </c>
      <c r="AP164" s="24" t="s">
        <v>495</v>
      </c>
      <c r="AQ164" s="24" t="s">
        <v>495</v>
      </c>
      <c r="AR164" s="24" t="s">
        <v>495</v>
      </c>
      <c r="AS164" s="24" t="s">
        <v>495</v>
      </c>
      <c r="AT164" s="24" t="s">
        <v>495</v>
      </c>
      <c r="AU164" s="24" t="s">
        <v>495</v>
      </c>
      <c r="AV164" s="24" t="s">
        <v>495</v>
      </c>
      <c r="AW164" s="24" t="s">
        <v>495</v>
      </c>
      <c r="AX164" s="23">
        <v>0</v>
      </c>
      <c r="AY164" s="23">
        <v>0</v>
      </c>
      <c r="AZ164" s="24" t="s">
        <v>495</v>
      </c>
      <c r="BA164" s="23">
        <v>0</v>
      </c>
      <c r="BB164" s="23">
        <v>212</v>
      </c>
      <c r="BC164" s="23">
        <v>61</v>
      </c>
      <c r="BD164" s="23">
        <v>1</v>
      </c>
      <c r="BE164" s="23">
        <v>21</v>
      </c>
      <c r="BF164" s="23">
        <v>0</v>
      </c>
      <c r="BG164" s="23">
        <v>22</v>
      </c>
      <c r="BH164" s="23">
        <v>25</v>
      </c>
      <c r="BI164" s="23">
        <v>18</v>
      </c>
      <c r="BJ164" s="23">
        <v>0</v>
      </c>
      <c r="BK164" s="23">
        <v>58</v>
      </c>
      <c r="BL164" s="23">
        <v>0</v>
      </c>
      <c r="BM164" s="23">
        <v>0</v>
      </c>
      <c r="BN164" s="23">
        <v>0</v>
      </c>
      <c r="BO164" s="23">
        <v>0</v>
      </c>
      <c r="BP164" s="23">
        <v>0</v>
      </c>
      <c r="BQ164" s="23">
        <v>0</v>
      </c>
      <c r="BR164" s="23">
        <v>0</v>
      </c>
      <c r="BS164" s="23">
        <v>0</v>
      </c>
      <c r="BT164" s="23">
        <v>0</v>
      </c>
      <c r="BU164" s="23">
        <v>0</v>
      </c>
      <c r="BV164" s="23">
        <v>0</v>
      </c>
      <c r="BW164" s="23">
        <v>0</v>
      </c>
      <c r="BX164" s="23">
        <v>0</v>
      </c>
      <c r="BY164" s="23">
        <v>0</v>
      </c>
      <c r="BZ164" s="23">
        <v>6</v>
      </c>
      <c r="CA164" s="23">
        <v>0</v>
      </c>
      <c r="CB164" s="23">
        <v>0</v>
      </c>
      <c r="CC164" s="23">
        <v>0</v>
      </c>
      <c r="CD164" s="23">
        <v>0</v>
      </c>
      <c r="CE164" s="23">
        <v>0</v>
      </c>
      <c r="CF164" s="23">
        <v>0</v>
      </c>
      <c r="CG164" s="23">
        <v>0</v>
      </c>
      <c r="CH164" s="23">
        <v>0</v>
      </c>
      <c r="CI164" s="23">
        <v>0</v>
      </c>
      <c r="CJ164" s="23">
        <v>0</v>
      </c>
      <c r="CK164" s="23">
        <v>0</v>
      </c>
      <c r="CL164" s="23">
        <v>0</v>
      </c>
      <c r="CM164" s="23">
        <v>0</v>
      </c>
      <c r="CN164" s="24" t="s">
        <v>495</v>
      </c>
      <c r="CO164" s="24" t="s">
        <v>495</v>
      </c>
      <c r="CP164" s="24" t="s">
        <v>495</v>
      </c>
      <c r="CQ164" s="24" t="s">
        <v>495</v>
      </c>
      <c r="CR164" s="24" t="s">
        <v>495</v>
      </c>
      <c r="CS164" s="24" t="s">
        <v>495</v>
      </c>
      <c r="CT164" s="24" t="s">
        <v>495</v>
      </c>
      <c r="CU164" s="24" t="s">
        <v>495</v>
      </c>
      <c r="CV164" s="23">
        <v>0</v>
      </c>
      <c r="CW164" s="23">
        <v>0</v>
      </c>
      <c r="CX164" s="24" t="s">
        <v>495</v>
      </c>
      <c r="CY164" s="23">
        <v>0</v>
      </c>
      <c r="CZ164" s="43" t="s">
        <v>496</v>
      </c>
    </row>
    <row r="165" spans="1:104" ht="13.5" customHeight="1" x14ac:dyDescent="0.2">
      <c r="A165" s="21" t="s">
        <v>44</v>
      </c>
      <c r="B165" s="22" t="s">
        <v>363</v>
      </c>
      <c r="C165" s="21" t="s">
        <v>364</v>
      </c>
      <c r="D165" s="23">
        <v>129</v>
      </c>
      <c r="E165" s="23">
        <v>36</v>
      </c>
      <c r="F165" s="23">
        <v>1</v>
      </c>
      <c r="G165" s="23">
        <v>12</v>
      </c>
      <c r="H165" s="23">
        <v>0</v>
      </c>
      <c r="I165" s="23">
        <v>16</v>
      </c>
      <c r="J165" s="23">
        <v>15</v>
      </c>
      <c r="K165" s="23">
        <v>11</v>
      </c>
      <c r="L165" s="23">
        <v>0</v>
      </c>
      <c r="M165" s="23">
        <v>34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4</v>
      </c>
      <c r="AC165" s="23">
        <v>0</v>
      </c>
      <c r="AD165" s="23">
        <v>0</v>
      </c>
      <c r="AE165" s="23">
        <v>0</v>
      </c>
      <c r="AF165" s="23">
        <v>0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  <c r="AO165" s="24">
        <v>0</v>
      </c>
      <c r="AP165" s="24" t="s">
        <v>495</v>
      </c>
      <c r="AQ165" s="24" t="s">
        <v>495</v>
      </c>
      <c r="AR165" s="24" t="s">
        <v>495</v>
      </c>
      <c r="AS165" s="24" t="s">
        <v>495</v>
      </c>
      <c r="AT165" s="24" t="s">
        <v>495</v>
      </c>
      <c r="AU165" s="24" t="s">
        <v>495</v>
      </c>
      <c r="AV165" s="24" t="s">
        <v>495</v>
      </c>
      <c r="AW165" s="24" t="s">
        <v>495</v>
      </c>
      <c r="AX165" s="23">
        <v>0</v>
      </c>
      <c r="AY165" s="23">
        <v>0</v>
      </c>
      <c r="AZ165" s="24" t="s">
        <v>495</v>
      </c>
      <c r="BA165" s="23">
        <v>0</v>
      </c>
      <c r="BB165" s="23">
        <v>129</v>
      </c>
      <c r="BC165" s="23">
        <v>36</v>
      </c>
      <c r="BD165" s="23">
        <v>1</v>
      </c>
      <c r="BE165" s="23">
        <v>12</v>
      </c>
      <c r="BF165" s="23">
        <v>0</v>
      </c>
      <c r="BG165" s="23">
        <v>16</v>
      </c>
      <c r="BH165" s="23">
        <v>15</v>
      </c>
      <c r="BI165" s="23">
        <v>11</v>
      </c>
      <c r="BJ165" s="23">
        <v>0</v>
      </c>
      <c r="BK165" s="23">
        <v>34</v>
      </c>
      <c r="BL165" s="23">
        <v>0</v>
      </c>
      <c r="BM165" s="23">
        <v>0</v>
      </c>
      <c r="BN165" s="23">
        <v>0</v>
      </c>
      <c r="BO165" s="23">
        <v>0</v>
      </c>
      <c r="BP165" s="23">
        <v>0</v>
      </c>
      <c r="BQ165" s="23">
        <v>0</v>
      </c>
      <c r="BR165" s="23">
        <v>0</v>
      </c>
      <c r="BS165" s="23">
        <v>0</v>
      </c>
      <c r="BT165" s="23">
        <v>0</v>
      </c>
      <c r="BU165" s="23">
        <v>0</v>
      </c>
      <c r="BV165" s="23">
        <v>0</v>
      </c>
      <c r="BW165" s="23">
        <v>0</v>
      </c>
      <c r="BX165" s="23">
        <v>0</v>
      </c>
      <c r="BY165" s="23">
        <v>0</v>
      </c>
      <c r="BZ165" s="23">
        <v>4</v>
      </c>
      <c r="CA165" s="23">
        <v>0</v>
      </c>
      <c r="CB165" s="23">
        <v>0</v>
      </c>
      <c r="CC165" s="23">
        <v>0</v>
      </c>
      <c r="CD165" s="23">
        <v>0</v>
      </c>
      <c r="CE165" s="23">
        <v>0</v>
      </c>
      <c r="CF165" s="23">
        <v>0</v>
      </c>
      <c r="CG165" s="23">
        <v>0</v>
      </c>
      <c r="CH165" s="23">
        <v>0</v>
      </c>
      <c r="CI165" s="23">
        <v>0</v>
      </c>
      <c r="CJ165" s="23">
        <v>0</v>
      </c>
      <c r="CK165" s="23">
        <v>0</v>
      </c>
      <c r="CL165" s="23">
        <v>0</v>
      </c>
      <c r="CM165" s="23">
        <v>0</v>
      </c>
      <c r="CN165" s="24" t="s">
        <v>495</v>
      </c>
      <c r="CO165" s="24" t="s">
        <v>495</v>
      </c>
      <c r="CP165" s="24" t="s">
        <v>495</v>
      </c>
      <c r="CQ165" s="24" t="s">
        <v>495</v>
      </c>
      <c r="CR165" s="24" t="s">
        <v>495</v>
      </c>
      <c r="CS165" s="24" t="s">
        <v>495</v>
      </c>
      <c r="CT165" s="24" t="s">
        <v>495</v>
      </c>
      <c r="CU165" s="24" t="s">
        <v>495</v>
      </c>
      <c r="CV165" s="23">
        <v>0</v>
      </c>
      <c r="CW165" s="23">
        <v>0</v>
      </c>
      <c r="CX165" s="24" t="s">
        <v>495</v>
      </c>
      <c r="CY165" s="23">
        <v>0</v>
      </c>
      <c r="CZ165" s="43" t="s">
        <v>497</v>
      </c>
    </row>
    <row r="166" spans="1:104" ht="13.5" customHeight="1" x14ac:dyDescent="0.2">
      <c r="A166" s="21" t="s">
        <v>44</v>
      </c>
      <c r="B166" s="22" t="s">
        <v>365</v>
      </c>
      <c r="C166" s="21" t="s">
        <v>366</v>
      </c>
      <c r="D166" s="23">
        <v>188</v>
      </c>
      <c r="E166" s="23">
        <v>101</v>
      </c>
      <c r="F166" s="23">
        <v>0</v>
      </c>
      <c r="G166" s="23">
        <v>0</v>
      </c>
      <c r="H166" s="23">
        <v>6</v>
      </c>
      <c r="I166" s="23">
        <v>26</v>
      </c>
      <c r="J166" s="23">
        <v>27</v>
      </c>
      <c r="K166" s="23">
        <v>19</v>
      </c>
      <c r="L166" s="23">
        <v>1</v>
      </c>
      <c r="M166" s="23">
        <v>6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2</v>
      </c>
      <c r="AC166" s="23">
        <v>0</v>
      </c>
      <c r="AD166" s="23">
        <v>0</v>
      </c>
      <c r="AE166" s="23">
        <v>0</v>
      </c>
      <c r="AF166" s="23">
        <v>0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  <c r="AO166" s="24">
        <v>0</v>
      </c>
      <c r="AP166" s="24" t="s">
        <v>495</v>
      </c>
      <c r="AQ166" s="24" t="s">
        <v>495</v>
      </c>
      <c r="AR166" s="24" t="s">
        <v>495</v>
      </c>
      <c r="AS166" s="24" t="s">
        <v>495</v>
      </c>
      <c r="AT166" s="24" t="s">
        <v>495</v>
      </c>
      <c r="AU166" s="24" t="s">
        <v>495</v>
      </c>
      <c r="AV166" s="24" t="s">
        <v>495</v>
      </c>
      <c r="AW166" s="24" t="s">
        <v>495</v>
      </c>
      <c r="AX166" s="23">
        <v>0</v>
      </c>
      <c r="AY166" s="23">
        <v>0</v>
      </c>
      <c r="AZ166" s="24" t="s">
        <v>495</v>
      </c>
      <c r="BA166" s="23">
        <v>0</v>
      </c>
      <c r="BB166" s="23">
        <v>188</v>
      </c>
      <c r="BC166" s="23">
        <v>101</v>
      </c>
      <c r="BD166" s="23">
        <v>0</v>
      </c>
      <c r="BE166" s="23">
        <v>0</v>
      </c>
      <c r="BF166" s="23">
        <v>6</v>
      </c>
      <c r="BG166" s="23">
        <v>26</v>
      </c>
      <c r="BH166" s="23">
        <v>27</v>
      </c>
      <c r="BI166" s="23">
        <v>19</v>
      </c>
      <c r="BJ166" s="23">
        <v>1</v>
      </c>
      <c r="BK166" s="23">
        <v>6</v>
      </c>
      <c r="BL166" s="23">
        <v>0</v>
      </c>
      <c r="BM166" s="23">
        <v>0</v>
      </c>
      <c r="BN166" s="23">
        <v>0</v>
      </c>
      <c r="BO166" s="23">
        <v>0</v>
      </c>
      <c r="BP166" s="23">
        <v>0</v>
      </c>
      <c r="BQ166" s="23">
        <v>0</v>
      </c>
      <c r="BR166" s="23">
        <v>0</v>
      </c>
      <c r="BS166" s="23">
        <v>0</v>
      </c>
      <c r="BT166" s="23">
        <v>0</v>
      </c>
      <c r="BU166" s="23">
        <v>0</v>
      </c>
      <c r="BV166" s="23">
        <v>0</v>
      </c>
      <c r="BW166" s="23">
        <v>0</v>
      </c>
      <c r="BX166" s="23">
        <v>0</v>
      </c>
      <c r="BY166" s="23">
        <v>0</v>
      </c>
      <c r="BZ166" s="23">
        <v>2</v>
      </c>
      <c r="CA166" s="23">
        <v>0</v>
      </c>
      <c r="CB166" s="23">
        <v>0</v>
      </c>
      <c r="CC166" s="23">
        <v>0</v>
      </c>
      <c r="CD166" s="23">
        <v>0</v>
      </c>
      <c r="CE166" s="23">
        <v>0</v>
      </c>
      <c r="CF166" s="23">
        <v>0</v>
      </c>
      <c r="CG166" s="23">
        <v>0</v>
      </c>
      <c r="CH166" s="23">
        <v>0</v>
      </c>
      <c r="CI166" s="23">
        <v>0</v>
      </c>
      <c r="CJ166" s="23">
        <v>0</v>
      </c>
      <c r="CK166" s="23">
        <v>0</v>
      </c>
      <c r="CL166" s="23">
        <v>0</v>
      </c>
      <c r="CM166" s="23">
        <v>0</v>
      </c>
      <c r="CN166" s="24" t="s">
        <v>495</v>
      </c>
      <c r="CO166" s="24" t="s">
        <v>495</v>
      </c>
      <c r="CP166" s="24" t="s">
        <v>495</v>
      </c>
      <c r="CQ166" s="24" t="s">
        <v>495</v>
      </c>
      <c r="CR166" s="24" t="s">
        <v>495</v>
      </c>
      <c r="CS166" s="24" t="s">
        <v>495</v>
      </c>
      <c r="CT166" s="24" t="s">
        <v>495</v>
      </c>
      <c r="CU166" s="24" t="s">
        <v>495</v>
      </c>
      <c r="CV166" s="23">
        <v>0</v>
      </c>
      <c r="CW166" s="23">
        <v>0</v>
      </c>
      <c r="CX166" s="24" t="s">
        <v>495</v>
      </c>
      <c r="CY166" s="23">
        <v>0</v>
      </c>
      <c r="CZ166" s="43" t="s">
        <v>496</v>
      </c>
    </row>
    <row r="167" spans="1:104" ht="13.5" customHeight="1" x14ac:dyDescent="0.2">
      <c r="A167" s="21" t="s">
        <v>44</v>
      </c>
      <c r="B167" s="22" t="s">
        <v>367</v>
      </c>
      <c r="C167" s="21" t="s">
        <v>368</v>
      </c>
      <c r="D167" s="23">
        <v>374</v>
      </c>
      <c r="E167" s="23">
        <v>186</v>
      </c>
      <c r="F167" s="23">
        <v>1</v>
      </c>
      <c r="G167" s="23">
        <v>0</v>
      </c>
      <c r="H167" s="23">
        <v>11</v>
      </c>
      <c r="I167" s="23">
        <v>41</v>
      </c>
      <c r="J167" s="23">
        <v>49</v>
      </c>
      <c r="K167" s="23">
        <v>36</v>
      </c>
      <c r="L167" s="23">
        <v>2</v>
      </c>
      <c r="M167" s="23">
        <v>45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3</v>
      </c>
      <c r="AC167" s="23">
        <v>0</v>
      </c>
      <c r="AD167" s="23">
        <v>0</v>
      </c>
      <c r="AE167" s="23">
        <v>0</v>
      </c>
      <c r="AF167" s="23">
        <v>0</v>
      </c>
      <c r="AG167" s="23">
        <v>0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  <c r="AO167" s="24">
        <v>0</v>
      </c>
      <c r="AP167" s="24" t="s">
        <v>495</v>
      </c>
      <c r="AQ167" s="24" t="s">
        <v>495</v>
      </c>
      <c r="AR167" s="24" t="s">
        <v>495</v>
      </c>
      <c r="AS167" s="24" t="s">
        <v>495</v>
      </c>
      <c r="AT167" s="24" t="s">
        <v>495</v>
      </c>
      <c r="AU167" s="24" t="s">
        <v>495</v>
      </c>
      <c r="AV167" s="24" t="s">
        <v>495</v>
      </c>
      <c r="AW167" s="24" t="s">
        <v>495</v>
      </c>
      <c r="AX167" s="23">
        <v>0</v>
      </c>
      <c r="AY167" s="23">
        <v>0</v>
      </c>
      <c r="AZ167" s="24" t="s">
        <v>495</v>
      </c>
      <c r="BA167" s="23">
        <v>0</v>
      </c>
      <c r="BB167" s="23">
        <v>374</v>
      </c>
      <c r="BC167" s="23">
        <v>186</v>
      </c>
      <c r="BD167" s="23">
        <v>1</v>
      </c>
      <c r="BE167" s="23">
        <v>0</v>
      </c>
      <c r="BF167" s="23">
        <v>11</v>
      </c>
      <c r="BG167" s="23">
        <v>41</v>
      </c>
      <c r="BH167" s="23">
        <v>49</v>
      </c>
      <c r="BI167" s="23">
        <v>36</v>
      </c>
      <c r="BJ167" s="23">
        <v>2</v>
      </c>
      <c r="BK167" s="23">
        <v>45</v>
      </c>
      <c r="BL167" s="23">
        <v>0</v>
      </c>
      <c r="BM167" s="23">
        <v>0</v>
      </c>
      <c r="BN167" s="23">
        <v>0</v>
      </c>
      <c r="BO167" s="23">
        <v>0</v>
      </c>
      <c r="BP167" s="23">
        <v>0</v>
      </c>
      <c r="BQ167" s="23">
        <v>0</v>
      </c>
      <c r="BR167" s="23">
        <v>0</v>
      </c>
      <c r="BS167" s="23">
        <v>0</v>
      </c>
      <c r="BT167" s="23">
        <v>0</v>
      </c>
      <c r="BU167" s="23">
        <v>0</v>
      </c>
      <c r="BV167" s="23">
        <v>0</v>
      </c>
      <c r="BW167" s="23">
        <v>0</v>
      </c>
      <c r="BX167" s="23">
        <v>0</v>
      </c>
      <c r="BY167" s="23">
        <v>0</v>
      </c>
      <c r="BZ167" s="23">
        <v>3</v>
      </c>
      <c r="CA167" s="23">
        <v>0</v>
      </c>
      <c r="CB167" s="23">
        <v>0</v>
      </c>
      <c r="CC167" s="23">
        <v>0</v>
      </c>
      <c r="CD167" s="23">
        <v>0</v>
      </c>
      <c r="CE167" s="23">
        <v>0</v>
      </c>
      <c r="CF167" s="23">
        <v>0</v>
      </c>
      <c r="CG167" s="23">
        <v>0</v>
      </c>
      <c r="CH167" s="23">
        <v>0</v>
      </c>
      <c r="CI167" s="23">
        <v>0</v>
      </c>
      <c r="CJ167" s="23">
        <v>0</v>
      </c>
      <c r="CK167" s="23">
        <v>0</v>
      </c>
      <c r="CL167" s="23">
        <v>0</v>
      </c>
      <c r="CM167" s="23">
        <v>0</v>
      </c>
      <c r="CN167" s="24" t="s">
        <v>495</v>
      </c>
      <c r="CO167" s="24" t="s">
        <v>495</v>
      </c>
      <c r="CP167" s="24" t="s">
        <v>495</v>
      </c>
      <c r="CQ167" s="24" t="s">
        <v>495</v>
      </c>
      <c r="CR167" s="24" t="s">
        <v>495</v>
      </c>
      <c r="CS167" s="24" t="s">
        <v>495</v>
      </c>
      <c r="CT167" s="24" t="s">
        <v>495</v>
      </c>
      <c r="CU167" s="24" t="s">
        <v>495</v>
      </c>
      <c r="CV167" s="23">
        <v>0</v>
      </c>
      <c r="CW167" s="23">
        <v>0</v>
      </c>
      <c r="CX167" s="24" t="s">
        <v>495</v>
      </c>
      <c r="CY167" s="23">
        <v>0</v>
      </c>
      <c r="CZ167" s="43" t="s">
        <v>496</v>
      </c>
    </row>
    <row r="168" spans="1:104" ht="13.5" customHeight="1" x14ac:dyDescent="0.2">
      <c r="A168" s="21" t="s">
        <v>44</v>
      </c>
      <c r="B168" s="22" t="s">
        <v>369</v>
      </c>
      <c r="C168" s="21" t="s">
        <v>370</v>
      </c>
      <c r="D168" s="23">
        <v>1768</v>
      </c>
      <c r="E168" s="23">
        <v>840</v>
      </c>
      <c r="F168" s="23">
        <v>7</v>
      </c>
      <c r="G168" s="23">
        <v>118</v>
      </c>
      <c r="H168" s="23">
        <v>0</v>
      </c>
      <c r="I168" s="23">
        <v>186</v>
      </c>
      <c r="J168" s="23">
        <v>149</v>
      </c>
      <c r="K168" s="23">
        <v>101</v>
      </c>
      <c r="L168" s="23">
        <v>0</v>
      </c>
      <c r="M168" s="23">
        <v>331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36</v>
      </c>
      <c r="AC168" s="23">
        <v>0</v>
      </c>
      <c r="AD168" s="23">
        <v>0</v>
      </c>
      <c r="AE168" s="23">
        <v>0</v>
      </c>
      <c r="AF168" s="23">
        <v>0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  <c r="AO168" s="24">
        <v>0</v>
      </c>
      <c r="AP168" s="24" t="s">
        <v>495</v>
      </c>
      <c r="AQ168" s="24" t="s">
        <v>495</v>
      </c>
      <c r="AR168" s="24" t="s">
        <v>495</v>
      </c>
      <c r="AS168" s="24" t="s">
        <v>495</v>
      </c>
      <c r="AT168" s="24" t="s">
        <v>495</v>
      </c>
      <c r="AU168" s="24" t="s">
        <v>495</v>
      </c>
      <c r="AV168" s="24" t="s">
        <v>495</v>
      </c>
      <c r="AW168" s="24" t="s">
        <v>495</v>
      </c>
      <c r="AX168" s="23">
        <v>0</v>
      </c>
      <c r="AY168" s="23">
        <v>0</v>
      </c>
      <c r="AZ168" s="24" t="s">
        <v>495</v>
      </c>
      <c r="BA168" s="23">
        <v>0</v>
      </c>
      <c r="BB168" s="23">
        <v>1198</v>
      </c>
      <c r="BC168" s="23">
        <v>348</v>
      </c>
      <c r="BD168" s="23">
        <v>4</v>
      </c>
      <c r="BE168" s="23">
        <v>118</v>
      </c>
      <c r="BF168" s="23">
        <v>0</v>
      </c>
      <c r="BG168" s="23">
        <v>152</v>
      </c>
      <c r="BH168" s="23">
        <v>144</v>
      </c>
      <c r="BI168" s="23">
        <v>101</v>
      </c>
      <c r="BJ168" s="23">
        <v>0</v>
      </c>
      <c r="BK168" s="23">
        <v>331</v>
      </c>
      <c r="BL168" s="23">
        <v>0</v>
      </c>
      <c r="BM168" s="23">
        <v>0</v>
      </c>
      <c r="BN168" s="23">
        <v>0</v>
      </c>
      <c r="BO168" s="23">
        <v>0</v>
      </c>
      <c r="BP168" s="23">
        <v>0</v>
      </c>
      <c r="BQ168" s="23">
        <v>0</v>
      </c>
      <c r="BR168" s="23">
        <v>0</v>
      </c>
      <c r="BS168" s="23">
        <v>0</v>
      </c>
      <c r="BT168" s="23">
        <v>0</v>
      </c>
      <c r="BU168" s="23">
        <v>0</v>
      </c>
      <c r="BV168" s="23">
        <v>0</v>
      </c>
      <c r="BW168" s="23">
        <v>0</v>
      </c>
      <c r="BX168" s="23">
        <v>0</v>
      </c>
      <c r="BY168" s="23">
        <v>0</v>
      </c>
      <c r="BZ168" s="23">
        <v>0</v>
      </c>
      <c r="CA168" s="23">
        <v>570</v>
      </c>
      <c r="CB168" s="23">
        <v>492</v>
      </c>
      <c r="CC168" s="23">
        <v>3</v>
      </c>
      <c r="CD168" s="23">
        <v>0</v>
      </c>
      <c r="CE168" s="23">
        <v>0</v>
      </c>
      <c r="CF168" s="23">
        <v>34</v>
      </c>
      <c r="CG168" s="23">
        <v>5</v>
      </c>
      <c r="CH168" s="23">
        <v>0</v>
      </c>
      <c r="CI168" s="23">
        <v>0</v>
      </c>
      <c r="CJ168" s="23">
        <v>0</v>
      </c>
      <c r="CK168" s="23">
        <v>0</v>
      </c>
      <c r="CL168" s="23">
        <v>0</v>
      </c>
      <c r="CM168" s="23">
        <v>0</v>
      </c>
      <c r="CN168" s="24" t="s">
        <v>495</v>
      </c>
      <c r="CO168" s="24" t="s">
        <v>495</v>
      </c>
      <c r="CP168" s="24" t="s">
        <v>495</v>
      </c>
      <c r="CQ168" s="24" t="s">
        <v>495</v>
      </c>
      <c r="CR168" s="24" t="s">
        <v>495</v>
      </c>
      <c r="CS168" s="24" t="s">
        <v>495</v>
      </c>
      <c r="CT168" s="24" t="s">
        <v>495</v>
      </c>
      <c r="CU168" s="24" t="s">
        <v>495</v>
      </c>
      <c r="CV168" s="23">
        <v>0</v>
      </c>
      <c r="CW168" s="23">
        <v>0</v>
      </c>
      <c r="CX168" s="24" t="s">
        <v>495</v>
      </c>
      <c r="CY168" s="23">
        <v>36</v>
      </c>
      <c r="CZ168" s="43" t="s">
        <v>496</v>
      </c>
    </row>
    <row r="169" spans="1:104" ht="13.5" customHeight="1" x14ac:dyDescent="0.2">
      <c r="A169" s="21" t="s">
        <v>44</v>
      </c>
      <c r="B169" s="22" t="s">
        <v>371</v>
      </c>
      <c r="C169" s="21" t="s">
        <v>372</v>
      </c>
      <c r="D169" s="23">
        <v>285</v>
      </c>
      <c r="E169" s="23">
        <v>79</v>
      </c>
      <c r="F169" s="23">
        <v>1</v>
      </c>
      <c r="G169" s="23">
        <v>27</v>
      </c>
      <c r="H169" s="23">
        <v>0</v>
      </c>
      <c r="I169" s="23">
        <v>40</v>
      </c>
      <c r="J169" s="23">
        <v>32</v>
      </c>
      <c r="K169" s="23">
        <v>23</v>
      </c>
      <c r="L169" s="23">
        <v>0</v>
      </c>
      <c r="M169" s="23">
        <v>75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8</v>
      </c>
      <c r="AC169" s="23">
        <v>0</v>
      </c>
      <c r="AD169" s="23">
        <v>0</v>
      </c>
      <c r="AE169" s="23">
        <v>0</v>
      </c>
      <c r="AF169" s="23">
        <v>0</v>
      </c>
      <c r="AG169" s="23">
        <v>0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  <c r="AO169" s="24">
        <v>0</v>
      </c>
      <c r="AP169" s="24" t="s">
        <v>495</v>
      </c>
      <c r="AQ169" s="24" t="s">
        <v>495</v>
      </c>
      <c r="AR169" s="24" t="s">
        <v>495</v>
      </c>
      <c r="AS169" s="24" t="s">
        <v>495</v>
      </c>
      <c r="AT169" s="24" t="s">
        <v>495</v>
      </c>
      <c r="AU169" s="24" t="s">
        <v>495</v>
      </c>
      <c r="AV169" s="24" t="s">
        <v>495</v>
      </c>
      <c r="AW169" s="24" t="s">
        <v>495</v>
      </c>
      <c r="AX169" s="23">
        <v>0</v>
      </c>
      <c r="AY169" s="23">
        <v>0</v>
      </c>
      <c r="AZ169" s="24" t="s">
        <v>495</v>
      </c>
      <c r="BA169" s="23">
        <v>0</v>
      </c>
      <c r="BB169" s="23">
        <v>285</v>
      </c>
      <c r="BC169" s="23">
        <v>79</v>
      </c>
      <c r="BD169" s="23">
        <v>1</v>
      </c>
      <c r="BE169" s="23">
        <v>27</v>
      </c>
      <c r="BF169" s="23">
        <v>0</v>
      </c>
      <c r="BG169" s="23">
        <v>40</v>
      </c>
      <c r="BH169" s="23">
        <v>32</v>
      </c>
      <c r="BI169" s="23">
        <v>23</v>
      </c>
      <c r="BJ169" s="23">
        <v>0</v>
      </c>
      <c r="BK169" s="23">
        <v>75</v>
      </c>
      <c r="BL169" s="23">
        <v>0</v>
      </c>
      <c r="BM169" s="23">
        <v>0</v>
      </c>
      <c r="BN169" s="23">
        <v>0</v>
      </c>
      <c r="BO169" s="23">
        <v>0</v>
      </c>
      <c r="BP169" s="23">
        <v>0</v>
      </c>
      <c r="BQ169" s="23">
        <v>0</v>
      </c>
      <c r="BR169" s="23">
        <v>0</v>
      </c>
      <c r="BS169" s="23">
        <v>0</v>
      </c>
      <c r="BT169" s="23">
        <v>0</v>
      </c>
      <c r="BU169" s="23">
        <v>0</v>
      </c>
      <c r="BV169" s="23">
        <v>0</v>
      </c>
      <c r="BW169" s="23">
        <v>0</v>
      </c>
      <c r="BX169" s="23">
        <v>0</v>
      </c>
      <c r="BY169" s="23">
        <v>0</v>
      </c>
      <c r="BZ169" s="23">
        <v>8</v>
      </c>
      <c r="CA169" s="23">
        <v>0</v>
      </c>
      <c r="CB169" s="23">
        <v>0</v>
      </c>
      <c r="CC169" s="23">
        <v>0</v>
      </c>
      <c r="CD169" s="23">
        <v>0</v>
      </c>
      <c r="CE169" s="23">
        <v>0</v>
      </c>
      <c r="CF169" s="23">
        <v>0</v>
      </c>
      <c r="CG169" s="23">
        <v>0</v>
      </c>
      <c r="CH169" s="23">
        <v>0</v>
      </c>
      <c r="CI169" s="23">
        <v>0</v>
      </c>
      <c r="CJ169" s="23">
        <v>0</v>
      </c>
      <c r="CK169" s="23">
        <v>0</v>
      </c>
      <c r="CL169" s="23">
        <v>0</v>
      </c>
      <c r="CM169" s="23">
        <v>0</v>
      </c>
      <c r="CN169" s="24" t="s">
        <v>495</v>
      </c>
      <c r="CO169" s="24" t="s">
        <v>495</v>
      </c>
      <c r="CP169" s="24" t="s">
        <v>495</v>
      </c>
      <c r="CQ169" s="24" t="s">
        <v>495</v>
      </c>
      <c r="CR169" s="24" t="s">
        <v>495</v>
      </c>
      <c r="CS169" s="24" t="s">
        <v>495</v>
      </c>
      <c r="CT169" s="24" t="s">
        <v>495</v>
      </c>
      <c r="CU169" s="24" t="s">
        <v>495</v>
      </c>
      <c r="CV169" s="23">
        <v>0</v>
      </c>
      <c r="CW169" s="23">
        <v>0</v>
      </c>
      <c r="CX169" s="24" t="s">
        <v>495</v>
      </c>
      <c r="CY169" s="23">
        <v>0</v>
      </c>
      <c r="CZ169" s="43" t="s">
        <v>496</v>
      </c>
    </row>
    <row r="170" spans="1:104" ht="13.5" customHeight="1" x14ac:dyDescent="0.2">
      <c r="A170" s="21" t="s">
        <v>44</v>
      </c>
      <c r="B170" s="22" t="s">
        <v>373</v>
      </c>
      <c r="C170" s="21" t="s">
        <v>374</v>
      </c>
      <c r="D170" s="23">
        <v>196</v>
      </c>
      <c r="E170" s="23">
        <v>55</v>
      </c>
      <c r="F170" s="23">
        <v>1</v>
      </c>
      <c r="G170" s="23">
        <v>19</v>
      </c>
      <c r="H170" s="23">
        <v>0</v>
      </c>
      <c r="I170" s="23">
        <v>23</v>
      </c>
      <c r="J170" s="23">
        <v>23</v>
      </c>
      <c r="K170" s="23">
        <v>16</v>
      </c>
      <c r="L170" s="23">
        <v>0</v>
      </c>
      <c r="M170" s="23">
        <v>53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6</v>
      </c>
      <c r="AC170" s="23">
        <v>0</v>
      </c>
      <c r="AD170" s="23">
        <v>0</v>
      </c>
      <c r="AE170" s="23">
        <v>0</v>
      </c>
      <c r="AF170" s="23">
        <v>0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  <c r="AO170" s="24">
        <v>0</v>
      </c>
      <c r="AP170" s="24" t="s">
        <v>495</v>
      </c>
      <c r="AQ170" s="24" t="s">
        <v>495</v>
      </c>
      <c r="AR170" s="24" t="s">
        <v>495</v>
      </c>
      <c r="AS170" s="24" t="s">
        <v>495</v>
      </c>
      <c r="AT170" s="24" t="s">
        <v>495</v>
      </c>
      <c r="AU170" s="24" t="s">
        <v>495</v>
      </c>
      <c r="AV170" s="24" t="s">
        <v>495</v>
      </c>
      <c r="AW170" s="24" t="s">
        <v>495</v>
      </c>
      <c r="AX170" s="23">
        <v>0</v>
      </c>
      <c r="AY170" s="23">
        <v>0</v>
      </c>
      <c r="AZ170" s="24" t="s">
        <v>495</v>
      </c>
      <c r="BA170" s="23">
        <v>0</v>
      </c>
      <c r="BB170" s="23">
        <v>196</v>
      </c>
      <c r="BC170" s="23">
        <v>55</v>
      </c>
      <c r="BD170" s="23">
        <v>1</v>
      </c>
      <c r="BE170" s="23">
        <v>19</v>
      </c>
      <c r="BF170" s="23">
        <v>0</v>
      </c>
      <c r="BG170" s="23">
        <v>23</v>
      </c>
      <c r="BH170" s="23">
        <v>23</v>
      </c>
      <c r="BI170" s="23">
        <v>16</v>
      </c>
      <c r="BJ170" s="23">
        <v>0</v>
      </c>
      <c r="BK170" s="23">
        <v>53</v>
      </c>
      <c r="BL170" s="23">
        <v>0</v>
      </c>
      <c r="BM170" s="23">
        <v>0</v>
      </c>
      <c r="BN170" s="23">
        <v>0</v>
      </c>
      <c r="BO170" s="23">
        <v>0</v>
      </c>
      <c r="BP170" s="23">
        <v>0</v>
      </c>
      <c r="BQ170" s="23">
        <v>0</v>
      </c>
      <c r="BR170" s="23">
        <v>0</v>
      </c>
      <c r="BS170" s="23">
        <v>0</v>
      </c>
      <c r="BT170" s="23">
        <v>0</v>
      </c>
      <c r="BU170" s="23">
        <v>0</v>
      </c>
      <c r="BV170" s="23">
        <v>0</v>
      </c>
      <c r="BW170" s="23">
        <v>0</v>
      </c>
      <c r="BX170" s="23">
        <v>0</v>
      </c>
      <c r="BY170" s="23">
        <v>0</v>
      </c>
      <c r="BZ170" s="23">
        <v>6</v>
      </c>
      <c r="CA170" s="23">
        <v>0</v>
      </c>
      <c r="CB170" s="23">
        <v>0</v>
      </c>
      <c r="CC170" s="23">
        <v>0</v>
      </c>
      <c r="CD170" s="23">
        <v>0</v>
      </c>
      <c r="CE170" s="23">
        <v>0</v>
      </c>
      <c r="CF170" s="23">
        <v>0</v>
      </c>
      <c r="CG170" s="23">
        <v>0</v>
      </c>
      <c r="CH170" s="23">
        <v>0</v>
      </c>
      <c r="CI170" s="23">
        <v>0</v>
      </c>
      <c r="CJ170" s="23">
        <v>0</v>
      </c>
      <c r="CK170" s="23">
        <v>0</v>
      </c>
      <c r="CL170" s="23">
        <v>0</v>
      </c>
      <c r="CM170" s="23">
        <v>0</v>
      </c>
      <c r="CN170" s="24" t="s">
        <v>495</v>
      </c>
      <c r="CO170" s="24" t="s">
        <v>495</v>
      </c>
      <c r="CP170" s="24" t="s">
        <v>495</v>
      </c>
      <c r="CQ170" s="24" t="s">
        <v>495</v>
      </c>
      <c r="CR170" s="24" t="s">
        <v>495</v>
      </c>
      <c r="CS170" s="24" t="s">
        <v>495</v>
      </c>
      <c r="CT170" s="24" t="s">
        <v>495</v>
      </c>
      <c r="CU170" s="24" t="s">
        <v>495</v>
      </c>
      <c r="CV170" s="23">
        <v>0</v>
      </c>
      <c r="CW170" s="23">
        <v>0</v>
      </c>
      <c r="CX170" s="24" t="s">
        <v>495</v>
      </c>
      <c r="CY170" s="23">
        <v>0</v>
      </c>
      <c r="CZ170" s="43" t="s">
        <v>496</v>
      </c>
    </row>
    <row r="171" spans="1:104" ht="13.5" customHeight="1" x14ac:dyDescent="0.2">
      <c r="A171" s="21" t="s">
        <v>44</v>
      </c>
      <c r="B171" s="22" t="s">
        <v>375</v>
      </c>
      <c r="C171" s="21" t="s">
        <v>376</v>
      </c>
      <c r="D171" s="23">
        <v>613</v>
      </c>
      <c r="E171" s="23">
        <v>296</v>
      </c>
      <c r="F171" s="23">
        <v>2</v>
      </c>
      <c r="G171" s="23">
        <v>0</v>
      </c>
      <c r="H171" s="23">
        <v>78</v>
      </c>
      <c r="I171" s="23">
        <v>73</v>
      </c>
      <c r="J171" s="23">
        <v>48</v>
      </c>
      <c r="K171" s="23">
        <v>33</v>
      </c>
      <c r="L171" s="23">
        <v>0</v>
      </c>
      <c r="M171" s="23">
        <v>79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4</v>
      </c>
      <c r="Z171" s="23">
        <v>0</v>
      </c>
      <c r="AA171" s="23">
        <v>0</v>
      </c>
      <c r="AB171" s="23">
        <v>0</v>
      </c>
      <c r="AC171" s="23">
        <v>200</v>
      </c>
      <c r="AD171" s="23">
        <v>65</v>
      </c>
      <c r="AE171" s="23">
        <v>2</v>
      </c>
      <c r="AF171" s="23">
        <v>0</v>
      </c>
      <c r="AG171" s="23">
        <v>78</v>
      </c>
      <c r="AH171" s="23">
        <v>19</v>
      </c>
      <c r="AI171" s="23">
        <v>0</v>
      </c>
      <c r="AJ171" s="23">
        <v>32</v>
      </c>
      <c r="AK171" s="23">
        <v>0</v>
      </c>
      <c r="AL171" s="23">
        <v>0</v>
      </c>
      <c r="AM171" s="23">
        <v>0</v>
      </c>
      <c r="AN171" s="23">
        <v>0</v>
      </c>
      <c r="AO171" s="24">
        <v>0</v>
      </c>
      <c r="AP171" s="24" t="s">
        <v>495</v>
      </c>
      <c r="AQ171" s="24" t="s">
        <v>495</v>
      </c>
      <c r="AR171" s="24" t="s">
        <v>495</v>
      </c>
      <c r="AS171" s="24" t="s">
        <v>495</v>
      </c>
      <c r="AT171" s="24" t="s">
        <v>495</v>
      </c>
      <c r="AU171" s="24" t="s">
        <v>495</v>
      </c>
      <c r="AV171" s="24" t="s">
        <v>495</v>
      </c>
      <c r="AW171" s="24" t="s">
        <v>495</v>
      </c>
      <c r="AX171" s="23">
        <v>4</v>
      </c>
      <c r="AY171" s="23">
        <v>0</v>
      </c>
      <c r="AZ171" s="24" t="s">
        <v>495</v>
      </c>
      <c r="BA171" s="23">
        <v>0</v>
      </c>
      <c r="BB171" s="23">
        <v>153</v>
      </c>
      <c r="BC171" s="23">
        <v>2</v>
      </c>
      <c r="BD171" s="23">
        <v>0</v>
      </c>
      <c r="BE171" s="23">
        <v>0</v>
      </c>
      <c r="BF171" s="23">
        <v>0</v>
      </c>
      <c r="BG171" s="23">
        <v>23</v>
      </c>
      <c r="BH171" s="23">
        <v>48</v>
      </c>
      <c r="BI171" s="23">
        <v>1</v>
      </c>
      <c r="BJ171" s="23">
        <v>0</v>
      </c>
      <c r="BK171" s="23">
        <v>79</v>
      </c>
      <c r="BL171" s="23">
        <v>0</v>
      </c>
      <c r="BM171" s="23">
        <v>0</v>
      </c>
      <c r="BN171" s="23">
        <v>0</v>
      </c>
      <c r="BO171" s="23">
        <v>0</v>
      </c>
      <c r="BP171" s="23">
        <v>0</v>
      </c>
      <c r="BQ171" s="23">
        <v>0</v>
      </c>
      <c r="BR171" s="23">
        <v>0</v>
      </c>
      <c r="BS171" s="23">
        <v>0</v>
      </c>
      <c r="BT171" s="23">
        <v>0</v>
      </c>
      <c r="BU171" s="23">
        <v>0</v>
      </c>
      <c r="BV171" s="23">
        <v>0</v>
      </c>
      <c r="BW171" s="23">
        <v>0</v>
      </c>
      <c r="BX171" s="23">
        <v>0</v>
      </c>
      <c r="BY171" s="23">
        <v>0</v>
      </c>
      <c r="BZ171" s="23">
        <v>0</v>
      </c>
      <c r="CA171" s="23">
        <v>260</v>
      </c>
      <c r="CB171" s="23">
        <v>229</v>
      </c>
      <c r="CC171" s="23">
        <v>0</v>
      </c>
      <c r="CD171" s="23">
        <v>0</v>
      </c>
      <c r="CE171" s="23">
        <v>0</v>
      </c>
      <c r="CF171" s="23">
        <v>31</v>
      </c>
      <c r="CG171" s="23">
        <v>0</v>
      </c>
      <c r="CH171" s="23">
        <v>0</v>
      </c>
      <c r="CI171" s="23">
        <v>0</v>
      </c>
      <c r="CJ171" s="23">
        <v>0</v>
      </c>
      <c r="CK171" s="23">
        <v>0</v>
      </c>
      <c r="CL171" s="23">
        <v>0</v>
      </c>
      <c r="CM171" s="23">
        <v>0</v>
      </c>
      <c r="CN171" s="24" t="s">
        <v>495</v>
      </c>
      <c r="CO171" s="24" t="s">
        <v>495</v>
      </c>
      <c r="CP171" s="24" t="s">
        <v>495</v>
      </c>
      <c r="CQ171" s="24" t="s">
        <v>495</v>
      </c>
      <c r="CR171" s="24" t="s">
        <v>495</v>
      </c>
      <c r="CS171" s="24" t="s">
        <v>495</v>
      </c>
      <c r="CT171" s="24" t="s">
        <v>495</v>
      </c>
      <c r="CU171" s="24" t="s">
        <v>495</v>
      </c>
      <c r="CV171" s="23">
        <v>0</v>
      </c>
      <c r="CW171" s="23">
        <v>0</v>
      </c>
      <c r="CX171" s="24" t="s">
        <v>495</v>
      </c>
      <c r="CY171" s="23">
        <v>0</v>
      </c>
      <c r="CZ171" s="43" t="s">
        <v>497</v>
      </c>
    </row>
    <row r="172" spans="1:104" ht="13.5" customHeight="1" x14ac:dyDescent="0.2">
      <c r="A172" s="21" t="s">
        <v>44</v>
      </c>
      <c r="B172" s="22" t="s">
        <v>377</v>
      </c>
      <c r="C172" s="21" t="s">
        <v>378</v>
      </c>
      <c r="D172" s="23">
        <v>429</v>
      </c>
      <c r="E172" s="23">
        <v>117</v>
      </c>
      <c r="F172" s="23">
        <v>3</v>
      </c>
      <c r="G172" s="23">
        <v>82</v>
      </c>
      <c r="H172" s="23">
        <v>0</v>
      </c>
      <c r="I172" s="23">
        <v>58</v>
      </c>
      <c r="J172" s="23">
        <v>56</v>
      </c>
      <c r="K172" s="23">
        <v>31</v>
      </c>
      <c r="L172" s="23">
        <v>0</v>
      </c>
      <c r="M172" s="23">
        <v>79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3</v>
      </c>
      <c r="AA172" s="23">
        <v>0</v>
      </c>
      <c r="AB172" s="23">
        <v>0</v>
      </c>
      <c r="AC172" s="23">
        <v>120</v>
      </c>
      <c r="AD172" s="23">
        <v>54</v>
      </c>
      <c r="AE172" s="23">
        <v>2</v>
      </c>
      <c r="AF172" s="23">
        <v>41</v>
      </c>
      <c r="AG172" s="23">
        <v>0</v>
      </c>
      <c r="AH172" s="23">
        <v>20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  <c r="AO172" s="24">
        <v>0</v>
      </c>
      <c r="AP172" s="24" t="s">
        <v>495</v>
      </c>
      <c r="AQ172" s="24" t="s">
        <v>495</v>
      </c>
      <c r="AR172" s="24" t="s">
        <v>495</v>
      </c>
      <c r="AS172" s="24" t="s">
        <v>495</v>
      </c>
      <c r="AT172" s="24" t="s">
        <v>495</v>
      </c>
      <c r="AU172" s="24" t="s">
        <v>495</v>
      </c>
      <c r="AV172" s="24" t="s">
        <v>495</v>
      </c>
      <c r="AW172" s="24" t="s">
        <v>495</v>
      </c>
      <c r="AX172" s="23">
        <v>0</v>
      </c>
      <c r="AY172" s="23">
        <v>3</v>
      </c>
      <c r="AZ172" s="24" t="s">
        <v>495</v>
      </c>
      <c r="BA172" s="23">
        <v>0</v>
      </c>
      <c r="BB172" s="23">
        <v>194</v>
      </c>
      <c r="BC172" s="23">
        <v>3</v>
      </c>
      <c r="BD172" s="23">
        <v>0</v>
      </c>
      <c r="BE172" s="23">
        <v>1</v>
      </c>
      <c r="BF172" s="23">
        <v>0</v>
      </c>
      <c r="BG172" s="23">
        <v>24</v>
      </c>
      <c r="BH172" s="23">
        <v>56</v>
      </c>
      <c r="BI172" s="23">
        <v>31</v>
      </c>
      <c r="BJ172" s="23">
        <v>0</v>
      </c>
      <c r="BK172" s="23">
        <v>79</v>
      </c>
      <c r="BL172" s="23">
        <v>0</v>
      </c>
      <c r="BM172" s="23">
        <v>0</v>
      </c>
      <c r="BN172" s="23">
        <v>0</v>
      </c>
      <c r="BO172" s="23">
        <v>0</v>
      </c>
      <c r="BP172" s="23">
        <v>0</v>
      </c>
      <c r="BQ172" s="23">
        <v>0</v>
      </c>
      <c r="BR172" s="23">
        <v>0</v>
      </c>
      <c r="BS172" s="23">
        <v>0</v>
      </c>
      <c r="BT172" s="23">
        <v>0</v>
      </c>
      <c r="BU172" s="23">
        <v>0</v>
      </c>
      <c r="BV172" s="23">
        <v>0</v>
      </c>
      <c r="BW172" s="23">
        <v>0</v>
      </c>
      <c r="BX172" s="23">
        <v>0</v>
      </c>
      <c r="BY172" s="23">
        <v>0</v>
      </c>
      <c r="BZ172" s="23">
        <v>0</v>
      </c>
      <c r="CA172" s="23">
        <v>115</v>
      </c>
      <c r="CB172" s="23">
        <v>60</v>
      </c>
      <c r="CC172" s="23">
        <v>1</v>
      </c>
      <c r="CD172" s="23">
        <v>40</v>
      </c>
      <c r="CE172" s="23">
        <v>0</v>
      </c>
      <c r="CF172" s="23">
        <v>14</v>
      </c>
      <c r="CG172" s="23">
        <v>0</v>
      </c>
      <c r="CH172" s="23">
        <v>0</v>
      </c>
      <c r="CI172" s="23">
        <v>0</v>
      </c>
      <c r="CJ172" s="23">
        <v>0</v>
      </c>
      <c r="CK172" s="23">
        <v>0</v>
      </c>
      <c r="CL172" s="23">
        <v>0</v>
      </c>
      <c r="CM172" s="23">
        <v>0</v>
      </c>
      <c r="CN172" s="24" t="s">
        <v>495</v>
      </c>
      <c r="CO172" s="24" t="s">
        <v>495</v>
      </c>
      <c r="CP172" s="24" t="s">
        <v>495</v>
      </c>
      <c r="CQ172" s="24" t="s">
        <v>495</v>
      </c>
      <c r="CR172" s="24" t="s">
        <v>495</v>
      </c>
      <c r="CS172" s="24" t="s">
        <v>495</v>
      </c>
      <c r="CT172" s="24" t="s">
        <v>495</v>
      </c>
      <c r="CU172" s="24" t="s">
        <v>495</v>
      </c>
      <c r="CV172" s="23">
        <v>0</v>
      </c>
      <c r="CW172" s="23">
        <v>0</v>
      </c>
      <c r="CX172" s="24" t="s">
        <v>495</v>
      </c>
      <c r="CY172" s="23">
        <v>0</v>
      </c>
      <c r="CZ172" s="43" t="s">
        <v>496</v>
      </c>
    </row>
    <row r="173" spans="1:104" ht="13.5" customHeight="1" x14ac:dyDescent="0.2">
      <c r="A173" s="21" t="s">
        <v>44</v>
      </c>
      <c r="B173" s="22" t="s">
        <v>379</v>
      </c>
      <c r="C173" s="21" t="s">
        <v>380</v>
      </c>
      <c r="D173" s="23">
        <v>203</v>
      </c>
      <c r="E173" s="23">
        <v>80</v>
      </c>
      <c r="F173" s="23">
        <v>1</v>
      </c>
      <c r="G173" s="23">
        <v>12</v>
      </c>
      <c r="H173" s="23">
        <v>14</v>
      </c>
      <c r="I173" s="23">
        <v>31</v>
      </c>
      <c r="J173" s="23">
        <v>18</v>
      </c>
      <c r="K173" s="23">
        <v>12</v>
      </c>
      <c r="L173" s="23">
        <v>0</v>
      </c>
      <c r="M173" s="23">
        <v>23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12</v>
      </c>
      <c r="AC173" s="23">
        <v>0</v>
      </c>
      <c r="AD173" s="23">
        <v>0</v>
      </c>
      <c r="AE173" s="23">
        <v>0</v>
      </c>
      <c r="AF173" s="23">
        <v>0</v>
      </c>
      <c r="AG173" s="23">
        <v>0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  <c r="AO173" s="24">
        <v>0</v>
      </c>
      <c r="AP173" s="24" t="s">
        <v>495</v>
      </c>
      <c r="AQ173" s="24" t="s">
        <v>495</v>
      </c>
      <c r="AR173" s="24" t="s">
        <v>495</v>
      </c>
      <c r="AS173" s="24" t="s">
        <v>495</v>
      </c>
      <c r="AT173" s="24" t="s">
        <v>495</v>
      </c>
      <c r="AU173" s="24" t="s">
        <v>495</v>
      </c>
      <c r="AV173" s="24" t="s">
        <v>495</v>
      </c>
      <c r="AW173" s="24" t="s">
        <v>495</v>
      </c>
      <c r="AX173" s="23">
        <v>0</v>
      </c>
      <c r="AY173" s="23">
        <v>0</v>
      </c>
      <c r="AZ173" s="24" t="s">
        <v>495</v>
      </c>
      <c r="BA173" s="23">
        <v>0</v>
      </c>
      <c r="BB173" s="23">
        <v>203</v>
      </c>
      <c r="BC173" s="23">
        <v>80</v>
      </c>
      <c r="BD173" s="23">
        <v>1</v>
      </c>
      <c r="BE173" s="23">
        <v>12</v>
      </c>
      <c r="BF173" s="23">
        <v>14</v>
      </c>
      <c r="BG173" s="23">
        <v>31</v>
      </c>
      <c r="BH173" s="23">
        <v>18</v>
      </c>
      <c r="BI173" s="23">
        <v>12</v>
      </c>
      <c r="BJ173" s="23">
        <v>0</v>
      </c>
      <c r="BK173" s="23">
        <v>23</v>
      </c>
      <c r="BL173" s="23">
        <v>0</v>
      </c>
      <c r="BM173" s="23">
        <v>0</v>
      </c>
      <c r="BN173" s="23">
        <v>0</v>
      </c>
      <c r="BO173" s="23">
        <v>0</v>
      </c>
      <c r="BP173" s="23">
        <v>0</v>
      </c>
      <c r="BQ173" s="23">
        <v>0</v>
      </c>
      <c r="BR173" s="23">
        <v>0</v>
      </c>
      <c r="BS173" s="23">
        <v>0</v>
      </c>
      <c r="BT173" s="23">
        <v>0</v>
      </c>
      <c r="BU173" s="23">
        <v>0</v>
      </c>
      <c r="BV173" s="23">
        <v>0</v>
      </c>
      <c r="BW173" s="23">
        <v>0</v>
      </c>
      <c r="BX173" s="23">
        <v>0</v>
      </c>
      <c r="BY173" s="23">
        <v>0</v>
      </c>
      <c r="BZ173" s="23">
        <v>12</v>
      </c>
      <c r="CA173" s="23">
        <v>0</v>
      </c>
      <c r="CB173" s="23">
        <v>0</v>
      </c>
      <c r="CC173" s="23">
        <v>0</v>
      </c>
      <c r="CD173" s="23">
        <v>0</v>
      </c>
      <c r="CE173" s="23">
        <v>0</v>
      </c>
      <c r="CF173" s="23">
        <v>0</v>
      </c>
      <c r="CG173" s="23">
        <v>0</v>
      </c>
      <c r="CH173" s="23">
        <v>0</v>
      </c>
      <c r="CI173" s="23">
        <v>0</v>
      </c>
      <c r="CJ173" s="23">
        <v>0</v>
      </c>
      <c r="CK173" s="23">
        <v>0</v>
      </c>
      <c r="CL173" s="23">
        <v>0</v>
      </c>
      <c r="CM173" s="23">
        <v>0</v>
      </c>
      <c r="CN173" s="24" t="s">
        <v>495</v>
      </c>
      <c r="CO173" s="24" t="s">
        <v>495</v>
      </c>
      <c r="CP173" s="24" t="s">
        <v>495</v>
      </c>
      <c r="CQ173" s="24" t="s">
        <v>495</v>
      </c>
      <c r="CR173" s="24" t="s">
        <v>495</v>
      </c>
      <c r="CS173" s="24" t="s">
        <v>495</v>
      </c>
      <c r="CT173" s="24" t="s">
        <v>495</v>
      </c>
      <c r="CU173" s="24" t="s">
        <v>495</v>
      </c>
      <c r="CV173" s="23">
        <v>0</v>
      </c>
      <c r="CW173" s="23">
        <v>0</v>
      </c>
      <c r="CX173" s="24" t="s">
        <v>495</v>
      </c>
      <c r="CY173" s="23">
        <v>0</v>
      </c>
      <c r="CZ173" s="43" t="s">
        <v>496</v>
      </c>
    </row>
    <row r="174" spans="1:104" ht="13.5" customHeight="1" x14ac:dyDescent="0.2">
      <c r="A174" s="21" t="s">
        <v>44</v>
      </c>
      <c r="B174" s="22" t="s">
        <v>381</v>
      </c>
      <c r="C174" s="21" t="s">
        <v>382</v>
      </c>
      <c r="D174" s="23">
        <v>14</v>
      </c>
      <c r="E174" s="23">
        <v>0</v>
      </c>
      <c r="F174" s="23">
        <v>0</v>
      </c>
      <c r="G174" s="23">
        <v>0</v>
      </c>
      <c r="H174" s="23">
        <v>0</v>
      </c>
      <c r="I174" s="23">
        <v>14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0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  <c r="AO174" s="24">
        <v>0</v>
      </c>
      <c r="AP174" s="24" t="s">
        <v>495</v>
      </c>
      <c r="AQ174" s="24" t="s">
        <v>495</v>
      </c>
      <c r="AR174" s="24" t="s">
        <v>495</v>
      </c>
      <c r="AS174" s="24" t="s">
        <v>495</v>
      </c>
      <c r="AT174" s="24" t="s">
        <v>495</v>
      </c>
      <c r="AU174" s="24" t="s">
        <v>495</v>
      </c>
      <c r="AV174" s="24" t="s">
        <v>495</v>
      </c>
      <c r="AW174" s="24" t="s">
        <v>495</v>
      </c>
      <c r="AX174" s="23">
        <v>0</v>
      </c>
      <c r="AY174" s="23">
        <v>0</v>
      </c>
      <c r="AZ174" s="24" t="s">
        <v>495</v>
      </c>
      <c r="BA174" s="23">
        <v>0</v>
      </c>
      <c r="BB174" s="23">
        <v>14</v>
      </c>
      <c r="BC174" s="23">
        <v>0</v>
      </c>
      <c r="BD174" s="23">
        <v>0</v>
      </c>
      <c r="BE174" s="23">
        <v>0</v>
      </c>
      <c r="BF174" s="23">
        <v>0</v>
      </c>
      <c r="BG174" s="23">
        <v>14</v>
      </c>
      <c r="BH174" s="23">
        <v>0</v>
      </c>
      <c r="BI174" s="23">
        <v>0</v>
      </c>
      <c r="BJ174" s="23">
        <v>0</v>
      </c>
      <c r="BK174" s="23">
        <v>0</v>
      </c>
      <c r="BL174" s="23">
        <v>0</v>
      </c>
      <c r="BM174" s="23">
        <v>0</v>
      </c>
      <c r="BN174" s="23">
        <v>0</v>
      </c>
      <c r="BO174" s="23">
        <v>0</v>
      </c>
      <c r="BP174" s="23">
        <v>0</v>
      </c>
      <c r="BQ174" s="23">
        <v>0</v>
      </c>
      <c r="BR174" s="23">
        <v>0</v>
      </c>
      <c r="BS174" s="23">
        <v>0</v>
      </c>
      <c r="BT174" s="23">
        <v>0</v>
      </c>
      <c r="BU174" s="23">
        <v>0</v>
      </c>
      <c r="BV174" s="23">
        <v>0</v>
      </c>
      <c r="BW174" s="23">
        <v>0</v>
      </c>
      <c r="BX174" s="23">
        <v>0</v>
      </c>
      <c r="BY174" s="23">
        <v>0</v>
      </c>
      <c r="BZ174" s="23">
        <v>0</v>
      </c>
      <c r="CA174" s="23">
        <v>0</v>
      </c>
      <c r="CB174" s="23">
        <v>0</v>
      </c>
      <c r="CC174" s="23">
        <v>0</v>
      </c>
      <c r="CD174" s="23">
        <v>0</v>
      </c>
      <c r="CE174" s="23">
        <v>0</v>
      </c>
      <c r="CF174" s="23">
        <v>0</v>
      </c>
      <c r="CG174" s="23">
        <v>0</v>
      </c>
      <c r="CH174" s="23">
        <v>0</v>
      </c>
      <c r="CI174" s="23">
        <v>0</v>
      </c>
      <c r="CJ174" s="23">
        <v>0</v>
      </c>
      <c r="CK174" s="23">
        <v>0</v>
      </c>
      <c r="CL174" s="23">
        <v>0</v>
      </c>
      <c r="CM174" s="23">
        <v>0</v>
      </c>
      <c r="CN174" s="24" t="s">
        <v>495</v>
      </c>
      <c r="CO174" s="24" t="s">
        <v>495</v>
      </c>
      <c r="CP174" s="24" t="s">
        <v>495</v>
      </c>
      <c r="CQ174" s="24" t="s">
        <v>495</v>
      </c>
      <c r="CR174" s="24" t="s">
        <v>495</v>
      </c>
      <c r="CS174" s="24" t="s">
        <v>495</v>
      </c>
      <c r="CT174" s="24" t="s">
        <v>495</v>
      </c>
      <c r="CU174" s="24" t="s">
        <v>495</v>
      </c>
      <c r="CV174" s="23">
        <v>0</v>
      </c>
      <c r="CW174" s="23">
        <v>0</v>
      </c>
      <c r="CX174" s="24" t="s">
        <v>495</v>
      </c>
      <c r="CY174" s="23">
        <v>0</v>
      </c>
      <c r="CZ174" s="43" t="s">
        <v>496</v>
      </c>
    </row>
    <row r="175" spans="1:104" ht="13.5" customHeight="1" x14ac:dyDescent="0.2">
      <c r="A175" s="21" t="s">
        <v>44</v>
      </c>
      <c r="B175" s="22" t="s">
        <v>383</v>
      </c>
      <c r="C175" s="21" t="s">
        <v>384</v>
      </c>
      <c r="D175" s="23">
        <v>1849</v>
      </c>
      <c r="E175" s="23">
        <v>909</v>
      </c>
      <c r="F175" s="23">
        <v>2</v>
      </c>
      <c r="G175" s="23">
        <v>211</v>
      </c>
      <c r="H175" s="23">
        <v>0</v>
      </c>
      <c r="I175" s="23">
        <v>82</v>
      </c>
      <c r="J175" s="23">
        <v>110</v>
      </c>
      <c r="K175" s="23">
        <v>119</v>
      </c>
      <c r="L175" s="23">
        <v>7</v>
      </c>
      <c r="M175" s="23">
        <v>246</v>
      </c>
      <c r="N175" s="23">
        <v>0</v>
      </c>
      <c r="O175" s="23">
        <v>0</v>
      </c>
      <c r="P175" s="23">
        <v>0</v>
      </c>
      <c r="Q175" s="23">
        <v>29</v>
      </c>
      <c r="R175" s="23">
        <v>0</v>
      </c>
      <c r="S175" s="23">
        <v>129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5</v>
      </c>
      <c r="AC175" s="23">
        <v>0</v>
      </c>
      <c r="AD175" s="23">
        <v>0</v>
      </c>
      <c r="AE175" s="23">
        <v>0</v>
      </c>
      <c r="AF175" s="23">
        <v>0</v>
      </c>
      <c r="AG175" s="23">
        <v>0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  <c r="AO175" s="24">
        <v>0</v>
      </c>
      <c r="AP175" s="24" t="s">
        <v>495</v>
      </c>
      <c r="AQ175" s="24" t="s">
        <v>495</v>
      </c>
      <c r="AR175" s="24" t="s">
        <v>495</v>
      </c>
      <c r="AS175" s="24" t="s">
        <v>495</v>
      </c>
      <c r="AT175" s="24" t="s">
        <v>495</v>
      </c>
      <c r="AU175" s="24" t="s">
        <v>495</v>
      </c>
      <c r="AV175" s="24" t="s">
        <v>495</v>
      </c>
      <c r="AW175" s="24" t="s">
        <v>495</v>
      </c>
      <c r="AX175" s="23">
        <v>0</v>
      </c>
      <c r="AY175" s="23">
        <v>0</v>
      </c>
      <c r="AZ175" s="24" t="s">
        <v>495</v>
      </c>
      <c r="BA175" s="23">
        <v>0</v>
      </c>
      <c r="BB175" s="23">
        <v>1849</v>
      </c>
      <c r="BC175" s="23">
        <v>909</v>
      </c>
      <c r="BD175" s="23">
        <v>2</v>
      </c>
      <c r="BE175" s="23">
        <v>211</v>
      </c>
      <c r="BF175" s="23">
        <v>0</v>
      </c>
      <c r="BG175" s="23">
        <v>82</v>
      </c>
      <c r="BH175" s="23">
        <v>110</v>
      </c>
      <c r="BI175" s="23">
        <v>119</v>
      </c>
      <c r="BJ175" s="23">
        <v>7</v>
      </c>
      <c r="BK175" s="23">
        <v>246</v>
      </c>
      <c r="BL175" s="23">
        <v>0</v>
      </c>
      <c r="BM175" s="23">
        <v>0</v>
      </c>
      <c r="BN175" s="23">
        <v>0</v>
      </c>
      <c r="BO175" s="23">
        <v>29</v>
      </c>
      <c r="BP175" s="23">
        <v>0</v>
      </c>
      <c r="BQ175" s="23">
        <v>129</v>
      </c>
      <c r="BR175" s="23">
        <v>0</v>
      </c>
      <c r="BS175" s="23">
        <v>0</v>
      </c>
      <c r="BT175" s="23">
        <v>0</v>
      </c>
      <c r="BU175" s="23">
        <v>0</v>
      </c>
      <c r="BV175" s="23">
        <v>0</v>
      </c>
      <c r="BW175" s="23">
        <v>0</v>
      </c>
      <c r="BX175" s="23">
        <v>0</v>
      </c>
      <c r="BY175" s="23">
        <v>0</v>
      </c>
      <c r="BZ175" s="23">
        <v>5</v>
      </c>
      <c r="CA175" s="23">
        <v>0</v>
      </c>
      <c r="CB175" s="23">
        <v>0</v>
      </c>
      <c r="CC175" s="23">
        <v>0</v>
      </c>
      <c r="CD175" s="23">
        <v>0</v>
      </c>
      <c r="CE175" s="23">
        <v>0</v>
      </c>
      <c r="CF175" s="23">
        <v>0</v>
      </c>
      <c r="CG175" s="23">
        <v>0</v>
      </c>
      <c r="CH175" s="23">
        <v>0</v>
      </c>
      <c r="CI175" s="23">
        <v>0</v>
      </c>
      <c r="CJ175" s="23">
        <v>0</v>
      </c>
      <c r="CK175" s="23">
        <v>0</v>
      </c>
      <c r="CL175" s="23">
        <v>0</v>
      </c>
      <c r="CM175" s="23">
        <v>0</v>
      </c>
      <c r="CN175" s="24" t="s">
        <v>495</v>
      </c>
      <c r="CO175" s="24" t="s">
        <v>495</v>
      </c>
      <c r="CP175" s="24" t="s">
        <v>495</v>
      </c>
      <c r="CQ175" s="24" t="s">
        <v>495</v>
      </c>
      <c r="CR175" s="24" t="s">
        <v>495</v>
      </c>
      <c r="CS175" s="24" t="s">
        <v>495</v>
      </c>
      <c r="CT175" s="24" t="s">
        <v>495</v>
      </c>
      <c r="CU175" s="24" t="s">
        <v>495</v>
      </c>
      <c r="CV175" s="23">
        <v>0</v>
      </c>
      <c r="CW175" s="23">
        <v>0</v>
      </c>
      <c r="CX175" s="24" t="s">
        <v>495</v>
      </c>
      <c r="CY175" s="23">
        <v>0</v>
      </c>
      <c r="CZ175" s="43" t="s">
        <v>496</v>
      </c>
    </row>
    <row r="176" spans="1:104" ht="13.5" customHeight="1" x14ac:dyDescent="0.2">
      <c r="A176" s="21" t="s">
        <v>44</v>
      </c>
      <c r="B176" s="22" t="s">
        <v>385</v>
      </c>
      <c r="C176" s="21" t="s">
        <v>386</v>
      </c>
      <c r="D176" s="23">
        <v>935</v>
      </c>
      <c r="E176" s="23">
        <v>171</v>
      </c>
      <c r="F176" s="23">
        <v>2</v>
      </c>
      <c r="G176" s="23">
        <v>10</v>
      </c>
      <c r="H176" s="23">
        <v>0</v>
      </c>
      <c r="I176" s="23">
        <v>129</v>
      </c>
      <c r="J176" s="23">
        <v>71</v>
      </c>
      <c r="K176" s="23">
        <v>46</v>
      </c>
      <c r="L176" s="23">
        <v>0</v>
      </c>
      <c r="M176" s="23">
        <v>65</v>
      </c>
      <c r="N176" s="23">
        <v>26</v>
      </c>
      <c r="O176" s="23">
        <v>0</v>
      </c>
      <c r="P176" s="23">
        <v>0</v>
      </c>
      <c r="Q176" s="23">
        <v>266</v>
      </c>
      <c r="R176" s="23">
        <v>0</v>
      </c>
      <c r="S176" s="23">
        <v>55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5</v>
      </c>
      <c r="Z176" s="23">
        <v>0</v>
      </c>
      <c r="AA176" s="23">
        <v>0</v>
      </c>
      <c r="AB176" s="23">
        <v>89</v>
      </c>
      <c r="AC176" s="23">
        <v>0</v>
      </c>
      <c r="AD176" s="23">
        <v>0</v>
      </c>
      <c r="AE176" s="23">
        <v>0</v>
      </c>
      <c r="AF176" s="23">
        <v>0</v>
      </c>
      <c r="AG176" s="23">
        <v>0</v>
      </c>
      <c r="AH176" s="23">
        <v>0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  <c r="AO176" s="24">
        <v>0</v>
      </c>
      <c r="AP176" s="24" t="s">
        <v>495</v>
      </c>
      <c r="AQ176" s="24" t="s">
        <v>495</v>
      </c>
      <c r="AR176" s="24" t="s">
        <v>495</v>
      </c>
      <c r="AS176" s="24" t="s">
        <v>495</v>
      </c>
      <c r="AT176" s="24" t="s">
        <v>495</v>
      </c>
      <c r="AU176" s="24" t="s">
        <v>495</v>
      </c>
      <c r="AV176" s="24" t="s">
        <v>495</v>
      </c>
      <c r="AW176" s="24" t="s">
        <v>495</v>
      </c>
      <c r="AX176" s="23">
        <v>0</v>
      </c>
      <c r="AY176" s="23">
        <v>0</v>
      </c>
      <c r="AZ176" s="24" t="s">
        <v>495</v>
      </c>
      <c r="BA176" s="23">
        <v>0</v>
      </c>
      <c r="BB176" s="23">
        <v>935</v>
      </c>
      <c r="BC176" s="23">
        <v>171</v>
      </c>
      <c r="BD176" s="23">
        <v>2</v>
      </c>
      <c r="BE176" s="23">
        <v>10</v>
      </c>
      <c r="BF176" s="23">
        <v>0</v>
      </c>
      <c r="BG176" s="23">
        <v>129</v>
      </c>
      <c r="BH176" s="23">
        <v>71</v>
      </c>
      <c r="BI176" s="23">
        <v>46</v>
      </c>
      <c r="BJ176" s="23">
        <v>0</v>
      </c>
      <c r="BK176" s="23">
        <v>65</v>
      </c>
      <c r="BL176" s="23">
        <v>26</v>
      </c>
      <c r="BM176" s="23">
        <v>0</v>
      </c>
      <c r="BN176" s="23">
        <v>0</v>
      </c>
      <c r="BO176" s="23">
        <v>266</v>
      </c>
      <c r="BP176" s="23">
        <v>0</v>
      </c>
      <c r="BQ176" s="23">
        <v>55</v>
      </c>
      <c r="BR176" s="23">
        <v>0</v>
      </c>
      <c r="BS176" s="23">
        <v>0</v>
      </c>
      <c r="BT176" s="23">
        <v>0</v>
      </c>
      <c r="BU176" s="23">
        <v>0</v>
      </c>
      <c r="BV176" s="23">
        <v>0</v>
      </c>
      <c r="BW176" s="23">
        <v>5</v>
      </c>
      <c r="BX176" s="23">
        <v>0</v>
      </c>
      <c r="BY176" s="23">
        <v>0</v>
      </c>
      <c r="BZ176" s="23">
        <v>89</v>
      </c>
      <c r="CA176" s="23">
        <v>0</v>
      </c>
      <c r="CB176" s="23">
        <v>0</v>
      </c>
      <c r="CC176" s="23">
        <v>0</v>
      </c>
      <c r="CD176" s="23">
        <v>0</v>
      </c>
      <c r="CE176" s="23">
        <v>0</v>
      </c>
      <c r="CF176" s="23">
        <v>0</v>
      </c>
      <c r="CG176" s="23">
        <v>0</v>
      </c>
      <c r="CH176" s="23">
        <v>0</v>
      </c>
      <c r="CI176" s="23">
        <v>0</v>
      </c>
      <c r="CJ176" s="23">
        <v>0</v>
      </c>
      <c r="CK176" s="23">
        <v>0</v>
      </c>
      <c r="CL176" s="23">
        <v>0</v>
      </c>
      <c r="CM176" s="23">
        <v>0</v>
      </c>
      <c r="CN176" s="24" t="s">
        <v>495</v>
      </c>
      <c r="CO176" s="24" t="s">
        <v>495</v>
      </c>
      <c r="CP176" s="24" t="s">
        <v>495</v>
      </c>
      <c r="CQ176" s="24" t="s">
        <v>495</v>
      </c>
      <c r="CR176" s="24" t="s">
        <v>495</v>
      </c>
      <c r="CS176" s="24" t="s">
        <v>495</v>
      </c>
      <c r="CT176" s="24" t="s">
        <v>495</v>
      </c>
      <c r="CU176" s="24" t="s">
        <v>495</v>
      </c>
      <c r="CV176" s="23">
        <v>0</v>
      </c>
      <c r="CW176" s="23">
        <v>0</v>
      </c>
      <c r="CX176" s="24" t="s">
        <v>495</v>
      </c>
      <c r="CY176" s="23">
        <v>0</v>
      </c>
      <c r="CZ176" s="43" t="s">
        <v>496</v>
      </c>
    </row>
    <row r="177" spans="1:104" ht="13.5" customHeight="1" x14ac:dyDescent="0.2">
      <c r="A177" s="21" t="s">
        <v>44</v>
      </c>
      <c r="B177" s="22" t="s">
        <v>387</v>
      </c>
      <c r="C177" s="21" t="s">
        <v>388</v>
      </c>
      <c r="D177" s="23">
        <v>325</v>
      </c>
      <c r="E177" s="23">
        <v>214</v>
      </c>
      <c r="F177" s="23">
        <v>0</v>
      </c>
      <c r="G177" s="23">
        <v>18</v>
      </c>
      <c r="H177" s="23">
        <v>0</v>
      </c>
      <c r="I177" s="23">
        <v>61</v>
      </c>
      <c r="J177" s="23">
        <v>0</v>
      </c>
      <c r="K177" s="23">
        <v>29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3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0</v>
      </c>
      <c r="AG177" s="23">
        <v>0</v>
      </c>
      <c r="AH177" s="23">
        <v>0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  <c r="AO177" s="24">
        <v>0</v>
      </c>
      <c r="AP177" s="24" t="s">
        <v>495</v>
      </c>
      <c r="AQ177" s="24" t="s">
        <v>495</v>
      </c>
      <c r="AR177" s="24" t="s">
        <v>495</v>
      </c>
      <c r="AS177" s="24" t="s">
        <v>495</v>
      </c>
      <c r="AT177" s="24" t="s">
        <v>495</v>
      </c>
      <c r="AU177" s="24" t="s">
        <v>495</v>
      </c>
      <c r="AV177" s="24" t="s">
        <v>495</v>
      </c>
      <c r="AW177" s="24" t="s">
        <v>495</v>
      </c>
      <c r="AX177" s="23">
        <v>0</v>
      </c>
      <c r="AY177" s="23">
        <v>0</v>
      </c>
      <c r="AZ177" s="24" t="s">
        <v>495</v>
      </c>
      <c r="BA177" s="23">
        <v>0</v>
      </c>
      <c r="BB177" s="23">
        <v>290</v>
      </c>
      <c r="BC177" s="23">
        <v>184</v>
      </c>
      <c r="BD177" s="23">
        <v>0</v>
      </c>
      <c r="BE177" s="23">
        <v>17</v>
      </c>
      <c r="BF177" s="23">
        <v>0</v>
      </c>
      <c r="BG177" s="23">
        <v>58</v>
      </c>
      <c r="BH177" s="23">
        <v>0</v>
      </c>
      <c r="BI177" s="23">
        <v>28</v>
      </c>
      <c r="BJ177" s="23">
        <v>0</v>
      </c>
      <c r="BK177" s="23">
        <v>0</v>
      </c>
      <c r="BL177" s="23">
        <v>0</v>
      </c>
      <c r="BM177" s="23">
        <v>0</v>
      </c>
      <c r="BN177" s="23">
        <v>0</v>
      </c>
      <c r="BO177" s="23">
        <v>0</v>
      </c>
      <c r="BP177" s="23">
        <v>0</v>
      </c>
      <c r="BQ177" s="23">
        <v>0</v>
      </c>
      <c r="BR177" s="23">
        <v>0</v>
      </c>
      <c r="BS177" s="23">
        <v>0</v>
      </c>
      <c r="BT177" s="23">
        <v>0</v>
      </c>
      <c r="BU177" s="23">
        <v>0</v>
      </c>
      <c r="BV177" s="23">
        <v>0</v>
      </c>
      <c r="BW177" s="23">
        <v>0</v>
      </c>
      <c r="BX177" s="23">
        <v>3</v>
      </c>
      <c r="BY177" s="23">
        <v>0</v>
      </c>
      <c r="BZ177" s="23">
        <v>0</v>
      </c>
      <c r="CA177" s="23">
        <v>35</v>
      </c>
      <c r="CB177" s="23">
        <v>30</v>
      </c>
      <c r="CC177" s="23">
        <v>0</v>
      </c>
      <c r="CD177" s="23">
        <v>1</v>
      </c>
      <c r="CE177" s="23">
        <v>0</v>
      </c>
      <c r="CF177" s="23">
        <v>3</v>
      </c>
      <c r="CG177" s="23">
        <v>0</v>
      </c>
      <c r="CH177" s="23">
        <v>1</v>
      </c>
      <c r="CI177" s="23">
        <v>0</v>
      </c>
      <c r="CJ177" s="23">
        <v>0</v>
      </c>
      <c r="CK177" s="23">
        <v>0</v>
      </c>
      <c r="CL177" s="23">
        <v>0</v>
      </c>
      <c r="CM177" s="23">
        <v>0</v>
      </c>
      <c r="CN177" s="24" t="s">
        <v>495</v>
      </c>
      <c r="CO177" s="24" t="s">
        <v>495</v>
      </c>
      <c r="CP177" s="24" t="s">
        <v>495</v>
      </c>
      <c r="CQ177" s="24" t="s">
        <v>495</v>
      </c>
      <c r="CR177" s="24" t="s">
        <v>495</v>
      </c>
      <c r="CS177" s="24" t="s">
        <v>495</v>
      </c>
      <c r="CT177" s="24" t="s">
        <v>495</v>
      </c>
      <c r="CU177" s="24" t="s">
        <v>495</v>
      </c>
      <c r="CV177" s="23">
        <v>0</v>
      </c>
      <c r="CW177" s="23">
        <v>0</v>
      </c>
      <c r="CX177" s="24" t="s">
        <v>495</v>
      </c>
      <c r="CY177" s="23">
        <v>0</v>
      </c>
      <c r="CZ177" s="43" t="s">
        <v>496</v>
      </c>
    </row>
    <row r="178" spans="1:104" ht="13.5" customHeight="1" x14ac:dyDescent="0.2">
      <c r="A178" s="21" t="s">
        <v>44</v>
      </c>
      <c r="B178" s="22" t="s">
        <v>389</v>
      </c>
      <c r="C178" s="21" t="s">
        <v>390</v>
      </c>
      <c r="D178" s="23">
        <v>558</v>
      </c>
      <c r="E178" s="23">
        <v>249</v>
      </c>
      <c r="F178" s="23">
        <v>2</v>
      </c>
      <c r="G178" s="23">
        <v>50</v>
      </c>
      <c r="H178" s="23">
        <v>42</v>
      </c>
      <c r="I178" s="23">
        <v>56</v>
      </c>
      <c r="J178" s="23">
        <v>59</v>
      </c>
      <c r="K178" s="23">
        <v>31</v>
      </c>
      <c r="L178" s="23">
        <v>2</v>
      </c>
      <c r="M178" s="23">
        <v>41</v>
      </c>
      <c r="N178" s="23">
        <v>0</v>
      </c>
      <c r="O178" s="23">
        <v>0</v>
      </c>
      <c r="P178" s="23">
        <v>6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20</v>
      </c>
      <c r="AC178" s="23">
        <v>244</v>
      </c>
      <c r="AD178" s="23">
        <v>239</v>
      </c>
      <c r="AE178" s="23">
        <v>2</v>
      </c>
      <c r="AF178" s="23">
        <v>0</v>
      </c>
      <c r="AG178" s="23">
        <v>0</v>
      </c>
      <c r="AH178" s="23">
        <v>0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  <c r="AO178" s="24">
        <v>0</v>
      </c>
      <c r="AP178" s="24" t="s">
        <v>495</v>
      </c>
      <c r="AQ178" s="24" t="s">
        <v>495</v>
      </c>
      <c r="AR178" s="24" t="s">
        <v>495</v>
      </c>
      <c r="AS178" s="24" t="s">
        <v>495</v>
      </c>
      <c r="AT178" s="24" t="s">
        <v>495</v>
      </c>
      <c r="AU178" s="24" t="s">
        <v>495</v>
      </c>
      <c r="AV178" s="24" t="s">
        <v>495</v>
      </c>
      <c r="AW178" s="24" t="s">
        <v>495</v>
      </c>
      <c r="AX178" s="23">
        <v>0</v>
      </c>
      <c r="AY178" s="23">
        <v>0</v>
      </c>
      <c r="AZ178" s="24" t="s">
        <v>495</v>
      </c>
      <c r="BA178" s="23">
        <v>3</v>
      </c>
      <c r="BB178" s="23">
        <v>0</v>
      </c>
      <c r="BC178" s="23">
        <v>0</v>
      </c>
      <c r="BD178" s="23">
        <v>0</v>
      </c>
      <c r="BE178" s="23">
        <v>0</v>
      </c>
      <c r="BF178" s="23">
        <v>0</v>
      </c>
      <c r="BG178" s="23">
        <v>0</v>
      </c>
      <c r="BH178" s="23">
        <v>0</v>
      </c>
      <c r="BI178" s="23">
        <v>0</v>
      </c>
      <c r="BJ178" s="23">
        <v>0</v>
      </c>
      <c r="BK178" s="23">
        <v>0</v>
      </c>
      <c r="BL178" s="23">
        <v>0</v>
      </c>
      <c r="BM178" s="23">
        <v>0</v>
      </c>
      <c r="BN178" s="23">
        <v>0</v>
      </c>
      <c r="BO178" s="23">
        <v>0</v>
      </c>
      <c r="BP178" s="23">
        <v>0</v>
      </c>
      <c r="BQ178" s="23">
        <v>0</v>
      </c>
      <c r="BR178" s="23">
        <v>0</v>
      </c>
      <c r="BS178" s="23">
        <v>0</v>
      </c>
      <c r="BT178" s="23">
        <v>0</v>
      </c>
      <c r="BU178" s="23">
        <v>0</v>
      </c>
      <c r="BV178" s="23">
        <v>0</v>
      </c>
      <c r="BW178" s="23">
        <v>0</v>
      </c>
      <c r="BX178" s="23">
        <v>0</v>
      </c>
      <c r="BY178" s="23">
        <v>0</v>
      </c>
      <c r="BZ178" s="23">
        <v>0</v>
      </c>
      <c r="CA178" s="23">
        <v>314</v>
      </c>
      <c r="CB178" s="23">
        <v>10</v>
      </c>
      <c r="CC178" s="23">
        <v>0</v>
      </c>
      <c r="CD178" s="23">
        <v>50</v>
      </c>
      <c r="CE178" s="23">
        <v>42</v>
      </c>
      <c r="CF178" s="23">
        <v>56</v>
      </c>
      <c r="CG178" s="23">
        <v>59</v>
      </c>
      <c r="CH178" s="23">
        <v>31</v>
      </c>
      <c r="CI178" s="23">
        <v>2</v>
      </c>
      <c r="CJ178" s="23">
        <v>41</v>
      </c>
      <c r="CK178" s="23">
        <v>0</v>
      </c>
      <c r="CL178" s="23">
        <v>0</v>
      </c>
      <c r="CM178" s="23">
        <v>6</v>
      </c>
      <c r="CN178" s="24" t="s">
        <v>495</v>
      </c>
      <c r="CO178" s="24" t="s">
        <v>495</v>
      </c>
      <c r="CP178" s="24" t="s">
        <v>495</v>
      </c>
      <c r="CQ178" s="24" t="s">
        <v>495</v>
      </c>
      <c r="CR178" s="24" t="s">
        <v>495</v>
      </c>
      <c r="CS178" s="24" t="s">
        <v>495</v>
      </c>
      <c r="CT178" s="24" t="s">
        <v>495</v>
      </c>
      <c r="CU178" s="24" t="s">
        <v>495</v>
      </c>
      <c r="CV178" s="23">
        <v>0</v>
      </c>
      <c r="CW178" s="23">
        <v>0</v>
      </c>
      <c r="CX178" s="24" t="s">
        <v>495</v>
      </c>
      <c r="CY178" s="23">
        <v>17</v>
      </c>
      <c r="CZ178" s="43" t="s">
        <v>496</v>
      </c>
    </row>
    <row r="179" spans="1:104" ht="13.5" customHeight="1" x14ac:dyDescent="0.2">
      <c r="A179" s="21" t="s">
        <v>44</v>
      </c>
      <c r="B179" s="22" t="s">
        <v>391</v>
      </c>
      <c r="C179" s="21" t="s">
        <v>392</v>
      </c>
      <c r="D179" s="23">
        <v>683</v>
      </c>
      <c r="E179" s="23">
        <v>376</v>
      </c>
      <c r="F179" s="23">
        <v>1</v>
      </c>
      <c r="G179" s="23">
        <v>0</v>
      </c>
      <c r="H179" s="23">
        <v>80</v>
      </c>
      <c r="I179" s="23">
        <v>0</v>
      </c>
      <c r="J179" s="23">
        <v>0</v>
      </c>
      <c r="K179" s="23">
        <v>34</v>
      </c>
      <c r="L179" s="23">
        <v>1</v>
      </c>
      <c r="M179" s="23">
        <v>51</v>
      </c>
      <c r="N179" s="23">
        <v>0</v>
      </c>
      <c r="O179" s="23">
        <v>0</v>
      </c>
      <c r="P179" s="23">
        <v>1</v>
      </c>
      <c r="Q179" s="23">
        <v>0</v>
      </c>
      <c r="R179" s="23">
        <v>0</v>
      </c>
      <c r="S179" s="23">
        <v>43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96</v>
      </c>
      <c r="AC179" s="23">
        <v>631</v>
      </c>
      <c r="AD179" s="23">
        <v>376</v>
      </c>
      <c r="AE179" s="23">
        <v>1</v>
      </c>
      <c r="AF179" s="23">
        <v>0</v>
      </c>
      <c r="AG179" s="23">
        <v>71</v>
      </c>
      <c r="AH179" s="23">
        <v>0</v>
      </c>
      <c r="AI179" s="23">
        <v>0</v>
      </c>
      <c r="AJ179" s="23">
        <v>34</v>
      </c>
      <c r="AK179" s="23">
        <v>1</v>
      </c>
      <c r="AL179" s="23">
        <v>51</v>
      </c>
      <c r="AM179" s="23">
        <v>0</v>
      </c>
      <c r="AN179" s="23">
        <v>0</v>
      </c>
      <c r="AO179" s="24">
        <v>1</v>
      </c>
      <c r="AP179" s="24" t="s">
        <v>495</v>
      </c>
      <c r="AQ179" s="24" t="s">
        <v>495</v>
      </c>
      <c r="AR179" s="24" t="s">
        <v>495</v>
      </c>
      <c r="AS179" s="24" t="s">
        <v>495</v>
      </c>
      <c r="AT179" s="24" t="s">
        <v>495</v>
      </c>
      <c r="AU179" s="24" t="s">
        <v>495</v>
      </c>
      <c r="AV179" s="24" t="s">
        <v>495</v>
      </c>
      <c r="AW179" s="24" t="s">
        <v>495</v>
      </c>
      <c r="AX179" s="23">
        <v>0</v>
      </c>
      <c r="AY179" s="23">
        <v>0</v>
      </c>
      <c r="AZ179" s="24" t="s">
        <v>495</v>
      </c>
      <c r="BA179" s="23">
        <v>96</v>
      </c>
      <c r="BB179" s="23">
        <v>52</v>
      </c>
      <c r="BC179" s="23">
        <v>0</v>
      </c>
      <c r="BD179" s="23">
        <v>0</v>
      </c>
      <c r="BE179" s="23">
        <v>0</v>
      </c>
      <c r="BF179" s="23">
        <v>9</v>
      </c>
      <c r="BG179" s="23">
        <v>0</v>
      </c>
      <c r="BH179" s="23">
        <v>0</v>
      </c>
      <c r="BI179" s="23">
        <v>0</v>
      </c>
      <c r="BJ179" s="23">
        <v>0</v>
      </c>
      <c r="BK179" s="23">
        <v>0</v>
      </c>
      <c r="BL179" s="23">
        <v>0</v>
      </c>
      <c r="BM179" s="23">
        <v>0</v>
      </c>
      <c r="BN179" s="23">
        <v>0</v>
      </c>
      <c r="BO179" s="23">
        <v>0</v>
      </c>
      <c r="BP179" s="23">
        <v>0</v>
      </c>
      <c r="BQ179" s="23">
        <v>43</v>
      </c>
      <c r="BR179" s="23">
        <v>0</v>
      </c>
      <c r="BS179" s="23">
        <v>0</v>
      </c>
      <c r="BT179" s="23">
        <v>0</v>
      </c>
      <c r="BU179" s="23">
        <v>0</v>
      </c>
      <c r="BV179" s="23">
        <v>0</v>
      </c>
      <c r="BW179" s="23">
        <v>0</v>
      </c>
      <c r="BX179" s="23">
        <v>0</v>
      </c>
      <c r="BY179" s="23">
        <v>0</v>
      </c>
      <c r="BZ179" s="23">
        <v>0</v>
      </c>
      <c r="CA179" s="23">
        <v>0</v>
      </c>
      <c r="CB179" s="23">
        <v>0</v>
      </c>
      <c r="CC179" s="23">
        <v>0</v>
      </c>
      <c r="CD179" s="23">
        <v>0</v>
      </c>
      <c r="CE179" s="23">
        <v>0</v>
      </c>
      <c r="CF179" s="23">
        <v>0</v>
      </c>
      <c r="CG179" s="23">
        <v>0</v>
      </c>
      <c r="CH179" s="23">
        <v>0</v>
      </c>
      <c r="CI179" s="23">
        <v>0</v>
      </c>
      <c r="CJ179" s="23">
        <v>0</v>
      </c>
      <c r="CK179" s="23">
        <v>0</v>
      </c>
      <c r="CL179" s="23">
        <v>0</v>
      </c>
      <c r="CM179" s="23">
        <v>0</v>
      </c>
      <c r="CN179" s="24" t="s">
        <v>495</v>
      </c>
      <c r="CO179" s="24" t="s">
        <v>495</v>
      </c>
      <c r="CP179" s="24" t="s">
        <v>495</v>
      </c>
      <c r="CQ179" s="24" t="s">
        <v>495</v>
      </c>
      <c r="CR179" s="24" t="s">
        <v>495</v>
      </c>
      <c r="CS179" s="24" t="s">
        <v>495</v>
      </c>
      <c r="CT179" s="24" t="s">
        <v>495</v>
      </c>
      <c r="CU179" s="24" t="s">
        <v>495</v>
      </c>
      <c r="CV179" s="23">
        <v>0</v>
      </c>
      <c r="CW179" s="23">
        <v>0</v>
      </c>
      <c r="CX179" s="24" t="s">
        <v>495</v>
      </c>
      <c r="CY179" s="23">
        <v>0</v>
      </c>
      <c r="CZ179" s="43" t="s">
        <v>496</v>
      </c>
    </row>
    <row r="180" spans="1:104" ht="13.5" customHeight="1" x14ac:dyDescent="0.2">
      <c r="A180" s="21" t="s">
        <v>44</v>
      </c>
      <c r="B180" s="22" t="s">
        <v>393</v>
      </c>
      <c r="C180" s="21" t="s">
        <v>394</v>
      </c>
      <c r="D180" s="23">
        <v>182</v>
      </c>
      <c r="E180" s="23">
        <v>69</v>
      </c>
      <c r="F180" s="23">
        <v>0</v>
      </c>
      <c r="G180" s="23">
        <v>4</v>
      </c>
      <c r="H180" s="23">
        <v>18</v>
      </c>
      <c r="I180" s="23">
        <v>27</v>
      </c>
      <c r="J180" s="23">
        <v>21</v>
      </c>
      <c r="K180" s="23">
        <v>14</v>
      </c>
      <c r="L180" s="23">
        <v>1</v>
      </c>
      <c r="M180" s="23">
        <v>0</v>
      </c>
      <c r="N180" s="23">
        <v>0</v>
      </c>
      <c r="O180" s="23">
        <v>0</v>
      </c>
      <c r="P180" s="23">
        <v>4</v>
      </c>
      <c r="Q180" s="23">
        <v>0</v>
      </c>
      <c r="R180" s="23">
        <v>0</v>
      </c>
      <c r="S180" s="23">
        <v>16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>
        <v>1</v>
      </c>
      <c r="Z180" s="23">
        <v>0</v>
      </c>
      <c r="AA180" s="23">
        <v>0</v>
      </c>
      <c r="AB180" s="23">
        <v>7</v>
      </c>
      <c r="AC180" s="23">
        <v>163</v>
      </c>
      <c r="AD180" s="23">
        <v>69</v>
      </c>
      <c r="AE180" s="23">
        <v>0</v>
      </c>
      <c r="AF180" s="23">
        <v>4</v>
      </c>
      <c r="AG180" s="23">
        <v>18</v>
      </c>
      <c r="AH180" s="23">
        <v>24</v>
      </c>
      <c r="AI180" s="23">
        <v>21</v>
      </c>
      <c r="AJ180" s="23">
        <v>14</v>
      </c>
      <c r="AK180" s="23">
        <v>1</v>
      </c>
      <c r="AL180" s="23">
        <v>0</v>
      </c>
      <c r="AM180" s="23">
        <v>0</v>
      </c>
      <c r="AN180" s="23">
        <v>0</v>
      </c>
      <c r="AO180" s="24">
        <v>4</v>
      </c>
      <c r="AP180" s="24" t="s">
        <v>495</v>
      </c>
      <c r="AQ180" s="24" t="s">
        <v>495</v>
      </c>
      <c r="AR180" s="24" t="s">
        <v>495</v>
      </c>
      <c r="AS180" s="24" t="s">
        <v>495</v>
      </c>
      <c r="AT180" s="24" t="s">
        <v>495</v>
      </c>
      <c r="AU180" s="24" t="s">
        <v>495</v>
      </c>
      <c r="AV180" s="24" t="s">
        <v>495</v>
      </c>
      <c r="AW180" s="24" t="s">
        <v>495</v>
      </c>
      <c r="AX180" s="23">
        <v>1</v>
      </c>
      <c r="AY180" s="23">
        <v>0</v>
      </c>
      <c r="AZ180" s="24" t="s">
        <v>495</v>
      </c>
      <c r="BA180" s="23">
        <v>7</v>
      </c>
      <c r="BB180" s="23">
        <v>19</v>
      </c>
      <c r="BC180" s="23">
        <v>0</v>
      </c>
      <c r="BD180" s="23">
        <v>0</v>
      </c>
      <c r="BE180" s="23">
        <v>0</v>
      </c>
      <c r="BF180" s="23">
        <v>0</v>
      </c>
      <c r="BG180" s="23">
        <v>3</v>
      </c>
      <c r="BH180" s="23">
        <v>0</v>
      </c>
      <c r="BI180" s="23">
        <v>0</v>
      </c>
      <c r="BJ180" s="23">
        <v>0</v>
      </c>
      <c r="BK180" s="23">
        <v>0</v>
      </c>
      <c r="BL180" s="23">
        <v>0</v>
      </c>
      <c r="BM180" s="23">
        <v>0</v>
      </c>
      <c r="BN180" s="23">
        <v>0</v>
      </c>
      <c r="BO180" s="23">
        <v>0</v>
      </c>
      <c r="BP180" s="23">
        <v>0</v>
      </c>
      <c r="BQ180" s="23">
        <v>16</v>
      </c>
      <c r="BR180" s="23">
        <v>0</v>
      </c>
      <c r="BS180" s="23">
        <v>0</v>
      </c>
      <c r="BT180" s="23">
        <v>0</v>
      </c>
      <c r="BU180" s="23">
        <v>0</v>
      </c>
      <c r="BV180" s="23">
        <v>0</v>
      </c>
      <c r="BW180" s="23">
        <v>0</v>
      </c>
      <c r="BX180" s="23">
        <v>0</v>
      </c>
      <c r="BY180" s="23">
        <v>0</v>
      </c>
      <c r="BZ180" s="23">
        <v>0</v>
      </c>
      <c r="CA180" s="23">
        <v>0</v>
      </c>
      <c r="CB180" s="23">
        <v>0</v>
      </c>
      <c r="CC180" s="23">
        <v>0</v>
      </c>
      <c r="CD180" s="23">
        <v>0</v>
      </c>
      <c r="CE180" s="23">
        <v>0</v>
      </c>
      <c r="CF180" s="23">
        <v>0</v>
      </c>
      <c r="CG180" s="23">
        <v>0</v>
      </c>
      <c r="CH180" s="23">
        <v>0</v>
      </c>
      <c r="CI180" s="23">
        <v>0</v>
      </c>
      <c r="CJ180" s="23">
        <v>0</v>
      </c>
      <c r="CK180" s="23">
        <v>0</v>
      </c>
      <c r="CL180" s="23">
        <v>0</v>
      </c>
      <c r="CM180" s="23">
        <v>0</v>
      </c>
      <c r="CN180" s="24" t="s">
        <v>495</v>
      </c>
      <c r="CO180" s="24" t="s">
        <v>495</v>
      </c>
      <c r="CP180" s="24" t="s">
        <v>495</v>
      </c>
      <c r="CQ180" s="24" t="s">
        <v>495</v>
      </c>
      <c r="CR180" s="24" t="s">
        <v>495</v>
      </c>
      <c r="CS180" s="24" t="s">
        <v>495</v>
      </c>
      <c r="CT180" s="24" t="s">
        <v>495</v>
      </c>
      <c r="CU180" s="24" t="s">
        <v>495</v>
      </c>
      <c r="CV180" s="23">
        <v>0</v>
      </c>
      <c r="CW180" s="23">
        <v>0</v>
      </c>
      <c r="CX180" s="24" t="s">
        <v>495</v>
      </c>
      <c r="CY180" s="23">
        <v>0</v>
      </c>
      <c r="CZ180" s="43" t="s">
        <v>496</v>
      </c>
    </row>
    <row r="181" spans="1:104" ht="13.5" customHeight="1" x14ac:dyDescent="0.2">
      <c r="A181" s="21" t="s">
        <v>44</v>
      </c>
      <c r="B181" s="22" t="s">
        <v>395</v>
      </c>
      <c r="C181" s="21" t="s">
        <v>396</v>
      </c>
      <c r="D181" s="23">
        <v>532</v>
      </c>
      <c r="E181" s="23">
        <v>221</v>
      </c>
      <c r="F181" s="23">
        <v>0</v>
      </c>
      <c r="G181" s="23">
        <v>0</v>
      </c>
      <c r="H181" s="23">
        <v>0</v>
      </c>
      <c r="I181" s="23">
        <v>134</v>
      </c>
      <c r="J181" s="23">
        <v>49</v>
      </c>
      <c r="K181" s="23">
        <v>33</v>
      </c>
      <c r="L181" s="23">
        <v>5</v>
      </c>
      <c r="M181" s="23">
        <v>45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45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288</v>
      </c>
      <c r="AD181" s="23">
        <v>221</v>
      </c>
      <c r="AE181" s="23">
        <v>0</v>
      </c>
      <c r="AF181" s="23">
        <v>0</v>
      </c>
      <c r="AG181" s="23">
        <v>0</v>
      </c>
      <c r="AH181" s="23">
        <v>67</v>
      </c>
      <c r="AI181" s="23">
        <v>0</v>
      </c>
      <c r="AJ181" s="23">
        <v>0</v>
      </c>
      <c r="AK181" s="23">
        <v>0</v>
      </c>
      <c r="AL181" s="23">
        <v>0</v>
      </c>
      <c r="AM181" s="23">
        <v>0</v>
      </c>
      <c r="AN181" s="23">
        <v>0</v>
      </c>
      <c r="AO181" s="24">
        <v>0</v>
      </c>
      <c r="AP181" s="24" t="s">
        <v>495</v>
      </c>
      <c r="AQ181" s="24" t="s">
        <v>495</v>
      </c>
      <c r="AR181" s="24" t="s">
        <v>495</v>
      </c>
      <c r="AS181" s="24" t="s">
        <v>495</v>
      </c>
      <c r="AT181" s="24" t="s">
        <v>495</v>
      </c>
      <c r="AU181" s="24" t="s">
        <v>495</v>
      </c>
      <c r="AV181" s="24" t="s">
        <v>495</v>
      </c>
      <c r="AW181" s="24" t="s">
        <v>495</v>
      </c>
      <c r="AX181" s="23">
        <v>0</v>
      </c>
      <c r="AY181" s="23">
        <v>0</v>
      </c>
      <c r="AZ181" s="24" t="s">
        <v>495</v>
      </c>
      <c r="BA181" s="23">
        <v>0</v>
      </c>
      <c r="BB181" s="23">
        <v>244</v>
      </c>
      <c r="BC181" s="23">
        <v>0</v>
      </c>
      <c r="BD181" s="23">
        <v>0</v>
      </c>
      <c r="BE181" s="23">
        <v>0</v>
      </c>
      <c r="BF181" s="23">
        <v>0</v>
      </c>
      <c r="BG181" s="23">
        <v>67</v>
      </c>
      <c r="BH181" s="23">
        <v>49</v>
      </c>
      <c r="BI181" s="23">
        <v>33</v>
      </c>
      <c r="BJ181" s="23">
        <v>5</v>
      </c>
      <c r="BK181" s="23">
        <v>45</v>
      </c>
      <c r="BL181" s="23">
        <v>0</v>
      </c>
      <c r="BM181" s="23">
        <v>0</v>
      </c>
      <c r="BN181" s="23">
        <v>0</v>
      </c>
      <c r="BO181" s="23">
        <v>0</v>
      </c>
      <c r="BP181" s="23">
        <v>0</v>
      </c>
      <c r="BQ181" s="23">
        <v>45</v>
      </c>
      <c r="BR181" s="23">
        <v>0</v>
      </c>
      <c r="BS181" s="23">
        <v>0</v>
      </c>
      <c r="BT181" s="23">
        <v>0</v>
      </c>
      <c r="BU181" s="23">
        <v>0</v>
      </c>
      <c r="BV181" s="23">
        <v>0</v>
      </c>
      <c r="BW181" s="23">
        <v>0</v>
      </c>
      <c r="BX181" s="23">
        <v>0</v>
      </c>
      <c r="BY181" s="23">
        <v>0</v>
      </c>
      <c r="BZ181" s="23">
        <v>0</v>
      </c>
      <c r="CA181" s="23">
        <v>0</v>
      </c>
      <c r="CB181" s="23">
        <v>0</v>
      </c>
      <c r="CC181" s="23">
        <v>0</v>
      </c>
      <c r="CD181" s="23">
        <v>0</v>
      </c>
      <c r="CE181" s="23">
        <v>0</v>
      </c>
      <c r="CF181" s="23">
        <v>0</v>
      </c>
      <c r="CG181" s="23">
        <v>0</v>
      </c>
      <c r="CH181" s="23">
        <v>0</v>
      </c>
      <c r="CI181" s="23">
        <v>0</v>
      </c>
      <c r="CJ181" s="23">
        <v>0</v>
      </c>
      <c r="CK181" s="23">
        <v>0</v>
      </c>
      <c r="CL181" s="23">
        <v>0</v>
      </c>
      <c r="CM181" s="23">
        <v>0</v>
      </c>
      <c r="CN181" s="24" t="s">
        <v>495</v>
      </c>
      <c r="CO181" s="24" t="s">
        <v>495</v>
      </c>
      <c r="CP181" s="24" t="s">
        <v>495</v>
      </c>
      <c r="CQ181" s="24" t="s">
        <v>495</v>
      </c>
      <c r="CR181" s="24" t="s">
        <v>495</v>
      </c>
      <c r="CS181" s="24" t="s">
        <v>495</v>
      </c>
      <c r="CT181" s="24" t="s">
        <v>495</v>
      </c>
      <c r="CU181" s="24" t="s">
        <v>495</v>
      </c>
      <c r="CV181" s="23">
        <v>0</v>
      </c>
      <c r="CW181" s="23">
        <v>0</v>
      </c>
      <c r="CX181" s="24" t="s">
        <v>495</v>
      </c>
      <c r="CY181" s="23">
        <v>0</v>
      </c>
      <c r="CZ181" s="43" t="s">
        <v>496</v>
      </c>
    </row>
    <row r="182" spans="1:104" ht="13.5" customHeight="1" x14ac:dyDescent="0.2">
      <c r="A182" s="21" t="s">
        <v>44</v>
      </c>
      <c r="B182" s="22" t="s">
        <v>397</v>
      </c>
      <c r="C182" s="21" t="s">
        <v>398</v>
      </c>
      <c r="D182" s="23">
        <v>1444</v>
      </c>
      <c r="E182" s="23">
        <v>571</v>
      </c>
      <c r="F182" s="23">
        <v>2</v>
      </c>
      <c r="G182" s="23">
        <v>0</v>
      </c>
      <c r="H182" s="23">
        <v>0</v>
      </c>
      <c r="I182" s="23">
        <v>237</v>
      </c>
      <c r="J182" s="23">
        <v>131</v>
      </c>
      <c r="K182" s="23">
        <v>87</v>
      </c>
      <c r="L182" s="23">
        <v>0</v>
      </c>
      <c r="M182" s="23">
        <v>160</v>
      </c>
      <c r="N182" s="23">
        <v>87</v>
      </c>
      <c r="O182" s="23">
        <v>0</v>
      </c>
      <c r="P182" s="23">
        <v>6</v>
      </c>
      <c r="Q182" s="23">
        <v>0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  <c r="W182" s="23">
        <v>0</v>
      </c>
      <c r="X182" s="23">
        <v>0</v>
      </c>
      <c r="Y182" s="23">
        <v>2</v>
      </c>
      <c r="Z182" s="23">
        <v>0</v>
      </c>
      <c r="AA182" s="23">
        <v>0</v>
      </c>
      <c r="AB182" s="23">
        <v>161</v>
      </c>
      <c r="AC182" s="23">
        <v>664</v>
      </c>
      <c r="AD182" s="23">
        <v>571</v>
      </c>
      <c r="AE182" s="23">
        <v>2</v>
      </c>
      <c r="AF182" s="23">
        <v>0</v>
      </c>
      <c r="AG182" s="23">
        <v>0</v>
      </c>
      <c r="AH182" s="23">
        <v>0</v>
      </c>
      <c r="AI182" s="23">
        <v>0</v>
      </c>
      <c r="AJ182" s="23">
        <v>0</v>
      </c>
      <c r="AK182" s="23">
        <v>0</v>
      </c>
      <c r="AL182" s="23">
        <v>0</v>
      </c>
      <c r="AM182" s="23">
        <v>0</v>
      </c>
      <c r="AN182" s="23">
        <v>0</v>
      </c>
      <c r="AO182" s="24">
        <v>6</v>
      </c>
      <c r="AP182" s="24" t="s">
        <v>495</v>
      </c>
      <c r="AQ182" s="24" t="s">
        <v>495</v>
      </c>
      <c r="AR182" s="24" t="s">
        <v>495</v>
      </c>
      <c r="AS182" s="24" t="s">
        <v>495</v>
      </c>
      <c r="AT182" s="24" t="s">
        <v>495</v>
      </c>
      <c r="AU182" s="24" t="s">
        <v>495</v>
      </c>
      <c r="AV182" s="24" t="s">
        <v>495</v>
      </c>
      <c r="AW182" s="24" t="s">
        <v>495</v>
      </c>
      <c r="AX182" s="23">
        <v>0</v>
      </c>
      <c r="AY182" s="23">
        <v>0</v>
      </c>
      <c r="AZ182" s="24" t="s">
        <v>495</v>
      </c>
      <c r="BA182" s="23">
        <v>85</v>
      </c>
      <c r="BB182" s="23">
        <v>780</v>
      </c>
      <c r="BC182" s="23">
        <v>0</v>
      </c>
      <c r="BD182" s="23">
        <v>0</v>
      </c>
      <c r="BE182" s="23">
        <v>0</v>
      </c>
      <c r="BF182" s="23">
        <v>0</v>
      </c>
      <c r="BG182" s="23">
        <v>237</v>
      </c>
      <c r="BH182" s="23">
        <v>131</v>
      </c>
      <c r="BI182" s="23">
        <v>87</v>
      </c>
      <c r="BJ182" s="23">
        <v>0</v>
      </c>
      <c r="BK182" s="23">
        <v>160</v>
      </c>
      <c r="BL182" s="23">
        <v>87</v>
      </c>
      <c r="BM182" s="23">
        <v>0</v>
      </c>
      <c r="BN182" s="23">
        <v>0</v>
      </c>
      <c r="BO182" s="23">
        <v>0</v>
      </c>
      <c r="BP182" s="23">
        <v>0</v>
      </c>
      <c r="BQ182" s="23">
        <v>0</v>
      </c>
      <c r="BR182" s="23">
        <v>0</v>
      </c>
      <c r="BS182" s="23">
        <v>0</v>
      </c>
      <c r="BT182" s="23">
        <v>0</v>
      </c>
      <c r="BU182" s="23">
        <v>0</v>
      </c>
      <c r="BV182" s="23">
        <v>0</v>
      </c>
      <c r="BW182" s="23">
        <v>2</v>
      </c>
      <c r="BX182" s="23">
        <v>0</v>
      </c>
      <c r="BY182" s="23">
        <v>0</v>
      </c>
      <c r="BZ182" s="23">
        <v>76</v>
      </c>
      <c r="CA182" s="23">
        <v>0</v>
      </c>
      <c r="CB182" s="23">
        <v>0</v>
      </c>
      <c r="CC182" s="23">
        <v>0</v>
      </c>
      <c r="CD182" s="23">
        <v>0</v>
      </c>
      <c r="CE182" s="23">
        <v>0</v>
      </c>
      <c r="CF182" s="23">
        <v>0</v>
      </c>
      <c r="CG182" s="23">
        <v>0</v>
      </c>
      <c r="CH182" s="23">
        <v>0</v>
      </c>
      <c r="CI182" s="23">
        <v>0</v>
      </c>
      <c r="CJ182" s="23">
        <v>0</v>
      </c>
      <c r="CK182" s="23">
        <v>0</v>
      </c>
      <c r="CL182" s="23">
        <v>0</v>
      </c>
      <c r="CM182" s="23">
        <v>0</v>
      </c>
      <c r="CN182" s="24" t="s">
        <v>495</v>
      </c>
      <c r="CO182" s="24" t="s">
        <v>495</v>
      </c>
      <c r="CP182" s="24" t="s">
        <v>495</v>
      </c>
      <c r="CQ182" s="24" t="s">
        <v>495</v>
      </c>
      <c r="CR182" s="24" t="s">
        <v>495</v>
      </c>
      <c r="CS182" s="24" t="s">
        <v>495</v>
      </c>
      <c r="CT182" s="24" t="s">
        <v>495</v>
      </c>
      <c r="CU182" s="24" t="s">
        <v>495</v>
      </c>
      <c r="CV182" s="23">
        <v>0</v>
      </c>
      <c r="CW182" s="23">
        <v>0</v>
      </c>
      <c r="CX182" s="24" t="s">
        <v>495</v>
      </c>
      <c r="CY182" s="23">
        <v>0</v>
      </c>
      <c r="CZ182" s="43" t="s">
        <v>496</v>
      </c>
    </row>
    <row r="183" spans="1:104" ht="13.5" customHeight="1" x14ac:dyDescent="0.2">
      <c r="A183" s="21" t="s">
        <v>44</v>
      </c>
      <c r="B183" s="22" t="s">
        <v>399</v>
      </c>
      <c r="C183" s="21" t="s">
        <v>400</v>
      </c>
      <c r="D183" s="23">
        <v>1184</v>
      </c>
      <c r="E183" s="23">
        <v>453</v>
      </c>
      <c r="F183" s="23">
        <v>4</v>
      </c>
      <c r="G183" s="23">
        <v>38</v>
      </c>
      <c r="H183" s="23">
        <v>0</v>
      </c>
      <c r="I183" s="23">
        <v>284</v>
      </c>
      <c r="J183" s="23">
        <v>193</v>
      </c>
      <c r="K183" s="23">
        <v>105</v>
      </c>
      <c r="L183" s="23">
        <v>4</v>
      </c>
      <c r="M183" s="23">
        <v>97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6</v>
      </c>
      <c r="AC183" s="23">
        <v>119</v>
      </c>
      <c r="AD183" s="23">
        <v>0</v>
      </c>
      <c r="AE183" s="23">
        <v>0</v>
      </c>
      <c r="AF183" s="23">
        <v>0</v>
      </c>
      <c r="AG183" s="23">
        <v>0</v>
      </c>
      <c r="AH183" s="23">
        <v>113</v>
      </c>
      <c r="AI183" s="23">
        <v>0</v>
      </c>
      <c r="AJ183" s="23">
        <v>0</v>
      </c>
      <c r="AK183" s="23">
        <v>0</v>
      </c>
      <c r="AL183" s="23">
        <v>0</v>
      </c>
      <c r="AM183" s="23">
        <v>0</v>
      </c>
      <c r="AN183" s="23">
        <v>0</v>
      </c>
      <c r="AO183" s="24">
        <v>0</v>
      </c>
      <c r="AP183" s="24" t="s">
        <v>495</v>
      </c>
      <c r="AQ183" s="24" t="s">
        <v>495</v>
      </c>
      <c r="AR183" s="24" t="s">
        <v>495</v>
      </c>
      <c r="AS183" s="24" t="s">
        <v>495</v>
      </c>
      <c r="AT183" s="24" t="s">
        <v>495</v>
      </c>
      <c r="AU183" s="24" t="s">
        <v>495</v>
      </c>
      <c r="AV183" s="24" t="s">
        <v>495</v>
      </c>
      <c r="AW183" s="24" t="s">
        <v>495</v>
      </c>
      <c r="AX183" s="23">
        <v>0</v>
      </c>
      <c r="AY183" s="23">
        <v>0</v>
      </c>
      <c r="AZ183" s="24" t="s">
        <v>495</v>
      </c>
      <c r="BA183" s="23">
        <v>6</v>
      </c>
      <c r="BB183" s="23">
        <v>1065</v>
      </c>
      <c r="BC183" s="23">
        <v>453</v>
      </c>
      <c r="BD183" s="23">
        <v>4</v>
      </c>
      <c r="BE183" s="23">
        <v>38</v>
      </c>
      <c r="BF183" s="23">
        <v>0</v>
      </c>
      <c r="BG183" s="23">
        <v>171</v>
      </c>
      <c r="BH183" s="23">
        <v>193</v>
      </c>
      <c r="BI183" s="23">
        <v>105</v>
      </c>
      <c r="BJ183" s="23">
        <v>4</v>
      </c>
      <c r="BK183" s="23">
        <v>97</v>
      </c>
      <c r="BL183" s="23">
        <v>0</v>
      </c>
      <c r="BM183" s="23">
        <v>0</v>
      </c>
      <c r="BN183" s="23">
        <v>0</v>
      </c>
      <c r="BO183" s="23">
        <v>0</v>
      </c>
      <c r="BP183" s="23">
        <v>0</v>
      </c>
      <c r="BQ183" s="23">
        <v>0</v>
      </c>
      <c r="BR183" s="23">
        <v>0</v>
      </c>
      <c r="BS183" s="23">
        <v>0</v>
      </c>
      <c r="BT183" s="23">
        <v>0</v>
      </c>
      <c r="BU183" s="23">
        <v>0</v>
      </c>
      <c r="BV183" s="23">
        <v>0</v>
      </c>
      <c r="BW183" s="23">
        <v>0</v>
      </c>
      <c r="BX183" s="23">
        <v>0</v>
      </c>
      <c r="BY183" s="23">
        <v>0</v>
      </c>
      <c r="BZ183" s="23">
        <v>0</v>
      </c>
      <c r="CA183" s="23">
        <v>0</v>
      </c>
      <c r="CB183" s="23">
        <v>0</v>
      </c>
      <c r="CC183" s="23">
        <v>0</v>
      </c>
      <c r="CD183" s="23">
        <v>0</v>
      </c>
      <c r="CE183" s="23">
        <v>0</v>
      </c>
      <c r="CF183" s="23">
        <v>0</v>
      </c>
      <c r="CG183" s="23">
        <v>0</v>
      </c>
      <c r="CH183" s="23">
        <v>0</v>
      </c>
      <c r="CI183" s="23">
        <v>0</v>
      </c>
      <c r="CJ183" s="23">
        <v>0</v>
      </c>
      <c r="CK183" s="23">
        <v>0</v>
      </c>
      <c r="CL183" s="23">
        <v>0</v>
      </c>
      <c r="CM183" s="23">
        <v>0</v>
      </c>
      <c r="CN183" s="24" t="s">
        <v>495</v>
      </c>
      <c r="CO183" s="24" t="s">
        <v>495</v>
      </c>
      <c r="CP183" s="24" t="s">
        <v>495</v>
      </c>
      <c r="CQ183" s="24" t="s">
        <v>495</v>
      </c>
      <c r="CR183" s="24" t="s">
        <v>495</v>
      </c>
      <c r="CS183" s="24" t="s">
        <v>495</v>
      </c>
      <c r="CT183" s="24" t="s">
        <v>495</v>
      </c>
      <c r="CU183" s="24" t="s">
        <v>495</v>
      </c>
      <c r="CV183" s="23">
        <v>0</v>
      </c>
      <c r="CW183" s="23">
        <v>0</v>
      </c>
      <c r="CX183" s="24" t="s">
        <v>495</v>
      </c>
      <c r="CY183" s="23">
        <v>0</v>
      </c>
      <c r="CZ183" s="43" t="s">
        <v>496</v>
      </c>
    </row>
    <row r="184" spans="1:104" ht="13.5" customHeight="1" x14ac:dyDescent="0.2">
      <c r="A184" s="21" t="s">
        <v>44</v>
      </c>
      <c r="B184" s="22" t="s">
        <v>401</v>
      </c>
      <c r="C184" s="21" t="s">
        <v>402</v>
      </c>
      <c r="D184" s="23">
        <v>284</v>
      </c>
      <c r="E184" s="23">
        <v>43</v>
      </c>
      <c r="F184" s="23">
        <v>1</v>
      </c>
      <c r="G184" s="23">
        <v>8</v>
      </c>
      <c r="H184" s="23">
        <v>60</v>
      </c>
      <c r="I184" s="23">
        <v>85</v>
      </c>
      <c r="J184" s="23">
        <v>38</v>
      </c>
      <c r="K184" s="23">
        <v>21</v>
      </c>
      <c r="L184" s="23">
        <v>1</v>
      </c>
      <c r="M184" s="23">
        <v>19</v>
      </c>
      <c r="N184" s="23">
        <v>0</v>
      </c>
      <c r="O184" s="23">
        <v>0</v>
      </c>
      <c r="P184" s="23">
        <v>2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6</v>
      </c>
      <c r="AC184" s="23">
        <v>212</v>
      </c>
      <c r="AD184" s="23">
        <v>43</v>
      </c>
      <c r="AE184" s="23">
        <v>1</v>
      </c>
      <c r="AF184" s="23">
        <v>8</v>
      </c>
      <c r="AG184" s="23">
        <v>60</v>
      </c>
      <c r="AH184" s="23">
        <v>19</v>
      </c>
      <c r="AI184" s="23">
        <v>38</v>
      </c>
      <c r="AJ184" s="23">
        <v>21</v>
      </c>
      <c r="AK184" s="23">
        <v>1</v>
      </c>
      <c r="AL184" s="23">
        <v>19</v>
      </c>
      <c r="AM184" s="23">
        <v>0</v>
      </c>
      <c r="AN184" s="23">
        <v>0</v>
      </c>
      <c r="AO184" s="24">
        <v>2</v>
      </c>
      <c r="AP184" s="24" t="s">
        <v>495</v>
      </c>
      <c r="AQ184" s="24" t="s">
        <v>495</v>
      </c>
      <c r="AR184" s="24" t="s">
        <v>495</v>
      </c>
      <c r="AS184" s="24" t="s">
        <v>495</v>
      </c>
      <c r="AT184" s="24" t="s">
        <v>495</v>
      </c>
      <c r="AU184" s="24" t="s">
        <v>495</v>
      </c>
      <c r="AV184" s="24" t="s">
        <v>495</v>
      </c>
      <c r="AW184" s="24" t="s">
        <v>495</v>
      </c>
      <c r="AX184" s="23">
        <v>0</v>
      </c>
      <c r="AY184" s="23">
        <v>0</v>
      </c>
      <c r="AZ184" s="24" t="s">
        <v>495</v>
      </c>
      <c r="BA184" s="23">
        <v>0</v>
      </c>
      <c r="BB184" s="23">
        <v>72</v>
      </c>
      <c r="BC184" s="23">
        <v>0</v>
      </c>
      <c r="BD184" s="23">
        <v>0</v>
      </c>
      <c r="BE184" s="23">
        <v>0</v>
      </c>
      <c r="BF184" s="23">
        <v>0</v>
      </c>
      <c r="BG184" s="23">
        <v>66</v>
      </c>
      <c r="BH184" s="23">
        <v>0</v>
      </c>
      <c r="BI184" s="23">
        <v>0</v>
      </c>
      <c r="BJ184" s="23">
        <v>0</v>
      </c>
      <c r="BK184" s="23">
        <v>0</v>
      </c>
      <c r="BL184" s="23">
        <v>0</v>
      </c>
      <c r="BM184" s="23">
        <v>0</v>
      </c>
      <c r="BN184" s="23">
        <v>0</v>
      </c>
      <c r="BO184" s="23">
        <v>0</v>
      </c>
      <c r="BP184" s="23">
        <v>0</v>
      </c>
      <c r="BQ184" s="23">
        <v>0</v>
      </c>
      <c r="BR184" s="23">
        <v>0</v>
      </c>
      <c r="BS184" s="23">
        <v>0</v>
      </c>
      <c r="BT184" s="23">
        <v>0</v>
      </c>
      <c r="BU184" s="23">
        <v>0</v>
      </c>
      <c r="BV184" s="23">
        <v>0</v>
      </c>
      <c r="BW184" s="23">
        <v>0</v>
      </c>
      <c r="BX184" s="23">
        <v>0</v>
      </c>
      <c r="BY184" s="23">
        <v>0</v>
      </c>
      <c r="BZ184" s="23">
        <v>6</v>
      </c>
      <c r="CA184" s="23">
        <v>0</v>
      </c>
      <c r="CB184" s="23">
        <v>0</v>
      </c>
      <c r="CC184" s="23">
        <v>0</v>
      </c>
      <c r="CD184" s="23">
        <v>0</v>
      </c>
      <c r="CE184" s="23">
        <v>0</v>
      </c>
      <c r="CF184" s="23">
        <v>0</v>
      </c>
      <c r="CG184" s="23">
        <v>0</v>
      </c>
      <c r="CH184" s="23">
        <v>0</v>
      </c>
      <c r="CI184" s="23">
        <v>0</v>
      </c>
      <c r="CJ184" s="23">
        <v>0</v>
      </c>
      <c r="CK184" s="23">
        <v>0</v>
      </c>
      <c r="CL184" s="23">
        <v>0</v>
      </c>
      <c r="CM184" s="23">
        <v>0</v>
      </c>
      <c r="CN184" s="24" t="s">
        <v>495</v>
      </c>
      <c r="CO184" s="24" t="s">
        <v>495</v>
      </c>
      <c r="CP184" s="24" t="s">
        <v>495</v>
      </c>
      <c r="CQ184" s="24" t="s">
        <v>495</v>
      </c>
      <c r="CR184" s="24" t="s">
        <v>495</v>
      </c>
      <c r="CS184" s="24" t="s">
        <v>495</v>
      </c>
      <c r="CT184" s="24" t="s">
        <v>495</v>
      </c>
      <c r="CU184" s="24" t="s">
        <v>495</v>
      </c>
      <c r="CV184" s="23">
        <v>0</v>
      </c>
      <c r="CW184" s="23">
        <v>0</v>
      </c>
      <c r="CX184" s="24" t="s">
        <v>495</v>
      </c>
      <c r="CY184" s="23">
        <v>0</v>
      </c>
      <c r="CZ184" s="43" t="s">
        <v>496</v>
      </c>
    </row>
    <row r="185" spans="1:104" ht="13.5" customHeight="1" x14ac:dyDescent="0.2">
      <c r="A185" s="21" t="s">
        <v>44</v>
      </c>
      <c r="B185" s="22" t="s">
        <v>403</v>
      </c>
      <c r="C185" s="21" t="s">
        <v>404</v>
      </c>
      <c r="D185" s="23">
        <v>815</v>
      </c>
      <c r="E185" s="23">
        <v>190</v>
      </c>
      <c r="F185" s="23">
        <v>1</v>
      </c>
      <c r="G185" s="23">
        <v>5</v>
      </c>
      <c r="H185" s="23">
        <v>44</v>
      </c>
      <c r="I185" s="23">
        <v>118</v>
      </c>
      <c r="J185" s="23">
        <v>35</v>
      </c>
      <c r="K185" s="23">
        <v>15</v>
      </c>
      <c r="L185" s="23">
        <v>1</v>
      </c>
      <c r="M185" s="23">
        <v>0</v>
      </c>
      <c r="N185" s="23">
        <v>0</v>
      </c>
      <c r="O185" s="23">
        <v>13</v>
      </c>
      <c r="P185" s="23">
        <v>1</v>
      </c>
      <c r="Q185" s="23">
        <v>391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1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0</v>
      </c>
      <c r="AG185" s="23">
        <v>0</v>
      </c>
      <c r="AH185" s="23">
        <v>0</v>
      </c>
      <c r="AI185" s="23">
        <v>0</v>
      </c>
      <c r="AJ185" s="23">
        <v>0</v>
      </c>
      <c r="AK185" s="23">
        <v>0</v>
      </c>
      <c r="AL185" s="23">
        <v>0</v>
      </c>
      <c r="AM185" s="23">
        <v>0</v>
      </c>
      <c r="AN185" s="23">
        <v>0</v>
      </c>
      <c r="AO185" s="24">
        <v>0</v>
      </c>
      <c r="AP185" s="24" t="s">
        <v>495</v>
      </c>
      <c r="AQ185" s="24" t="s">
        <v>495</v>
      </c>
      <c r="AR185" s="24" t="s">
        <v>495</v>
      </c>
      <c r="AS185" s="24" t="s">
        <v>495</v>
      </c>
      <c r="AT185" s="24" t="s">
        <v>495</v>
      </c>
      <c r="AU185" s="24" t="s">
        <v>495</v>
      </c>
      <c r="AV185" s="24" t="s">
        <v>495</v>
      </c>
      <c r="AW185" s="24" t="s">
        <v>495</v>
      </c>
      <c r="AX185" s="23">
        <v>0</v>
      </c>
      <c r="AY185" s="23">
        <v>0</v>
      </c>
      <c r="AZ185" s="24" t="s">
        <v>495</v>
      </c>
      <c r="BA185" s="23">
        <v>0</v>
      </c>
      <c r="BB185" s="23">
        <v>815</v>
      </c>
      <c r="BC185" s="23">
        <v>190</v>
      </c>
      <c r="BD185" s="23">
        <v>1</v>
      </c>
      <c r="BE185" s="23">
        <v>5</v>
      </c>
      <c r="BF185" s="23">
        <v>44</v>
      </c>
      <c r="BG185" s="23">
        <v>118</v>
      </c>
      <c r="BH185" s="23">
        <v>35</v>
      </c>
      <c r="BI185" s="23">
        <v>15</v>
      </c>
      <c r="BJ185" s="23">
        <v>1</v>
      </c>
      <c r="BK185" s="23">
        <v>0</v>
      </c>
      <c r="BL185" s="23">
        <v>0</v>
      </c>
      <c r="BM185" s="23">
        <v>13</v>
      </c>
      <c r="BN185" s="23">
        <v>1</v>
      </c>
      <c r="BO185" s="23">
        <v>391</v>
      </c>
      <c r="BP185" s="23">
        <v>0</v>
      </c>
      <c r="BQ185" s="23">
        <v>0</v>
      </c>
      <c r="BR185" s="23">
        <v>0</v>
      </c>
      <c r="BS185" s="23">
        <v>0</v>
      </c>
      <c r="BT185" s="23">
        <v>0</v>
      </c>
      <c r="BU185" s="23">
        <v>0</v>
      </c>
      <c r="BV185" s="23">
        <v>0</v>
      </c>
      <c r="BW185" s="23">
        <v>1</v>
      </c>
      <c r="BX185" s="23">
        <v>0</v>
      </c>
      <c r="BY185" s="23">
        <v>0</v>
      </c>
      <c r="BZ185" s="23">
        <v>0</v>
      </c>
      <c r="CA185" s="23">
        <v>0</v>
      </c>
      <c r="CB185" s="23">
        <v>0</v>
      </c>
      <c r="CC185" s="23">
        <v>0</v>
      </c>
      <c r="CD185" s="23">
        <v>0</v>
      </c>
      <c r="CE185" s="23">
        <v>0</v>
      </c>
      <c r="CF185" s="23">
        <v>0</v>
      </c>
      <c r="CG185" s="23">
        <v>0</v>
      </c>
      <c r="CH185" s="23">
        <v>0</v>
      </c>
      <c r="CI185" s="23">
        <v>0</v>
      </c>
      <c r="CJ185" s="23">
        <v>0</v>
      </c>
      <c r="CK185" s="23">
        <v>0</v>
      </c>
      <c r="CL185" s="23">
        <v>0</v>
      </c>
      <c r="CM185" s="23">
        <v>0</v>
      </c>
      <c r="CN185" s="24" t="s">
        <v>495</v>
      </c>
      <c r="CO185" s="24" t="s">
        <v>495</v>
      </c>
      <c r="CP185" s="24" t="s">
        <v>495</v>
      </c>
      <c r="CQ185" s="24" t="s">
        <v>495</v>
      </c>
      <c r="CR185" s="24" t="s">
        <v>495</v>
      </c>
      <c r="CS185" s="24" t="s">
        <v>495</v>
      </c>
      <c r="CT185" s="24" t="s">
        <v>495</v>
      </c>
      <c r="CU185" s="24" t="s">
        <v>495</v>
      </c>
      <c r="CV185" s="23">
        <v>0</v>
      </c>
      <c r="CW185" s="23">
        <v>0</v>
      </c>
      <c r="CX185" s="24" t="s">
        <v>495</v>
      </c>
      <c r="CY185" s="23">
        <v>0</v>
      </c>
      <c r="CZ185" s="43" t="s">
        <v>496</v>
      </c>
    </row>
  </sheetData>
  <phoneticPr fontId="8"/>
  <pageMargins left="0.70866141732283472" right="0.70866141732283472" top="0.98425196850393704" bottom="0.70866141732283472" header="0.70866141732283472" footer="0.70866141732283472"/>
  <pageSetup paperSize="9" scale="48" orientation="landscape" r:id="rId1"/>
  <headerFooter alignWithMargins="0">
    <oddHeader>&amp;Lごみ資源化の状況（令和2年度実績）</oddHeader>
  </headerFooter>
  <colBreaks count="3" manualBreakCount="3">
    <brk id="28" min="1" max="23" man="1"/>
    <brk id="53" min="1" max="23" man="1"/>
    <brk id="78" min="1" max="2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95B0B-9C83-41DB-AF40-575D8AAE830E}">
  <dimension ref="A1:GU186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9" customWidth="1"/>
    <col min="2" max="2" width="8.75" style="12" customWidth="1"/>
    <col min="3" max="3" width="12.58203125" style="9" customWidth="1"/>
    <col min="4" max="41" width="10.58203125" style="13" customWidth="1"/>
    <col min="42" max="43" width="10.58203125" style="14" customWidth="1"/>
    <col min="44" max="44" width="10.58203125" style="13" customWidth="1"/>
    <col min="45" max="46" width="10.58203125" style="14" customWidth="1"/>
    <col min="47" max="47" width="10.58203125" style="13" customWidth="1"/>
    <col min="48" max="48" width="10.58203125" style="14" customWidth="1"/>
    <col min="49" max="49" width="10.58203125" style="13" customWidth="1"/>
    <col min="50" max="52" width="10.58203125" style="14" customWidth="1"/>
    <col min="53" max="68" width="10.58203125" style="13" customWidth="1"/>
    <col min="69" max="77" width="10.58203125" style="14" customWidth="1"/>
    <col min="78" max="93" width="10.58203125" style="13" customWidth="1"/>
    <col min="94" max="102" width="10.58203125" style="14" customWidth="1"/>
    <col min="103" max="118" width="10.58203125" style="13" customWidth="1"/>
    <col min="119" max="127" width="10.58203125" style="14" customWidth="1"/>
    <col min="128" max="143" width="10.58203125" style="13" customWidth="1"/>
    <col min="144" max="145" width="10.58203125" style="14" customWidth="1"/>
    <col min="146" max="146" width="10.58203125" style="13" customWidth="1"/>
    <col min="147" max="152" width="10.58203125" style="14" customWidth="1"/>
    <col min="153" max="166" width="10.58203125" style="13" customWidth="1"/>
    <col min="167" max="169" width="10.58203125" style="14" customWidth="1"/>
    <col min="170" max="171" width="10.58203125" style="13" customWidth="1"/>
    <col min="172" max="174" width="10.58203125" style="14" customWidth="1"/>
    <col min="175" max="193" width="10.58203125" style="13" customWidth="1"/>
    <col min="194" max="196" width="10.58203125" style="14" customWidth="1"/>
    <col min="197" max="203" width="10.58203125" style="13" customWidth="1"/>
    <col min="204" max="16384" width="9" style="9"/>
  </cols>
  <sheetData>
    <row r="1" spans="1:203" s="3" customFormat="1" ht="16.5" x14ac:dyDescent="0.55000000000000004">
      <c r="A1" s="1" t="s">
        <v>510</v>
      </c>
      <c r="B1" s="2"/>
      <c r="C1" s="2"/>
      <c r="AP1" s="4"/>
      <c r="AQ1" s="4"/>
      <c r="AS1" s="4"/>
      <c r="AT1" s="4"/>
      <c r="AV1" s="4"/>
      <c r="AX1" s="4"/>
      <c r="AY1" s="4"/>
      <c r="AZ1" s="4"/>
      <c r="BQ1" s="4"/>
      <c r="BR1" s="4"/>
      <c r="BS1" s="4"/>
      <c r="BT1" s="4"/>
      <c r="BU1" s="4"/>
      <c r="BV1" s="4"/>
      <c r="BW1" s="4"/>
      <c r="BX1" s="4"/>
      <c r="BY1" s="4"/>
      <c r="CP1" s="4"/>
      <c r="CQ1" s="4"/>
      <c r="CR1" s="4"/>
      <c r="CS1" s="4"/>
      <c r="CT1" s="4"/>
      <c r="CU1" s="4"/>
      <c r="CV1" s="4"/>
      <c r="CW1" s="4"/>
      <c r="CX1" s="4"/>
      <c r="DO1" s="4"/>
      <c r="DP1" s="4"/>
      <c r="DQ1" s="4"/>
      <c r="DR1" s="4"/>
      <c r="DS1" s="4"/>
      <c r="DT1" s="4"/>
      <c r="DU1" s="4"/>
      <c r="DV1" s="4"/>
      <c r="DW1" s="4"/>
      <c r="EN1" s="4"/>
      <c r="EO1" s="4"/>
      <c r="EQ1" s="4"/>
      <c r="ER1" s="4"/>
      <c r="ES1" s="4"/>
      <c r="ET1" s="4"/>
      <c r="EU1" s="4"/>
      <c r="EV1" s="4"/>
      <c r="FK1" s="4"/>
      <c r="FL1" s="4"/>
      <c r="FM1" s="4"/>
      <c r="FP1" s="4"/>
      <c r="FQ1" s="4"/>
      <c r="FR1" s="4"/>
      <c r="GL1" s="4"/>
      <c r="GM1" s="4"/>
      <c r="GN1" s="4"/>
    </row>
    <row r="2" spans="1:203" s="44" customFormat="1" ht="25.5" customHeight="1" x14ac:dyDescent="0.55000000000000004">
      <c r="A2" s="33" t="s">
        <v>0</v>
      </c>
      <c r="B2" s="33" t="s">
        <v>1</v>
      </c>
      <c r="C2" s="34" t="s">
        <v>2</v>
      </c>
      <c r="D2" s="35" t="s">
        <v>499</v>
      </c>
      <c r="E2" s="35" t="s">
        <v>499</v>
      </c>
      <c r="F2" s="35" t="s">
        <v>499</v>
      </c>
      <c r="G2" s="35" t="s">
        <v>499</v>
      </c>
      <c r="H2" s="35" t="s">
        <v>499</v>
      </c>
      <c r="I2" s="35" t="s">
        <v>499</v>
      </c>
      <c r="J2" s="35" t="s">
        <v>499</v>
      </c>
      <c r="K2" s="35" t="s">
        <v>499</v>
      </c>
      <c r="L2" s="35" t="s">
        <v>499</v>
      </c>
      <c r="M2" s="35" t="s">
        <v>499</v>
      </c>
      <c r="N2" s="35" t="s">
        <v>499</v>
      </c>
      <c r="O2" s="35" t="s">
        <v>499</v>
      </c>
      <c r="P2" s="35" t="s">
        <v>499</v>
      </c>
      <c r="Q2" s="35" t="s">
        <v>499</v>
      </c>
      <c r="R2" s="35" t="s">
        <v>499</v>
      </c>
      <c r="S2" s="35" t="s">
        <v>499</v>
      </c>
      <c r="T2" s="35" t="s">
        <v>499</v>
      </c>
      <c r="U2" s="35" t="s">
        <v>499</v>
      </c>
      <c r="V2" s="35" t="s">
        <v>499</v>
      </c>
      <c r="W2" s="35" t="s">
        <v>499</v>
      </c>
      <c r="X2" s="35" t="s">
        <v>499</v>
      </c>
      <c r="Y2" s="35" t="s">
        <v>499</v>
      </c>
      <c r="Z2" s="35" t="s">
        <v>499</v>
      </c>
      <c r="AA2" s="35" t="s">
        <v>499</v>
      </c>
      <c r="AB2" s="35" t="s">
        <v>499</v>
      </c>
      <c r="AC2" s="35" t="s">
        <v>499</v>
      </c>
      <c r="AD2" s="35" t="s">
        <v>499</v>
      </c>
      <c r="AE2" s="35" t="s">
        <v>499</v>
      </c>
      <c r="AF2" s="35" t="s">
        <v>499</v>
      </c>
      <c r="AG2" s="35" t="s">
        <v>499</v>
      </c>
      <c r="AH2" s="35" t="s">
        <v>499</v>
      </c>
      <c r="AI2" s="35" t="s">
        <v>499</v>
      </c>
      <c r="AJ2" s="35" t="s">
        <v>499</v>
      </c>
      <c r="AK2" s="35" t="s">
        <v>499</v>
      </c>
      <c r="AL2" s="35" t="s">
        <v>499</v>
      </c>
      <c r="AM2" s="35" t="s">
        <v>499</v>
      </c>
      <c r="AN2" s="35" t="s">
        <v>499</v>
      </c>
      <c r="AO2" s="35" t="s">
        <v>499</v>
      </c>
      <c r="AP2" s="35" t="s">
        <v>499</v>
      </c>
      <c r="AQ2" s="35" t="s">
        <v>499</v>
      </c>
      <c r="AR2" s="35" t="s">
        <v>499</v>
      </c>
      <c r="AS2" s="35" t="s">
        <v>499</v>
      </c>
      <c r="AT2" s="35" t="s">
        <v>499</v>
      </c>
      <c r="AU2" s="35" t="s">
        <v>499</v>
      </c>
      <c r="AV2" s="35" t="s">
        <v>499</v>
      </c>
      <c r="AW2" s="35" t="s">
        <v>499</v>
      </c>
      <c r="AX2" s="35" t="s">
        <v>499</v>
      </c>
      <c r="AY2" s="35" t="s">
        <v>499</v>
      </c>
      <c r="AZ2" s="35" t="s">
        <v>499</v>
      </c>
      <c r="BA2" s="35" t="s">
        <v>499</v>
      </c>
      <c r="BB2" s="35" t="s">
        <v>499</v>
      </c>
      <c r="BC2" s="35" t="s">
        <v>499</v>
      </c>
      <c r="BD2" s="35" t="s">
        <v>499</v>
      </c>
      <c r="BE2" s="35" t="s">
        <v>499</v>
      </c>
      <c r="BF2" s="35" t="s">
        <v>499</v>
      </c>
      <c r="BG2" s="35" t="s">
        <v>499</v>
      </c>
      <c r="BH2" s="35" t="s">
        <v>499</v>
      </c>
      <c r="BI2" s="35" t="s">
        <v>499</v>
      </c>
      <c r="BJ2" s="35" t="s">
        <v>499</v>
      </c>
      <c r="BK2" s="35" t="s">
        <v>499</v>
      </c>
      <c r="BL2" s="35" t="s">
        <v>499</v>
      </c>
      <c r="BM2" s="35" t="s">
        <v>499</v>
      </c>
      <c r="BN2" s="35" t="s">
        <v>499</v>
      </c>
      <c r="BO2" s="35" t="s">
        <v>499</v>
      </c>
      <c r="BP2" s="35" t="s">
        <v>499</v>
      </c>
      <c r="BQ2" s="35" t="s">
        <v>499</v>
      </c>
      <c r="BR2" s="35" t="s">
        <v>499</v>
      </c>
      <c r="BS2" s="35" t="s">
        <v>499</v>
      </c>
      <c r="BT2" s="35" t="s">
        <v>499</v>
      </c>
      <c r="BU2" s="35" t="s">
        <v>499</v>
      </c>
      <c r="BV2" s="35" t="s">
        <v>499</v>
      </c>
      <c r="BW2" s="35" t="s">
        <v>499</v>
      </c>
      <c r="BX2" s="35" t="s">
        <v>499</v>
      </c>
      <c r="BY2" s="35" t="s">
        <v>499</v>
      </c>
      <c r="BZ2" s="35" t="s">
        <v>499</v>
      </c>
      <c r="CA2" s="35" t="s">
        <v>499</v>
      </c>
      <c r="CB2" s="35" t="s">
        <v>499</v>
      </c>
      <c r="CC2" s="35" t="s">
        <v>499</v>
      </c>
      <c r="CD2" s="35" t="s">
        <v>499</v>
      </c>
      <c r="CE2" s="35" t="s">
        <v>499</v>
      </c>
      <c r="CF2" s="35" t="s">
        <v>499</v>
      </c>
      <c r="CG2" s="35" t="s">
        <v>499</v>
      </c>
      <c r="CH2" s="35" t="s">
        <v>499</v>
      </c>
      <c r="CI2" s="35" t="s">
        <v>499</v>
      </c>
      <c r="CJ2" s="35" t="s">
        <v>499</v>
      </c>
      <c r="CK2" s="35" t="s">
        <v>499</v>
      </c>
      <c r="CL2" s="35" t="s">
        <v>499</v>
      </c>
      <c r="CM2" s="35" t="s">
        <v>499</v>
      </c>
      <c r="CN2" s="35" t="s">
        <v>499</v>
      </c>
      <c r="CO2" s="35" t="s">
        <v>499</v>
      </c>
      <c r="CP2" s="35" t="s">
        <v>499</v>
      </c>
      <c r="CQ2" s="35" t="s">
        <v>499</v>
      </c>
      <c r="CR2" s="35" t="s">
        <v>499</v>
      </c>
      <c r="CS2" s="35" t="s">
        <v>499</v>
      </c>
      <c r="CT2" s="35" t="s">
        <v>499</v>
      </c>
      <c r="CU2" s="35" t="s">
        <v>499</v>
      </c>
      <c r="CV2" s="35" t="s">
        <v>499</v>
      </c>
      <c r="CW2" s="35" t="s">
        <v>499</v>
      </c>
      <c r="CX2" s="35" t="s">
        <v>499</v>
      </c>
      <c r="CY2" s="35" t="s">
        <v>499</v>
      </c>
      <c r="CZ2" s="35" t="s">
        <v>499</v>
      </c>
      <c r="DA2" s="35" t="s">
        <v>499</v>
      </c>
      <c r="DB2" s="35" t="s">
        <v>499</v>
      </c>
      <c r="DC2" s="35" t="s">
        <v>499</v>
      </c>
      <c r="DD2" s="35" t="s">
        <v>499</v>
      </c>
      <c r="DE2" s="35" t="s">
        <v>499</v>
      </c>
      <c r="DF2" s="35" t="s">
        <v>499</v>
      </c>
      <c r="DG2" s="35" t="s">
        <v>499</v>
      </c>
      <c r="DH2" s="35" t="s">
        <v>499</v>
      </c>
      <c r="DI2" s="35" t="s">
        <v>499</v>
      </c>
      <c r="DJ2" s="35" t="s">
        <v>499</v>
      </c>
      <c r="DK2" s="35" t="s">
        <v>499</v>
      </c>
      <c r="DL2" s="35" t="s">
        <v>499</v>
      </c>
      <c r="DM2" s="35" t="s">
        <v>499</v>
      </c>
      <c r="DN2" s="35" t="s">
        <v>499</v>
      </c>
      <c r="DO2" s="35" t="s">
        <v>499</v>
      </c>
      <c r="DP2" s="35" t="s">
        <v>499</v>
      </c>
      <c r="DQ2" s="35" t="s">
        <v>499</v>
      </c>
      <c r="DR2" s="35" t="s">
        <v>499</v>
      </c>
      <c r="DS2" s="35" t="s">
        <v>499</v>
      </c>
      <c r="DT2" s="35" t="s">
        <v>499</v>
      </c>
      <c r="DU2" s="35" t="s">
        <v>499</v>
      </c>
      <c r="DV2" s="35" t="s">
        <v>499</v>
      </c>
      <c r="DW2" s="35" t="s">
        <v>499</v>
      </c>
      <c r="DX2" s="35" t="s">
        <v>499</v>
      </c>
      <c r="DY2" s="35" t="s">
        <v>499</v>
      </c>
      <c r="DZ2" s="35" t="s">
        <v>499</v>
      </c>
      <c r="EA2" s="35" t="s">
        <v>499</v>
      </c>
      <c r="EB2" s="35" t="s">
        <v>499</v>
      </c>
      <c r="EC2" s="35" t="s">
        <v>499</v>
      </c>
      <c r="ED2" s="35" t="s">
        <v>499</v>
      </c>
      <c r="EE2" s="35" t="s">
        <v>499</v>
      </c>
      <c r="EF2" s="35" t="s">
        <v>499</v>
      </c>
      <c r="EG2" s="35" t="s">
        <v>499</v>
      </c>
      <c r="EH2" s="35" t="s">
        <v>499</v>
      </c>
      <c r="EI2" s="35" t="s">
        <v>499</v>
      </c>
      <c r="EJ2" s="35" t="s">
        <v>499</v>
      </c>
      <c r="EK2" s="35" t="s">
        <v>499</v>
      </c>
      <c r="EL2" s="35" t="s">
        <v>499</v>
      </c>
      <c r="EM2" s="35" t="s">
        <v>499</v>
      </c>
      <c r="EN2" s="35" t="s">
        <v>499</v>
      </c>
      <c r="EO2" s="35" t="s">
        <v>499</v>
      </c>
      <c r="EP2" s="35" t="s">
        <v>499</v>
      </c>
      <c r="EQ2" s="35" t="s">
        <v>499</v>
      </c>
      <c r="ER2" s="35" t="s">
        <v>499</v>
      </c>
      <c r="ES2" s="35" t="s">
        <v>499</v>
      </c>
      <c r="ET2" s="35" t="s">
        <v>499</v>
      </c>
      <c r="EU2" s="35" t="s">
        <v>499</v>
      </c>
      <c r="EV2" s="35" t="s">
        <v>499</v>
      </c>
      <c r="EW2" s="35" t="s">
        <v>499</v>
      </c>
      <c r="EX2" s="35" t="s">
        <v>499</v>
      </c>
      <c r="EY2" s="35" t="s">
        <v>499</v>
      </c>
      <c r="EZ2" s="35" t="s">
        <v>499</v>
      </c>
      <c r="FA2" s="35" t="s">
        <v>499</v>
      </c>
      <c r="FB2" s="35" t="s">
        <v>499</v>
      </c>
      <c r="FC2" s="35" t="s">
        <v>499</v>
      </c>
      <c r="FD2" s="35" t="s">
        <v>499</v>
      </c>
      <c r="FE2" s="35" t="s">
        <v>499</v>
      </c>
      <c r="FF2" s="35" t="s">
        <v>499</v>
      </c>
      <c r="FG2" s="35" t="s">
        <v>499</v>
      </c>
      <c r="FH2" s="35" t="s">
        <v>499</v>
      </c>
      <c r="FI2" s="35" t="s">
        <v>499</v>
      </c>
      <c r="FJ2" s="35" t="s">
        <v>499</v>
      </c>
      <c r="FK2" s="35" t="s">
        <v>499</v>
      </c>
      <c r="FL2" s="35" t="s">
        <v>499</v>
      </c>
      <c r="FM2" s="35" t="s">
        <v>499</v>
      </c>
      <c r="FN2" s="35" t="s">
        <v>499</v>
      </c>
      <c r="FO2" s="35" t="s">
        <v>499</v>
      </c>
      <c r="FP2" s="35" t="s">
        <v>499</v>
      </c>
      <c r="FQ2" s="35" t="s">
        <v>499</v>
      </c>
      <c r="FR2" s="35" t="s">
        <v>499</v>
      </c>
      <c r="FS2" s="35" t="s">
        <v>499</v>
      </c>
      <c r="FT2" s="35" t="s">
        <v>499</v>
      </c>
      <c r="FU2" s="35" t="s">
        <v>499</v>
      </c>
      <c r="FV2" s="35" t="s">
        <v>499</v>
      </c>
      <c r="FW2" s="35" t="s">
        <v>499</v>
      </c>
      <c r="FX2" s="35" t="s">
        <v>499</v>
      </c>
      <c r="FY2" s="35" t="s">
        <v>499</v>
      </c>
      <c r="FZ2" s="35" t="s">
        <v>499</v>
      </c>
      <c r="GA2" s="35" t="s">
        <v>499</v>
      </c>
      <c r="GB2" s="35" t="s">
        <v>499</v>
      </c>
      <c r="GC2" s="35" t="s">
        <v>499</v>
      </c>
      <c r="GD2" s="35" t="s">
        <v>499</v>
      </c>
      <c r="GE2" s="35" t="s">
        <v>499</v>
      </c>
      <c r="GF2" s="35" t="s">
        <v>499</v>
      </c>
      <c r="GG2" s="35" t="s">
        <v>499</v>
      </c>
      <c r="GH2" s="35" t="s">
        <v>499</v>
      </c>
      <c r="GI2" s="35" t="s">
        <v>499</v>
      </c>
      <c r="GJ2" s="35" t="s">
        <v>499</v>
      </c>
      <c r="GK2" s="35" t="s">
        <v>499</v>
      </c>
      <c r="GL2" s="35" t="s">
        <v>499</v>
      </c>
      <c r="GM2" s="35" t="s">
        <v>499</v>
      </c>
      <c r="GN2" s="35" t="s">
        <v>499</v>
      </c>
      <c r="GO2" s="35" t="s">
        <v>499</v>
      </c>
      <c r="GP2" s="35" t="s">
        <v>499</v>
      </c>
      <c r="GQ2" s="35" t="s">
        <v>499</v>
      </c>
      <c r="GR2" s="35" t="s">
        <v>499</v>
      </c>
      <c r="GS2" s="35" t="s">
        <v>499</v>
      </c>
      <c r="GT2" s="35" t="s">
        <v>499</v>
      </c>
      <c r="GU2" s="35" t="s">
        <v>499</v>
      </c>
    </row>
    <row r="3" spans="1:203" s="44" customFormat="1" ht="25.5" customHeight="1" x14ac:dyDescent="0.55000000000000004">
      <c r="A3" s="33"/>
      <c r="B3" s="33"/>
      <c r="C3" s="34"/>
      <c r="D3" s="45" t="s">
        <v>20</v>
      </c>
      <c r="E3" s="46" t="s">
        <v>500</v>
      </c>
      <c r="F3" s="46" t="s">
        <v>472</v>
      </c>
      <c r="G3" s="46" t="s">
        <v>473</v>
      </c>
      <c r="H3" s="46" t="s">
        <v>501</v>
      </c>
      <c r="I3" s="46" t="s">
        <v>475</v>
      </c>
      <c r="J3" s="46" t="s">
        <v>476</v>
      </c>
      <c r="K3" s="47" t="s">
        <v>477</v>
      </c>
      <c r="L3" s="46" t="s">
        <v>478</v>
      </c>
      <c r="M3" s="47" t="s">
        <v>502</v>
      </c>
      <c r="N3" s="47" t="s">
        <v>480</v>
      </c>
      <c r="O3" s="47" t="s">
        <v>481</v>
      </c>
      <c r="P3" s="46" t="s">
        <v>482</v>
      </c>
      <c r="Q3" s="46" t="s">
        <v>483</v>
      </c>
      <c r="R3" s="46" t="s">
        <v>484</v>
      </c>
      <c r="S3" s="46" t="s">
        <v>485</v>
      </c>
      <c r="T3" s="33" t="s">
        <v>486</v>
      </c>
      <c r="U3" s="34" t="s">
        <v>487</v>
      </c>
      <c r="V3" s="46" t="s">
        <v>488</v>
      </c>
      <c r="W3" s="47" t="s">
        <v>489</v>
      </c>
      <c r="X3" s="47" t="s">
        <v>490</v>
      </c>
      <c r="Y3" s="47" t="s">
        <v>491</v>
      </c>
      <c r="Z3" s="47" t="s">
        <v>492</v>
      </c>
      <c r="AA3" s="47" t="s">
        <v>492</v>
      </c>
      <c r="AB3" s="47" t="s">
        <v>456</v>
      </c>
      <c r="AC3" s="48" t="s">
        <v>503</v>
      </c>
      <c r="AD3" s="48" t="s">
        <v>503</v>
      </c>
      <c r="AE3" s="48" t="s">
        <v>503</v>
      </c>
      <c r="AF3" s="48" t="s">
        <v>503</v>
      </c>
      <c r="AG3" s="48" t="s">
        <v>503</v>
      </c>
      <c r="AH3" s="48" t="s">
        <v>503</v>
      </c>
      <c r="AI3" s="48" t="s">
        <v>503</v>
      </c>
      <c r="AJ3" s="48" t="s">
        <v>503</v>
      </c>
      <c r="AK3" s="48" t="s">
        <v>503</v>
      </c>
      <c r="AL3" s="48" t="s">
        <v>503</v>
      </c>
      <c r="AM3" s="48" t="s">
        <v>503</v>
      </c>
      <c r="AN3" s="48" t="s">
        <v>503</v>
      </c>
      <c r="AO3" s="48" t="s">
        <v>503</v>
      </c>
      <c r="AP3" s="48" t="s">
        <v>503</v>
      </c>
      <c r="AQ3" s="48" t="s">
        <v>503</v>
      </c>
      <c r="AR3" s="48" t="s">
        <v>503</v>
      </c>
      <c r="AS3" s="48" t="s">
        <v>503</v>
      </c>
      <c r="AT3" s="48" t="s">
        <v>503</v>
      </c>
      <c r="AU3" s="48" t="s">
        <v>503</v>
      </c>
      <c r="AV3" s="48" t="s">
        <v>503</v>
      </c>
      <c r="AW3" s="48" t="s">
        <v>503</v>
      </c>
      <c r="AX3" s="48" t="s">
        <v>503</v>
      </c>
      <c r="AY3" s="48" t="s">
        <v>503</v>
      </c>
      <c r="AZ3" s="48" t="s">
        <v>503</v>
      </c>
      <c r="BA3" s="48" t="s">
        <v>503</v>
      </c>
      <c r="BB3" s="48" t="s">
        <v>504</v>
      </c>
      <c r="BC3" s="48" t="s">
        <v>504</v>
      </c>
      <c r="BD3" s="48" t="s">
        <v>504</v>
      </c>
      <c r="BE3" s="48" t="s">
        <v>504</v>
      </c>
      <c r="BF3" s="48" t="s">
        <v>504</v>
      </c>
      <c r="BG3" s="48" t="s">
        <v>504</v>
      </c>
      <c r="BH3" s="48" t="s">
        <v>504</v>
      </c>
      <c r="BI3" s="48" t="s">
        <v>504</v>
      </c>
      <c r="BJ3" s="48" t="s">
        <v>504</v>
      </c>
      <c r="BK3" s="48" t="s">
        <v>504</v>
      </c>
      <c r="BL3" s="48" t="s">
        <v>504</v>
      </c>
      <c r="BM3" s="48" t="s">
        <v>504</v>
      </c>
      <c r="BN3" s="48" t="s">
        <v>504</v>
      </c>
      <c r="BO3" s="48" t="s">
        <v>504</v>
      </c>
      <c r="BP3" s="48" t="s">
        <v>504</v>
      </c>
      <c r="BQ3" s="48" t="s">
        <v>504</v>
      </c>
      <c r="BR3" s="48" t="s">
        <v>504</v>
      </c>
      <c r="BS3" s="48" t="s">
        <v>504</v>
      </c>
      <c r="BT3" s="48" t="s">
        <v>504</v>
      </c>
      <c r="BU3" s="48" t="s">
        <v>504</v>
      </c>
      <c r="BV3" s="48" t="s">
        <v>504</v>
      </c>
      <c r="BW3" s="48" t="s">
        <v>504</v>
      </c>
      <c r="BX3" s="48" t="s">
        <v>504</v>
      </c>
      <c r="BY3" s="48" t="s">
        <v>504</v>
      </c>
      <c r="BZ3" s="48" t="s">
        <v>504</v>
      </c>
      <c r="CA3" s="48" t="s">
        <v>505</v>
      </c>
      <c r="CB3" s="48" t="s">
        <v>505</v>
      </c>
      <c r="CC3" s="48" t="s">
        <v>505</v>
      </c>
      <c r="CD3" s="48" t="s">
        <v>505</v>
      </c>
      <c r="CE3" s="48" t="s">
        <v>505</v>
      </c>
      <c r="CF3" s="48" t="s">
        <v>505</v>
      </c>
      <c r="CG3" s="48" t="s">
        <v>505</v>
      </c>
      <c r="CH3" s="48" t="s">
        <v>505</v>
      </c>
      <c r="CI3" s="48" t="s">
        <v>505</v>
      </c>
      <c r="CJ3" s="48" t="s">
        <v>505</v>
      </c>
      <c r="CK3" s="48" t="s">
        <v>505</v>
      </c>
      <c r="CL3" s="48" t="s">
        <v>505</v>
      </c>
      <c r="CM3" s="48" t="s">
        <v>505</v>
      </c>
      <c r="CN3" s="48" t="s">
        <v>505</v>
      </c>
      <c r="CO3" s="48" t="s">
        <v>505</v>
      </c>
      <c r="CP3" s="48" t="s">
        <v>505</v>
      </c>
      <c r="CQ3" s="48" t="s">
        <v>505</v>
      </c>
      <c r="CR3" s="48" t="s">
        <v>505</v>
      </c>
      <c r="CS3" s="48" t="s">
        <v>505</v>
      </c>
      <c r="CT3" s="48" t="s">
        <v>505</v>
      </c>
      <c r="CU3" s="48" t="s">
        <v>505</v>
      </c>
      <c r="CV3" s="48" t="s">
        <v>505</v>
      </c>
      <c r="CW3" s="48" t="s">
        <v>505</v>
      </c>
      <c r="CX3" s="48" t="s">
        <v>505</v>
      </c>
      <c r="CY3" s="48" t="s">
        <v>505</v>
      </c>
      <c r="CZ3" s="48" t="s">
        <v>506</v>
      </c>
      <c r="DA3" s="48" t="s">
        <v>506</v>
      </c>
      <c r="DB3" s="48" t="s">
        <v>506</v>
      </c>
      <c r="DC3" s="48" t="s">
        <v>506</v>
      </c>
      <c r="DD3" s="48" t="s">
        <v>506</v>
      </c>
      <c r="DE3" s="48" t="s">
        <v>506</v>
      </c>
      <c r="DF3" s="48" t="s">
        <v>506</v>
      </c>
      <c r="DG3" s="48" t="s">
        <v>506</v>
      </c>
      <c r="DH3" s="48" t="s">
        <v>506</v>
      </c>
      <c r="DI3" s="48" t="s">
        <v>506</v>
      </c>
      <c r="DJ3" s="48" t="s">
        <v>506</v>
      </c>
      <c r="DK3" s="48" t="s">
        <v>506</v>
      </c>
      <c r="DL3" s="48" t="s">
        <v>506</v>
      </c>
      <c r="DM3" s="48" t="s">
        <v>506</v>
      </c>
      <c r="DN3" s="48" t="s">
        <v>506</v>
      </c>
      <c r="DO3" s="48" t="s">
        <v>506</v>
      </c>
      <c r="DP3" s="48" t="s">
        <v>506</v>
      </c>
      <c r="DQ3" s="48" t="s">
        <v>506</v>
      </c>
      <c r="DR3" s="48" t="s">
        <v>506</v>
      </c>
      <c r="DS3" s="48" t="s">
        <v>506</v>
      </c>
      <c r="DT3" s="48" t="s">
        <v>506</v>
      </c>
      <c r="DU3" s="48" t="s">
        <v>506</v>
      </c>
      <c r="DV3" s="48" t="s">
        <v>506</v>
      </c>
      <c r="DW3" s="48" t="s">
        <v>506</v>
      </c>
      <c r="DX3" s="48" t="s">
        <v>506</v>
      </c>
      <c r="DY3" s="48" t="s">
        <v>507</v>
      </c>
      <c r="DZ3" s="48" t="s">
        <v>507</v>
      </c>
      <c r="EA3" s="48" t="s">
        <v>507</v>
      </c>
      <c r="EB3" s="48" t="s">
        <v>507</v>
      </c>
      <c r="EC3" s="48" t="s">
        <v>507</v>
      </c>
      <c r="ED3" s="48" t="s">
        <v>507</v>
      </c>
      <c r="EE3" s="48" t="s">
        <v>507</v>
      </c>
      <c r="EF3" s="48" t="s">
        <v>507</v>
      </c>
      <c r="EG3" s="48" t="s">
        <v>507</v>
      </c>
      <c r="EH3" s="48" t="s">
        <v>507</v>
      </c>
      <c r="EI3" s="48" t="s">
        <v>507</v>
      </c>
      <c r="EJ3" s="48" t="s">
        <v>507</v>
      </c>
      <c r="EK3" s="48" t="s">
        <v>507</v>
      </c>
      <c r="EL3" s="48" t="s">
        <v>507</v>
      </c>
      <c r="EM3" s="48" t="s">
        <v>507</v>
      </c>
      <c r="EN3" s="48" t="s">
        <v>507</v>
      </c>
      <c r="EO3" s="48" t="s">
        <v>507</v>
      </c>
      <c r="EP3" s="48" t="s">
        <v>507</v>
      </c>
      <c r="EQ3" s="48" t="s">
        <v>507</v>
      </c>
      <c r="ER3" s="48" t="s">
        <v>507</v>
      </c>
      <c r="ES3" s="48" t="s">
        <v>507</v>
      </c>
      <c r="ET3" s="48" t="s">
        <v>507</v>
      </c>
      <c r="EU3" s="48" t="s">
        <v>507</v>
      </c>
      <c r="EV3" s="48" t="s">
        <v>507</v>
      </c>
      <c r="EW3" s="48" t="s">
        <v>507</v>
      </c>
      <c r="EX3" s="48" t="s">
        <v>508</v>
      </c>
      <c r="EY3" s="48" t="s">
        <v>508</v>
      </c>
      <c r="EZ3" s="48" t="s">
        <v>508</v>
      </c>
      <c r="FA3" s="48" t="s">
        <v>508</v>
      </c>
      <c r="FB3" s="48" t="s">
        <v>508</v>
      </c>
      <c r="FC3" s="48" t="s">
        <v>508</v>
      </c>
      <c r="FD3" s="48" t="s">
        <v>508</v>
      </c>
      <c r="FE3" s="48" t="s">
        <v>508</v>
      </c>
      <c r="FF3" s="48" t="s">
        <v>508</v>
      </c>
      <c r="FG3" s="48" t="s">
        <v>508</v>
      </c>
      <c r="FH3" s="48" t="s">
        <v>508</v>
      </c>
      <c r="FI3" s="48" t="s">
        <v>508</v>
      </c>
      <c r="FJ3" s="48" t="s">
        <v>508</v>
      </c>
      <c r="FK3" s="48" t="s">
        <v>508</v>
      </c>
      <c r="FL3" s="48" t="s">
        <v>508</v>
      </c>
      <c r="FM3" s="48" t="s">
        <v>508</v>
      </c>
      <c r="FN3" s="48" t="s">
        <v>508</v>
      </c>
      <c r="FO3" s="48" t="s">
        <v>508</v>
      </c>
      <c r="FP3" s="48" t="s">
        <v>508</v>
      </c>
      <c r="FQ3" s="48" t="s">
        <v>508</v>
      </c>
      <c r="FR3" s="48" t="s">
        <v>508</v>
      </c>
      <c r="FS3" s="48" t="s">
        <v>508</v>
      </c>
      <c r="FT3" s="48" t="s">
        <v>508</v>
      </c>
      <c r="FU3" s="48" t="s">
        <v>508</v>
      </c>
      <c r="FV3" s="48" t="s">
        <v>508</v>
      </c>
      <c r="FW3" s="48" t="s">
        <v>509</v>
      </c>
      <c r="FX3" s="48" t="s">
        <v>509</v>
      </c>
      <c r="FY3" s="48" t="s">
        <v>509</v>
      </c>
      <c r="FZ3" s="48" t="s">
        <v>509</v>
      </c>
      <c r="GA3" s="48" t="s">
        <v>509</v>
      </c>
      <c r="GB3" s="48" t="s">
        <v>509</v>
      </c>
      <c r="GC3" s="48" t="s">
        <v>509</v>
      </c>
      <c r="GD3" s="48" t="s">
        <v>509</v>
      </c>
      <c r="GE3" s="48" t="s">
        <v>509</v>
      </c>
      <c r="GF3" s="48" t="s">
        <v>509</v>
      </c>
      <c r="GG3" s="48" t="s">
        <v>509</v>
      </c>
      <c r="GH3" s="48" t="s">
        <v>509</v>
      </c>
      <c r="GI3" s="48" t="s">
        <v>509</v>
      </c>
      <c r="GJ3" s="48" t="s">
        <v>509</v>
      </c>
      <c r="GK3" s="48" t="s">
        <v>509</v>
      </c>
      <c r="GL3" s="48" t="s">
        <v>509</v>
      </c>
      <c r="GM3" s="48" t="s">
        <v>509</v>
      </c>
      <c r="GN3" s="48" t="s">
        <v>509</v>
      </c>
      <c r="GO3" s="48" t="s">
        <v>509</v>
      </c>
      <c r="GP3" s="48" t="s">
        <v>509</v>
      </c>
      <c r="GQ3" s="48" t="s">
        <v>509</v>
      </c>
      <c r="GR3" s="48" t="s">
        <v>509</v>
      </c>
      <c r="GS3" s="48" t="s">
        <v>509</v>
      </c>
      <c r="GT3" s="48" t="s">
        <v>509</v>
      </c>
      <c r="GU3" s="48" t="s">
        <v>509</v>
      </c>
    </row>
    <row r="4" spans="1:203" s="44" customFormat="1" ht="25.5" customHeight="1" x14ac:dyDescent="0.55000000000000004">
      <c r="A4" s="33"/>
      <c r="B4" s="33"/>
      <c r="C4" s="34"/>
      <c r="D4" s="45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34"/>
      <c r="U4" s="34"/>
      <c r="V4" s="46"/>
      <c r="W4" s="47"/>
      <c r="X4" s="47"/>
      <c r="Y4" s="47"/>
      <c r="Z4" s="47"/>
      <c r="AA4" s="47" t="s">
        <v>493</v>
      </c>
      <c r="AB4" s="47"/>
      <c r="AC4" s="45" t="s">
        <v>20</v>
      </c>
      <c r="AD4" s="46" t="s">
        <v>500</v>
      </c>
      <c r="AE4" s="46" t="s">
        <v>472</v>
      </c>
      <c r="AF4" s="46" t="s">
        <v>473</v>
      </c>
      <c r="AG4" s="46" t="s">
        <v>501</v>
      </c>
      <c r="AH4" s="46" t="s">
        <v>475</v>
      </c>
      <c r="AI4" s="46" t="s">
        <v>476</v>
      </c>
      <c r="AJ4" s="47" t="s">
        <v>477</v>
      </c>
      <c r="AK4" s="46" t="s">
        <v>478</v>
      </c>
      <c r="AL4" s="47" t="s">
        <v>502</v>
      </c>
      <c r="AM4" s="47" t="s">
        <v>480</v>
      </c>
      <c r="AN4" s="47" t="s">
        <v>481</v>
      </c>
      <c r="AO4" s="46" t="s">
        <v>482</v>
      </c>
      <c r="AP4" s="46" t="s">
        <v>483</v>
      </c>
      <c r="AQ4" s="46" t="s">
        <v>484</v>
      </c>
      <c r="AR4" s="46" t="s">
        <v>485</v>
      </c>
      <c r="AS4" s="33" t="s">
        <v>486</v>
      </c>
      <c r="AT4" s="34" t="s">
        <v>487</v>
      </c>
      <c r="AU4" s="46" t="s">
        <v>488</v>
      </c>
      <c r="AV4" s="47" t="s">
        <v>489</v>
      </c>
      <c r="AW4" s="47" t="s">
        <v>490</v>
      </c>
      <c r="AX4" s="47" t="s">
        <v>491</v>
      </c>
      <c r="AY4" s="47" t="s">
        <v>492</v>
      </c>
      <c r="AZ4" s="47" t="s">
        <v>492</v>
      </c>
      <c r="BA4" s="47" t="s">
        <v>456</v>
      </c>
      <c r="BB4" s="45" t="s">
        <v>20</v>
      </c>
      <c r="BC4" s="46" t="s">
        <v>500</v>
      </c>
      <c r="BD4" s="46" t="s">
        <v>472</v>
      </c>
      <c r="BE4" s="46" t="s">
        <v>473</v>
      </c>
      <c r="BF4" s="46" t="s">
        <v>501</v>
      </c>
      <c r="BG4" s="46" t="s">
        <v>475</v>
      </c>
      <c r="BH4" s="46" t="s">
        <v>476</v>
      </c>
      <c r="BI4" s="47" t="s">
        <v>477</v>
      </c>
      <c r="BJ4" s="46" t="s">
        <v>478</v>
      </c>
      <c r="BK4" s="47" t="s">
        <v>502</v>
      </c>
      <c r="BL4" s="47" t="s">
        <v>480</v>
      </c>
      <c r="BM4" s="47" t="s">
        <v>481</v>
      </c>
      <c r="BN4" s="46" t="s">
        <v>482</v>
      </c>
      <c r="BO4" s="46" t="s">
        <v>483</v>
      </c>
      <c r="BP4" s="46" t="s">
        <v>484</v>
      </c>
      <c r="BQ4" s="46" t="s">
        <v>485</v>
      </c>
      <c r="BR4" s="33" t="s">
        <v>486</v>
      </c>
      <c r="BS4" s="34" t="s">
        <v>487</v>
      </c>
      <c r="BT4" s="46" t="s">
        <v>488</v>
      </c>
      <c r="BU4" s="47" t="s">
        <v>489</v>
      </c>
      <c r="BV4" s="47" t="s">
        <v>490</v>
      </c>
      <c r="BW4" s="47" t="s">
        <v>491</v>
      </c>
      <c r="BX4" s="47" t="s">
        <v>492</v>
      </c>
      <c r="BY4" s="47" t="s">
        <v>492</v>
      </c>
      <c r="BZ4" s="47" t="s">
        <v>456</v>
      </c>
      <c r="CA4" s="45" t="s">
        <v>20</v>
      </c>
      <c r="CB4" s="46" t="s">
        <v>500</v>
      </c>
      <c r="CC4" s="46" t="s">
        <v>472</v>
      </c>
      <c r="CD4" s="46" t="s">
        <v>473</v>
      </c>
      <c r="CE4" s="46" t="s">
        <v>501</v>
      </c>
      <c r="CF4" s="46" t="s">
        <v>475</v>
      </c>
      <c r="CG4" s="46" t="s">
        <v>476</v>
      </c>
      <c r="CH4" s="47" t="s">
        <v>477</v>
      </c>
      <c r="CI4" s="46" t="s">
        <v>478</v>
      </c>
      <c r="CJ4" s="47" t="s">
        <v>502</v>
      </c>
      <c r="CK4" s="47" t="s">
        <v>480</v>
      </c>
      <c r="CL4" s="47" t="s">
        <v>481</v>
      </c>
      <c r="CM4" s="46" t="s">
        <v>482</v>
      </c>
      <c r="CN4" s="46" t="s">
        <v>483</v>
      </c>
      <c r="CO4" s="46" t="s">
        <v>484</v>
      </c>
      <c r="CP4" s="46" t="s">
        <v>485</v>
      </c>
      <c r="CQ4" s="33" t="s">
        <v>486</v>
      </c>
      <c r="CR4" s="34" t="s">
        <v>487</v>
      </c>
      <c r="CS4" s="46" t="s">
        <v>488</v>
      </c>
      <c r="CT4" s="47" t="s">
        <v>489</v>
      </c>
      <c r="CU4" s="47" t="s">
        <v>490</v>
      </c>
      <c r="CV4" s="47" t="s">
        <v>491</v>
      </c>
      <c r="CW4" s="47" t="s">
        <v>492</v>
      </c>
      <c r="CX4" s="47" t="s">
        <v>492</v>
      </c>
      <c r="CY4" s="47" t="s">
        <v>456</v>
      </c>
      <c r="CZ4" s="45" t="s">
        <v>20</v>
      </c>
      <c r="DA4" s="46" t="s">
        <v>500</v>
      </c>
      <c r="DB4" s="46" t="s">
        <v>472</v>
      </c>
      <c r="DC4" s="46" t="s">
        <v>473</v>
      </c>
      <c r="DD4" s="46" t="s">
        <v>501</v>
      </c>
      <c r="DE4" s="46" t="s">
        <v>475</v>
      </c>
      <c r="DF4" s="46" t="s">
        <v>476</v>
      </c>
      <c r="DG4" s="47" t="s">
        <v>477</v>
      </c>
      <c r="DH4" s="46" t="s">
        <v>478</v>
      </c>
      <c r="DI4" s="47" t="s">
        <v>502</v>
      </c>
      <c r="DJ4" s="47" t="s">
        <v>480</v>
      </c>
      <c r="DK4" s="47" t="s">
        <v>481</v>
      </c>
      <c r="DL4" s="46" t="s">
        <v>482</v>
      </c>
      <c r="DM4" s="46" t="s">
        <v>483</v>
      </c>
      <c r="DN4" s="46" t="s">
        <v>484</v>
      </c>
      <c r="DO4" s="46" t="s">
        <v>485</v>
      </c>
      <c r="DP4" s="33" t="s">
        <v>486</v>
      </c>
      <c r="DQ4" s="34" t="s">
        <v>487</v>
      </c>
      <c r="DR4" s="46" t="s">
        <v>488</v>
      </c>
      <c r="DS4" s="47" t="s">
        <v>489</v>
      </c>
      <c r="DT4" s="47" t="s">
        <v>490</v>
      </c>
      <c r="DU4" s="47" t="s">
        <v>491</v>
      </c>
      <c r="DV4" s="47" t="s">
        <v>492</v>
      </c>
      <c r="DW4" s="47" t="s">
        <v>492</v>
      </c>
      <c r="DX4" s="47" t="s">
        <v>456</v>
      </c>
      <c r="DY4" s="45" t="s">
        <v>20</v>
      </c>
      <c r="DZ4" s="46" t="s">
        <v>500</v>
      </c>
      <c r="EA4" s="46" t="s">
        <v>472</v>
      </c>
      <c r="EB4" s="46" t="s">
        <v>473</v>
      </c>
      <c r="EC4" s="46" t="s">
        <v>501</v>
      </c>
      <c r="ED4" s="46" t="s">
        <v>475</v>
      </c>
      <c r="EE4" s="46" t="s">
        <v>476</v>
      </c>
      <c r="EF4" s="47" t="s">
        <v>477</v>
      </c>
      <c r="EG4" s="46" t="s">
        <v>478</v>
      </c>
      <c r="EH4" s="47" t="s">
        <v>502</v>
      </c>
      <c r="EI4" s="47" t="s">
        <v>480</v>
      </c>
      <c r="EJ4" s="47" t="s">
        <v>481</v>
      </c>
      <c r="EK4" s="46" t="s">
        <v>482</v>
      </c>
      <c r="EL4" s="46" t="s">
        <v>483</v>
      </c>
      <c r="EM4" s="46" t="s">
        <v>484</v>
      </c>
      <c r="EN4" s="46" t="s">
        <v>485</v>
      </c>
      <c r="EO4" s="33" t="s">
        <v>486</v>
      </c>
      <c r="EP4" s="34" t="s">
        <v>487</v>
      </c>
      <c r="EQ4" s="46" t="s">
        <v>488</v>
      </c>
      <c r="ER4" s="47" t="s">
        <v>489</v>
      </c>
      <c r="ES4" s="47" t="s">
        <v>490</v>
      </c>
      <c r="ET4" s="47" t="s">
        <v>491</v>
      </c>
      <c r="EU4" s="47" t="s">
        <v>492</v>
      </c>
      <c r="EV4" s="47" t="s">
        <v>492</v>
      </c>
      <c r="EW4" s="47" t="s">
        <v>456</v>
      </c>
      <c r="EX4" s="45" t="s">
        <v>20</v>
      </c>
      <c r="EY4" s="46" t="s">
        <v>500</v>
      </c>
      <c r="EZ4" s="46" t="s">
        <v>472</v>
      </c>
      <c r="FA4" s="46" t="s">
        <v>473</v>
      </c>
      <c r="FB4" s="46" t="s">
        <v>501</v>
      </c>
      <c r="FC4" s="46" t="s">
        <v>475</v>
      </c>
      <c r="FD4" s="46" t="s">
        <v>476</v>
      </c>
      <c r="FE4" s="47" t="s">
        <v>477</v>
      </c>
      <c r="FF4" s="46" t="s">
        <v>478</v>
      </c>
      <c r="FG4" s="47" t="s">
        <v>502</v>
      </c>
      <c r="FH4" s="47" t="s">
        <v>480</v>
      </c>
      <c r="FI4" s="47" t="s">
        <v>481</v>
      </c>
      <c r="FJ4" s="46" t="s">
        <v>482</v>
      </c>
      <c r="FK4" s="46" t="s">
        <v>483</v>
      </c>
      <c r="FL4" s="46" t="s">
        <v>484</v>
      </c>
      <c r="FM4" s="46" t="s">
        <v>485</v>
      </c>
      <c r="FN4" s="33" t="s">
        <v>486</v>
      </c>
      <c r="FO4" s="34" t="s">
        <v>487</v>
      </c>
      <c r="FP4" s="46" t="s">
        <v>488</v>
      </c>
      <c r="FQ4" s="47" t="s">
        <v>489</v>
      </c>
      <c r="FR4" s="47" t="s">
        <v>490</v>
      </c>
      <c r="FS4" s="47" t="s">
        <v>491</v>
      </c>
      <c r="FT4" s="47" t="s">
        <v>492</v>
      </c>
      <c r="FU4" s="47" t="s">
        <v>492</v>
      </c>
      <c r="FV4" s="47" t="s">
        <v>456</v>
      </c>
      <c r="FW4" s="45" t="s">
        <v>20</v>
      </c>
      <c r="FX4" s="46" t="s">
        <v>500</v>
      </c>
      <c r="FY4" s="46" t="s">
        <v>472</v>
      </c>
      <c r="FZ4" s="46" t="s">
        <v>473</v>
      </c>
      <c r="GA4" s="46" t="s">
        <v>501</v>
      </c>
      <c r="GB4" s="46" t="s">
        <v>475</v>
      </c>
      <c r="GC4" s="46" t="s">
        <v>476</v>
      </c>
      <c r="GD4" s="47" t="s">
        <v>477</v>
      </c>
      <c r="GE4" s="46" t="s">
        <v>478</v>
      </c>
      <c r="GF4" s="47" t="s">
        <v>502</v>
      </c>
      <c r="GG4" s="47" t="s">
        <v>480</v>
      </c>
      <c r="GH4" s="47" t="s">
        <v>481</v>
      </c>
      <c r="GI4" s="46" t="s">
        <v>482</v>
      </c>
      <c r="GJ4" s="46" t="s">
        <v>483</v>
      </c>
      <c r="GK4" s="46" t="s">
        <v>484</v>
      </c>
      <c r="GL4" s="46" t="s">
        <v>485</v>
      </c>
      <c r="GM4" s="33" t="s">
        <v>486</v>
      </c>
      <c r="GN4" s="34" t="s">
        <v>487</v>
      </c>
      <c r="GO4" s="46" t="s">
        <v>488</v>
      </c>
      <c r="GP4" s="47" t="s">
        <v>489</v>
      </c>
      <c r="GQ4" s="47" t="s">
        <v>490</v>
      </c>
      <c r="GR4" s="47" t="s">
        <v>491</v>
      </c>
      <c r="GS4" s="47" t="s">
        <v>492</v>
      </c>
      <c r="GT4" s="47" t="s">
        <v>492</v>
      </c>
      <c r="GU4" s="47" t="s">
        <v>456</v>
      </c>
    </row>
    <row r="5" spans="1:203" s="44" customFormat="1" ht="25.5" customHeight="1" x14ac:dyDescent="0.55000000000000004">
      <c r="A5" s="33"/>
      <c r="B5" s="33"/>
      <c r="C5" s="34"/>
      <c r="D5" s="45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34"/>
      <c r="U5" s="34"/>
      <c r="V5" s="46"/>
      <c r="W5" s="47"/>
      <c r="X5" s="47"/>
      <c r="Y5" s="47"/>
      <c r="Z5" s="47"/>
      <c r="AA5" s="47"/>
      <c r="AB5" s="47"/>
      <c r="AC5" s="45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34"/>
      <c r="AT5" s="34"/>
      <c r="AU5" s="46"/>
      <c r="AV5" s="47"/>
      <c r="AW5" s="47"/>
      <c r="AX5" s="47"/>
      <c r="AY5" s="47"/>
      <c r="AZ5" s="47" t="s">
        <v>493</v>
      </c>
      <c r="BA5" s="47"/>
      <c r="BB5" s="45"/>
      <c r="BC5" s="46"/>
      <c r="BD5" s="46"/>
      <c r="BE5" s="46"/>
      <c r="BF5" s="46"/>
      <c r="BG5" s="46"/>
      <c r="BH5" s="46"/>
      <c r="BI5" s="46"/>
      <c r="BJ5" s="46"/>
      <c r="BK5" s="46"/>
      <c r="BL5" s="46"/>
      <c r="BM5" s="46"/>
      <c r="BN5" s="46"/>
      <c r="BO5" s="46"/>
      <c r="BP5" s="46"/>
      <c r="BQ5" s="46"/>
      <c r="BR5" s="34"/>
      <c r="BS5" s="34"/>
      <c r="BT5" s="46"/>
      <c r="BU5" s="47"/>
      <c r="BV5" s="47"/>
      <c r="BW5" s="47"/>
      <c r="BX5" s="47"/>
      <c r="BY5" s="47" t="s">
        <v>493</v>
      </c>
      <c r="BZ5" s="47"/>
      <c r="CA5" s="45"/>
      <c r="CB5" s="46"/>
      <c r="CC5" s="46"/>
      <c r="CD5" s="46"/>
      <c r="CE5" s="46"/>
      <c r="CF5" s="46"/>
      <c r="CG5" s="46"/>
      <c r="CH5" s="46"/>
      <c r="CI5" s="46"/>
      <c r="CJ5" s="46"/>
      <c r="CK5" s="46"/>
      <c r="CL5" s="46"/>
      <c r="CM5" s="46"/>
      <c r="CN5" s="46"/>
      <c r="CO5" s="46"/>
      <c r="CP5" s="46"/>
      <c r="CQ5" s="34"/>
      <c r="CR5" s="34"/>
      <c r="CS5" s="46"/>
      <c r="CT5" s="47"/>
      <c r="CU5" s="47"/>
      <c r="CV5" s="47"/>
      <c r="CW5" s="47"/>
      <c r="CX5" s="47" t="s">
        <v>493</v>
      </c>
      <c r="CY5" s="47"/>
      <c r="CZ5" s="45"/>
      <c r="DA5" s="46"/>
      <c r="DB5" s="46"/>
      <c r="DC5" s="46"/>
      <c r="DD5" s="46"/>
      <c r="DE5" s="46"/>
      <c r="DF5" s="46"/>
      <c r="DG5" s="46"/>
      <c r="DH5" s="46"/>
      <c r="DI5" s="46"/>
      <c r="DJ5" s="46"/>
      <c r="DK5" s="46"/>
      <c r="DL5" s="46"/>
      <c r="DM5" s="46"/>
      <c r="DN5" s="46"/>
      <c r="DO5" s="46"/>
      <c r="DP5" s="34"/>
      <c r="DQ5" s="34"/>
      <c r="DR5" s="46"/>
      <c r="DS5" s="47"/>
      <c r="DT5" s="47"/>
      <c r="DU5" s="47"/>
      <c r="DV5" s="47"/>
      <c r="DW5" s="47" t="s">
        <v>493</v>
      </c>
      <c r="DX5" s="47"/>
      <c r="DY5" s="45"/>
      <c r="DZ5" s="46"/>
      <c r="EA5" s="46"/>
      <c r="EB5" s="46"/>
      <c r="EC5" s="46"/>
      <c r="ED5" s="46"/>
      <c r="EE5" s="46"/>
      <c r="EF5" s="46"/>
      <c r="EG5" s="46"/>
      <c r="EH5" s="46"/>
      <c r="EI5" s="46"/>
      <c r="EJ5" s="46"/>
      <c r="EK5" s="46"/>
      <c r="EL5" s="46"/>
      <c r="EM5" s="46"/>
      <c r="EN5" s="46"/>
      <c r="EO5" s="34"/>
      <c r="EP5" s="34"/>
      <c r="EQ5" s="46"/>
      <c r="ER5" s="47"/>
      <c r="ES5" s="47"/>
      <c r="ET5" s="47"/>
      <c r="EU5" s="47"/>
      <c r="EV5" s="47" t="s">
        <v>493</v>
      </c>
      <c r="EW5" s="47"/>
      <c r="EX5" s="45"/>
      <c r="EY5" s="46"/>
      <c r="EZ5" s="46"/>
      <c r="FA5" s="46"/>
      <c r="FB5" s="46"/>
      <c r="FC5" s="46"/>
      <c r="FD5" s="46"/>
      <c r="FE5" s="46"/>
      <c r="FF5" s="46"/>
      <c r="FG5" s="46"/>
      <c r="FH5" s="46"/>
      <c r="FI5" s="46"/>
      <c r="FJ5" s="46"/>
      <c r="FK5" s="46"/>
      <c r="FL5" s="46"/>
      <c r="FM5" s="46"/>
      <c r="FN5" s="34"/>
      <c r="FO5" s="34"/>
      <c r="FP5" s="46"/>
      <c r="FQ5" s="47"/>
      <c r="FR5" s="47"/>
      <c r="FS5" s="47"/>
      <c r="FT5" s="47"/>
      <c r="FU5" s="47" t="s">
        <v>493</v>
      </c>
      <c r="FV5" s="47"/>
      <c r="FW5" s="45"/>
      <c r="FX5" s="46"/>
      <c r="FY5" s="46"/>
      <c r="FZ5" s="46"/>
      <c r="GA5" s="46"/>
      <c r="GB5" s="46"/>
      <c r="GC5" s="46"/>
      <c r="GD5" s="46"/>
      <c r="GE5" s="46"/>
      <c r="GF5" s="46"/>
      <c r="GG5" s="46"/>
      <c r="GH5" s="46"/>
      <c r="GI5" s="46"/>
      <c r="GJ5" s="46"/>
      <c r="GK5" s="46"/>
      <c r="GL5" s="46"/>
      <c r="GM5" s="34"/>
      <c r="GN5" s="34"/>
      <c r="GO5" s="46"/>
      <c r="GP5" s="47"/>
      <c r="GQ5" s="47"/>
      <c r="GR5" s="47"/>
      <c r="GS5" s="47"/>
      <c r="GT5" s="47" t="s">
        <v>493</v>
      </c>
      <c r="GU5" s="47"/>
    </row>
    <row r="6" spans="1:203" s="50" customFormat="1" ht="13.5" customHeight="1" x14ac:dyDescent="0.55000000000000004">
      <c r="A6" s="33"/>
      <c r="B6" s="33"/>
      <c r="C6" s="34"/>
      <c r="D6" s="45" t="s">
        <v>41</v>
      </c>
      <c r="E6" s="45" t="s">
        <v>41</v>
      </c>
      <c r="F6" s="45" t="s">
        <v>41</v>
      </c>
      <c r="G6" s="45" t="s">
        <v>41</v>
      </c>
      <c r="H6" s="45" t="s">
        <v>41</v>
      </c>
      <c r="I6" s="45" t="s">
        <v>41</v>
      </c>
      <c r="J6" s="45" t="s">
        <v>41</v>
      </c>
      <c r="K6" s="45" t="s">
        <v>41</v>
      </c>
      <c r="L6" s="45" t="s">
        <v>41</v>
      </c>
      <c r="M6" s="49" t="s">
        <v>494</v>
      </c>
      <c r="N6" s="45" t="s">
        <v>41</v>
      </c>
      <c r="O6" s="45" t="s">
        <v>494</v>
      </c>
      <c r="P6" s="45" t="s">
        <v>41</v>
      </c>
      <c r="Q6" s="45" t="s">
        <v>41</v>
      </c>
      <c r="R6" s="45" t="s">
        <v>41</v>
      </c>
      <c r="S6" s="45" t="s">
        <v>41</v>
      </c>
      <c r="T6" s="45" t="s">
        <v>41</v>
      </c>
      <c r="U6" s="45" t="s">
        <v>41</v>
      </c>
      <c r="V6" s="45" t="s">
        <v>41</v>
      </c>
      <c r="W6" s="45" t="s">
        <v>41</v>
      </c>
      <c r="X6" s="45" t="s">
        <v>41</v>
      </c>
      <c r="Y6" s="45" t="s">
        <v>41</v>
      </c>
      <c r="Z6" s="45" t="s">
        <v>41</v>
      </c>
      <c r="AA6" s="45" t="s">
        <v>41</v>
      </c>
      <c r="AB6" s="45" t="s">
        <v>41</v>
      </c>
      <c r="AC6" s="45" t="s">
        <v>41</v>
      </c>
      <c r="AD6" s="45" t="s">
        <v>41</v>
      </c>
      <c r="AE6" s="45" t="s">
        <v>41</v>
      </c>
      <c r="AF6" s="45" t="s">
        <v>41</v>
      </c>
      <c r="AG6" s="45" t="s">
        <v>41</v>
      </c>
      <c r="AH6" s="45" t="s">
        <v>41</v>
      </c>
      <c r="AI6" s="45" t="s">
        <v>41</v>
      </c>
      <c r="AJ6" s="45" t="s">
        <v>41</v>
      </c>
      <c r="AK6" s="45" t="s">
        <v>41</v>
      </c>
      <c r="AL6" s="45" t="s">
        <v>41</v>
      </c>
      <c r="AM6" s="45" t="s">
        <v>41</v>
      </c>
      <c r="AN6" s="45" t="s">
        <v>494</v>
      </c>
      <c r="AO6" s="45" t="s">
        <v>41</v>
      </c>
      <c r="AP6" s="45" t="s">
        <v>41</v>
      </c>
      <c r="AQ6" s="45" t="s">
        <v>41</v>
      </c>
      <c r="AR6" s="45" t="s">
        <v>41</v>
      </c>
      <c r="AS6" s="45" t="s">
        <v>41</v>
      </c>
      <c r="AT6" s="45" t="s">
        <v>41</v>
      </c>
      <c r="AU6" s="45" t="s">
        <v>41</v>
      </c>
      <c r="AV6" s="45" t="s">
        <v>41</v>
      </c>
      <c r="AW6" s="45" t="s">
        <v>41</v>
      </c>
      <c r="AX6" s="45" t="s">
        <v>41</v>
      </c>
      <c r="AY6" s="45" t="s">
        <v>41</v>
      </c>
      <c r="AZ6" s="45" t="s">
        <v>41</v>
      </c>
      <c r="BA6" s="45" t="s">
        <v>41</v>
      </c>
      <c r="BB6" s="45" t="s">
        <v>41</v>
      </c>
      <c r="BC6" s="45" t="s">
        <v>41</v>
      </c>
      <c r="BD6" s="45" t="s">
        <v>41</v>
      </c>
      <c r="BE6" s="45" t="s">
        <v>41</v>
      </c>
      <c r="BF6" s="45" t="s">
        <v>41</v>
      </c>
      <c r="BG6" s="45" t="s">
        <v>41</v>
      </c>
      <c r="BH6" s="45" t="s">
        <v>41</v>
      </c>
      <c r="BI6" s="45" t="s">
        <v>41</v>
      </c>
      <c r="BJ6" s="45" t="s">
        <v>41</v>
      </c>
      <c r="BK6" s="45" t="s">
        <v>41</v>
      </c>
      <c r="BL6" s="45" t="s">
        <v>41</v>
      </c>
      <c r="BM6" s="45" t="s">
        <v>494</v>
      </c>
      <c r="BN6" s="45" t="s">
        <v>41</v>
      </c>
      <c r="BO6" s="45" t="s">
        <v>41</v>
      </c>
      <c r="BP6" s="45" t="s">
        <v>41</v>
      </c>
      <c r="BQ6" s="45" t="s">
        <v>41</v>
      </c>
      <c r="BR6" s="45" t="s">
        <v>41</v>
      </c>
      <c r="BS6" s="45" t="s">
        <v>41</v>
      </c>
      <c r="BT6" s="45" t="s">
        <v>41</v>
      </c>
      <c r="BU6" s="45" t="s">
        <v>41</v>
      </c>
      <c r="BV6" s="45" t="s">
        <v>41</v>
      </c>
      <c r="BW6" s="45" t="s">
        <v>41</v>
      </c>
      <c r="BX6" s="45" t="s">
        <v>41</v>
      </c>
      <c r="BY6" s="45" t="s">
        <v>41</v>
      </c>
      <c r="BZ6" s="45" t="s">
        <v>41</v>
      </c>
      <c r="CA6" s="45" t="s">
        <v>41</v>
      </c>
      <c r="CB6" s="45" t="s">
        <v>41</v>
      </c>
      <c r="CC6" s="45" t="s">
        <v>41</v>
      </c>
      <c r="CD6" s="45" t="s">
        <v>41</v>
      </c>
      <c r="CE6" s="45" t="s">
        <v>41</v>
      </c>
      <c r="CF6" s="45" t="s">
        <v>41</v>
      </c>
      <c r="CG6" s="45" t="s">
        <v>41</v>
      </c>
      <c r="CH6" s="45" t="s">
        <v>41</v>
      </c>
      <c r="CI6" s="45" t="s">
        <v>41</v>
      </c>
      <c r="CJ6" s="45" t="s">
        <v>41</v>
      </c>
      <c r="CK6" s="45" t="s">
        <v>41</v>
      </c>
      <c r="CL6" s="45" t="s">
        <v>494</v>
      </c>
      <c r="CM6" s="45" t="s">
        <v>41</v>
      </c>
      <c r="CN6" s="45" t="s">
        <v>41</v>
      </c>
      <c r="CO6" s="45" t="s">
        <v>41</v>
      </c>
      <c r="CP6" s="45" t="s">
        <v>41</v>
      </c>
      <c r="CQ6" s="45" t="s">
        <v>41</v>
      </c>
      <c r="CR6" s="45" t="s">
        <v>41</v>
      </c>
      <c r="CS6" s="45" t="s">
        <v>41</v>
      </c>
      <c r="CT6" s="45" t="s">
        <v>41</v>
      </c>
      <c r="CU6" s="45" t="s">
        <v>41</v>
      </c>
      <c r="CV6" s="45" t="s">
        <v>41</v>
      </c>
      <c r="CW6" s="45" t="s">
        <v>41</v>
      </c>
      <c r="CX6" s="45" t="s">
        <v>41</v>
      </c>
      <c r="CY6" s="45" t="s">
        <v>41</v>
      </c>
      <c r="CZ6" s="45" t="s">
        <v>41</v>
      </c>
      <c r="DA6" s="45" t="s">
        <v>41</v>
      </c>
      <c r="DB6" s="45" t="s">
        <v>41</v>
      </c>
      <c r="DC6" s="45" t="s">
        <v>41</v>
      </c>
      <c r="DD6" s="45" t="s">
        <v>41</v>
      </c>
      <c r="DE6" s="45" t="s">
        <v>41</v>
      </c>
      <c r="DF6" s="45" t="s">
        <v>41</v>
      </c>
      <c r="DG6" s="45" t="s">
        <v>41</v>
      </c>
      <c r="DH6" s="45" t="s">
        <v>41</v>
      </c>
      <c r="DI6" s="45" t="s">
        <v>41</v>
      </c>
      <c r="DJ6" s="45" t="s">
        <v>41</v>
      </c>
      <c r="DK6" s="45" t="s">
        <v>494</v>
      </c>
      <c r="DL6" s="45" t="s">
        <v>41</v>
      </c>
      <c r="DM6" s="45" t="s">
        <v>41</v>
      </c>
      <c r="DN6" s="45" t="s">
        <v>41</v>
      </c>
      <c r="DO6" s="45" t="s">
        <v>41</v>
      </c>
      <c r="DP6" s="45" t="s">
        <v>41</v>
      </c>
      <c r="DQ6" s="45" t="s">
        <v>41</v>
      </c>
      <c r="DR6" s="45" t="s">
        <v>41</v>
      </c>
      <c r="DS6" s="45" t="s">
        <v>41</v>
      </c>
      <c r="DT6" s="45" t="s">
        <v>41</v>
      </c>
      <c r="DU6" s="45" t="s">
        <v>41</v>
      </c>
      <c r="DV6" s="45" t="s">
        <v>41</v>
      </c>
      <c r="DW6" s="45" t="s">
        <v>41</v>
      </c>
      <c r="DX6" s="45" t="s">
        <v>41</v>
      </c>
      <c r="DY6" s="45" t="s">
        <v>41</v>
      </c>
      <c r="DZ6" s="45" t="s">
        <v>41</v>
      </c>
      <c r="EA6" s="45" t="s">
        <v>41</v>
      </c>
      <c r="EB6" s="45" t="s">
        <v>41</v>
      </c>
      <c r="EC6" s="45" t="s">
        <v>41</v>
      </c>
      <c r="ED6" s="45" t="s">
        <v>41</v>
      </c>
      <c r="EE6" s="45" t="s">
        <v>41</v>
      </c>
      <c r="EF6" s="45" t="s">
        <v>41</v>
      </c>
      <c r="EG6" s="45" t="s">
        <v>41</v>
      </c>
      <c r="EH6" s="45" t="s">
        <v>41</v>
      </c>
      <c r="EI6" s="45" t="s">
        <v>41</v>
      </c>
      <c r="EJ6" s="45" t="s">
        <v>494</v>
      </c>
      <c r="EK6" s="45" t="s">
        <v>41</v>
      </c>
      <c r="EL6" s="45" t="s">
        <v>41</v>
      </c>
      <c r="EM6" s="45" t="s">
        <v>41</v>
      </c>
      <c r="EN6" s="45" t="s">
        <v>41</v>
      </c>
      <c r="EO6" s="45" t="s">
        <v>41</v>
      </c>
      <c r="EP6" s="45" t="s">
        <v>41</v>
      </c>
      <c r="EQ6" s="45" t="s">
        <v>41</v>
      </c>
      <c r="ER6" s="45" t="s">
        <v>41</v>
      </c>
      <c r="ES6" s="45" t="s">
        <v>41</v>
      </c>
      <c r="ET6" s="45" t="s">
        <v>41</v>
      </c>
      <c r="EU6" s="45" t="s">
        <v>494</v>
      </c>
      <c r="EV6" s="45" t="s">
        <v>494</v>
      </c>
      <c r="EW6" s="45" t="s">
        <v>41</v>
      </c>
      <c r="EX6" s="45" t="s">
        <v>41</v>
      </c>
      <c r="EY6" s="45" t="s">
        <v>41</v>
      </c>
      <c r="EZ6" s="45" t="s">
        <v>41</v>
      </c>
      <c r="FA6" s="45" t="s">
        <v>41</v>
      </c>
      <c r="FB6" s="45" t="s">
        <v>41</v>
      </c>
      <c r="FC6" s="45" t="s">
        <v>41</v>
      </c>
      <c r="FD6" s="45" t="s">
        <v>41</v>
      </c>
      <c r="FE6" s="45" t="s">
        <v>41</v>
      </c>
      <c r="FF6" s="45" t="s">
        <v>41</v>
      </c>
      <c r="FG6" s="45" t="s">
        <v>41</v>
      </c>
      <c r="FH6" s="45" t="s">
        <v>41</v>
      </c>
      <c r="FI6" s="45" t="s">
        <v>494</v>
      </c>
      <c r="FJ6" s="45" t="s">
        <v>41</v>
      </c>
      <c r="FK6" s="45" t="s">
        <v>41</v>
      </c>
      <c r="FL6" s="45" t="s">
        <v>41</v>
      </c>
      <c r="FM6" s="45" t="s">
        <v>41</v>
      </c>
      <c r="FN6" s="45" t="s">
        <v>41</v>
      </c>
      <c r="FO6" s="45" t="s">
        <v>41</v>
      </c>
      <c r="FP6" s="45" t="s">
        <v>41</v>
      </c>
      <c r="FQ6" s="45" t="s">
        <v>41</v>
      </c>
      <c r="FR6" s="45" t="s">
        <v>41</v>
      </c>
      <c r="FS6" s="45" t="s">
        <v>41</v>
      </c>
      <c r="FT6" s="45" t="s">
        <v>494</v>
      </c>
      <c r="FU6" s="45" t="s">
        <v>494</v>
      </c>
      <c r="FV6" s="45" t="s">
        <v>41</v>
      </c>
      <c r="FW6" s="45" t="s">
        <v>41</v>
      </c>
      <c r="FX6" s="45" t="s">
        <v>41</v>
      </c>
      <c r="FY6" s="45" t="s">
        <v>41</v>
      </c>
      <c r="FZ6" s="45" t="s">
        <v>41</v>
      </c>
      <c r="GA6" s="45" t="s">
        <v>494</v>
      </c>
      <c r="GB6" s="45" t="s">
        <v>41</v>
      </c>
      <c r="GC6" s="45" t="s">
        <v>41</v>
      </c>
      <c r="GD6" s="45" t="s">
        <v>41</v>
      </c>
      <c r="GE6" s="45" t="s">
        <v>41</v>
      </c>
      <c r="GF6" s="45" t="s">
        <v>41</v>
      </c>
      <c r="GG6" s="45" t="s">
        <v>41</v>
      </c>
      <c r="GH6" s="45" t="s">
        <v>494</v>
      </c>
      <c r="GI6" s="45" t="s">
        <v>41</v>
      </c>
      <c r="GJ6" s="45" t="s">
        <v>41</v>
      </c>
      <c r="GK6" s="45" t="s">
        <v>41</v>
      </c>
      <c r="GL6" s="45" t="s">
        <v>41</v>
      </c>
      <c r="GM6" s="45" t="s">
        <v>41</v>
      </c>
      <c r="GN6" s="45" t="s">
        <v>41</v>
      </c>
      <c r="GO6" s="45" t="s">
        <v>41</v>
      </c>
      <c r="GP6" s="45" t="s">
        <v>41</v>
      </c>
      <c r="GQ6" s="45" t="s">
        <v>41</v>
      </c>
      <c r="GR6" s="45" t="s">
        <v>41</v>
      </c>
      <c r="GS6" s="45" t="s">
        <v>41</v>
      </c>
      <c r="GT6" s="45" t="s">
        <v>41</v>
      </c>
      <c r="GU6" s="45" t="s">
        <v>41</v>
      </c>
    </row>
    <row r="7" spans="1:203" ht="13.5" customHeight="1" x14ac:dyDescent="0.55000000000000004">
      <c r="A7" s="16" t="s">
        <v>44</v>
      </c>
      <c r="B7" s="26" t="s">
        <v>45</v>
      </c>
      <c r="C7" s="18" t="s">
        <v>46</v>
      </c>
      <c r="D7" s="19">
        <v>252892</v>
      </c>
      <c r="E7" s="19">
        <v>38119</v>
      </c>
      <c r="F7" s="19">
        <v>749</v>
      </c>
      <c r="G7" s="19">
        <v>6426</v>
      </c>
      <c r="H7" s="19">
        <v>3117</v>
      </c>
      <c r="I7" s="19">
        <v>28141</v>
      </c>
      <c r="J7" s="19">
        <v>27456</v>
      </c>
      <c r="K7" s="19">
        <v>21214</v>
      </c>
      <c r="L7" s="19">
        <v>262</v>
      </c>
      <c r="M7" s="19">
        <v>52422</v>
      </c>
      <c r="N7" s="19">
        <v>235</v>
      </c>
      <c r="O7" s="19">
        <v>112</v>
      </c>
      <c r="P7" s="19">
        <v>460</v>
      </c>
      <c r="Q7" s="19">
        <v>10209</v>
      </c>
      <c r="R7" s="19">
        <v>0</v>
      </c>
      <c r="S7" s="19">
        <v>4478</v>
      </c>
      <c r="T7" s="19">
        <v>19224</v>
      </c>
      <c r="U7" s="19">
        <v>419</v>
      </c>
      <c r="V7" s="19">
        <v>20141</v>
      </c>
      <c r="W7" s="19">
        <v>0</v>
      </c>
      <c r="X7" s="19">
        <v>0</v>
      </c>
      <c r="Y7" s="19">
        <v>50</v>
      </c>
      <c r="Z7" s="19">
        <v>9</v>
      </c>
      <c r="AA7" s="19">
        <v>0</v>
      </c>
      <c r="AB7" s="19">
        <v>19649</v>
      </c>
      <c r="AC7" s="19">
        <v>25944</v>
      </c>
      <c r="AD7" s="19">
        <v>50</v>
      </c>
      <c r="AE7" s="19">
        <v>0</v>
      </c>
      <c r="AF7" s="19">
        <v>0</v>
      </c>
      <c r="AG7" s="19">
        <v>26</v>
      </c>
      <c r="AH7" s="19">
        <v>847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1</v>
      </c>
      <c r="AP7" s="41" t="s">
        <v>495</v>
      </c>
      <c r="AQ7" s="41" t="s">
        <v>495</v>
      </c>
      <c r="AR7" s="19">
        <v>4478</v>
      </c>
      <c r="AS7" s="41" t="s">
        <v>495</v>
      </c>
      <c r="AT7" s="41" t="s">
        <v>495</v>
      </c>
      <c r="AU7" s="19">
        <v>20141</v>
      </c>
      <c r="AV7" s="41" t="s">
        <v>495</v>
      </c>
      <c r="AW7" s="19">
        <v>0</v>
      </c>
      <c r="AX7" s="41" t="s">
        <v>495</v>
      </c>
      <c r="AY7" s="41">
        <v>0</v>
      </c>
      <c r="AZ7" s="41" t="s">
        <v>495</v>
      </c>
      <c r="BA7" s="19">
        <v>401</v>
      </c>
      <c r="BB7" s="19">
        <v>13788</v>
      </c>
      <c r="BC7" s="19">
        <v>32</v>
      </c>
      <c r="BD7" s="19">
        <v>0</v>
      </c>
      <c r="BE7" s="19">
        <v>1</v>
      </c>
      <c r="BF7" s="19">
        <v>99</v>
      </c>
      <c r="BG7" s="19">
        <v>11553</v>
      </c>
      <c r="BH7" s="19">
        <v>270</v>
      </c>
      <c r="BI7" s="19">
        <v>3</v>
      </c>
      <c r="BJ7" s="19">
        <v>0</v>
      </c>
      <c r="BK7" s="19">
        <v>305</v>
      </c>
      <c r="BL7" s="19">
        <v>87</v>
      </c>
      <c r="BM7" s="19">
        <v>9</v>
      </c>
      <c r="BN7" s="19">
        <v>0</v>
      </c>
      <c r="BO7" s="41" t="s">
        <v>495</v>
      </c>
      <c r="BP7" s="41" t="s">
        <v>495</v>
      </c>
      <c r="BQ7" s="41" t="s">
        <v>495</v>
      </c>
      <c r="BR7" s="41" t="s">
        <v>495</v>
      </c>
      <c r="BS7" s="41" t="s">
        <v>495</v>
      </c>
      <c r="BT7" s="41" t="s">
        <v>495</v>
      </c>
      <c r="BU7" s="41" t="s">
        <v>495</v>
      </c>
      <c r="BV7" s="41" t="s">
        <v>495</v>
      </c>
      <c r="BW7" s="41" t="s">
        <v>495</v>
      </c>
      <c r="BX7" s="41">
        <v>0</v>
      </c>
      <c r="BY7" s="41" t="s">
        <v>495</v>
      </c>
      <c r="BZ7" s="19">
        <v>1429</v>
      </c>
      <c r="CA7" s="19">
        <v>11419</v>
      </c>
      <c r="CB7" s="19" t="s">
        <v>495</v>
      </c>
      <c r="CC7" s="19" t="s">
        <v>495</v>
      </c>
      <c r="CD7" s="19" t="s">
        <v>495</v>
      </c>
      <c r="CE7" s="19" t="s">
        <v>495</v>
      </c>
      <c r="CF7" s="19" t="s">
        <v>495</v>
      </c>
      <c r="CG7" s="19" t="s">
        <v>495</v>
      </c>
      <c r="CH7" s="19" t="s">
        <v>495</v>
      </c>
      <c r="CI7" s="19" t="s">
        <v>495</v>
      </c>
      <c r="CJ7" s="19" t="s">
        <v>495</v>
      </c>
      <c r="CK7" s="19" t="s">
        <v>495</v>
      </c>
      <c r="CL7" s="19" t="s">
        <v>495</v>
      </c>
      <c r="CM7" s="19" t="s">
        <v>495</v>
      </c>
      <c r="CN7" s="19">
        <v>8420</v>
      </c>
      <c r="CO7" s="19" t="s">
        <v>495</v>
      </c>
      <c r="CP7" s="41" t="s">
        <v>495</v>
      </c>
      <c r="CQ7" s="41" t="s">
        <v>495</v>
      </c>
      <c r="CR7" s="41" t="s">
        <v>495</v>
      </c>
      <c r="CS7" s="41" t="s">
        <v>495</v>
      </c>
      <c r="CT7" s="41" t="s">
        <v>495</v>
      </c>
      <c r="CU7" s="41" t="s">
        <v>495</v>
      </c>
      <c r="CV7" s="41" t="s">
        <v>495</v>
      </c>
      <c r="CW7" s="41">
        <v>0</v>
      </c>
      <c r="CX7" s="41" t="s">
        <v>495</v>
      </c>
      <c r="CY7" s="19">
        <v>2999</v>
      </c>
      <c r="CZ7" s="19">
        <v>0</v>
      </c>
      <c r="DA7" s="19" t="s">
        <v>495</v>
      </c>
      <c r="DB7" s="19" t="s">
        <v>495</v>
      </c>
      <c r="DC7" s="19" t="s">
        <v>495</v>
      </c>
      <c r="DD7" s="19" t="s">
        <v>495</v>
      </c>
      <c r="DE7" s="19" t="s">
        <v>495</v>
      </c>
      <c r="DF7" s="19" t="s">
        <v>495</v>
      </c>
      <c r="DG7" s="19" t="s">
        <v>495</v>
      </c>
      <c r="DH7" s="19" t="s">
        <v>495</v>
      </c>
      <c r="DI7" s="19" t="s">
        <v>495</v>
      </c>
      <c r="DJ7" s="19" t="s">
        <v>495</v>
      </c>
      <c r="DK7" s="19" t="s">
        <v>495</v>
      </c>
      <c r="DL7" s="19" t="s">
        <v>495</v>
      </c>
      <c r="DM7" s="19" t="s">
        <v>495</v>
      </c>
      <c r="DN7" s="19">
        <v>0</v>
      </c>
      <c r="DO7" s="41" t="s">
        <v>495</v>
      </c>
      <c r="DP7" s="41" t="s">
        <v>495</v>
      </c>
      <c r="DQ7" s="41" t="s">
        <v>495</v>
      </c>
      <c r="DR7" s="41" t="s">
        <v>495</v>
      </c>
      <c r="DS7" s="41" t="s">
        <v>495</v>
      </c>
      <c r="DT7" s="41" t="s">
        <v>495</v>
      </c>
      <c r="DU7" s="41" t="s">
        <v>495</v>
      </c>
      <c r="DV7" s="41">
        <v>0</v>
      </c>
      <c r="DW7" s="41" t="s">
        <v>495</v>
      </c>
      <c r="DX7" s="19">
        <v>0</v>
      </c>
      <c r="DY7" s="19">
        <v>5123</v>
      </c>
      <c r="DZ7" s="19" t="s">
        <v>495</v>
      </c>
      <c r="EA7" s="19" t="s">
        <v>495</v>
      </c>
      <c r="EB7" s="19" t="s">
        <v>495</v>
      </c>
      <c r="EC7" s="19" t="s">
        <v>495</v>
      </c>
      <c r="ED7" s="19" t="s">
        <v>495</v>
      </c>
      <c r="EE7" s="19" t="s">
        <v>495</v>
      </c>
      <c r="EF7" s="19" t="s">
        <v>495</v>
      </c>
      <c r="EG7" s="19" t="s">
        <v>495</v>
      </c>
      <c r="EH7" s="19" t="s">
        <v>495</v>
      </c>
      <c r="EI7" s="19" t="s">
        <v>495</v>
      </c>
      <c r="EJ7" s="19" t="s">
        <v>495</v>
      </c>
      <c r="EK7" s="41" t="s">
        <v>495</v>
      </c>
      <c r="EL7" s="19">
        <v>302</v>
      </c>
      <c r="EM7" s="41" t="s">
        <v>495</v>
      </c>
      <c r="EN7" s="41" t="s">
        <v>495</v>
      </c>
      <c r="EO7" s="41" t="s">
        <v>495</v>
      </c>
      <c r="EP7" s="19">
        <v>419</v>
      </c>
      <c r="EQ7" s="41" t="s">
        <v>495</v>
      </c>
      <c r="ER7" s="41" t="s">
        <v>495</v>
      </c>
      <c r="ES7" s="41" t="s">
        <v>495</v>
      </c>
      <c r="ET7" s="41" t="s">
        <v>495</v>
      </c>
      <c r="EU7" s="41">
        <v>0</v>
      </c>
      <c r="EV7" s="41" t="s">
        <v>495</v>
      </c>
      <c r="EW7" s="19">
        <v>4402</v>
      </c>
      <c r="EX7" s="19">
        <v>20755</v>
      </c>
      <c r="EY7" s="19">
        <v>1473</v>
      </c>
      <c r="EZ7" s="19" t="s">
        <v>495</v>
      </c>
      <c r="FA7" s="19" t="s">
        <v>495</v>
      </c>
      <c r="FB7" s="19" t="s">
        <v>495</v>
      </c>
      <c r="FC7" s="19">
        <v>0</v>
      </c>
      <c r="FD7" s="19" t="s">
        <v>495</v>
      </c>
      <c r="FE7" s="19" t="s">
        <v>495</v>
      </c>
      <c r="FF7" s="19" t="s">
        <v>495</v>
      </c>
      <c r="FG7" s="19">
        <v>37</v>
      </c>
      <c r="FH7" s="19">
        <v>2</v>
      </c>
      <c r="FI7" s="19">
        <v>19</v>
      </c>
      <c r="FJ7" s="19" t="s">
        <v>495</v>
      </c>
      <c r="FK7" s="19" t="s">
        <v>495</v>
      </c>
      <c r="FL7" s="19" t="s">
        <v>495</v>
      </c>
      <c r="FM7" s="19" t="s">
        <v>495</v>
      </c>
      <c r="FN7" s="19">
        <v>19224</v>
      </c>
      <c r="FO7" s="19">
        <v>0</v>
      </c>
      <c r="FP7" s="41" t="s">
        <v>495</v>
      </c>
      <c r="FQ7" s="41" t="s">
        <v>495</v>
      </c>
      <c r="FR7" s="41" t="s">
        <v>495</v>
      </c>
      <c r="FS7" s="19">
        <v>0</v>
      </c>
      <c r="FT7" s="19">
        <v>0</v>
      </c>
      <c r="FU7" s="41" t="s">
        <v>495</v>
      </c>
      <c r="FV7" s="19">
        <v>0</v>
      </c>
      <c r="FW7" s="19">
        <v>175863</v>
      </c>
      <c r="FX7" s="19">
        <v>36564</v>
      </c>
      <c r="FY7" s="19">
        <v>749</v>
      </c>
      <c r="FZ7" s="19">
        <v>6425</v>
      </c>
      <c r="GA7" s="19">
        <v>2992</v>
      </c>
      <c r="GB7" s="19">
        <v>15741</v>
      </c>
      <c r="GC7" s="19">
        <v>27186</v>
      </c>
      <c r="GD7" s="19">
        <v>21211</v>
      </c>
      <c r="GE7" s="19">
        <v>262</v>
      </c>
      <c r="GF7" s="19">
        <v>52080</v>
      </c>
      <c r="GG7" s="19">
        <v>146</v>
      </c>
      <c r="GH7" s="19">
        <v>84</v>
      </c>
      <c r="GI7" s="19">
        <v>459</v>
      </c>
      <c r="GJ7" s="19">
        <v>1487</v>
      </c>
      <c r="GK7" s="19">
        <v>0</v>
      </c>
      <c r="GL7" s="41" t="s">
        <v>495</v>
      </c>
      <c r="GM7" s="41" t="s">
        <v>495</v>
      </c>
      <c r="GN7" s="41" t="s">
        <v>495</v>
      </c>
      <c r="GO7" s="19">
        <v>0</v>
      </c>
      <c r="GP7" s="19">
        <v>0</v>
      </c>
      <c r="GQ7" s="19">
        <v>0</v>
      </c>
      <c r="GR7" s="19">
        <v>50</v>
      </c>
      <c r="GS7" s="19">
        <v>9</v>
      </c>
      <c r="GT7" s="19">
        <v>0</v>
      </c>
      <c r="GU7" s="19">
        <v>10418</v>
      </c>
    </row>
    <row r="8" spans="1:203" ht="13.5" customHeight="1" x14ac:dyDescent="0.55000000000000004">
      <c r="A8" s="21" t="s">
        <v>44</v>
      </c>
      <c r="B8" s="22" t="s">
        <v>47</v>
      </c>
      <c r="C8" s="21" t="s">
        <v>48</v>
      </c>
      <c r="D8" s="23">
        <v>106274</v>
      </c>
      <c r="E8" s="23">
        <v>14469</v>
      </c>
      <c r="F8" s="23">
        <v>400</v>
      </c>
      <c r="G8" s="23">
        <v>0</v>
      </c>
      <c r="H8" s="23">
        <v>0</v>
      </c>
      <c r="I8" s="23">
        <v>9045</v>
      </c>
      <c r="J8" s="23">
        <v>9408</v>
      </c>
      <c r="K8" s="23">
        <v>8300</v>
      </c>
      <c r="L8" s="23">
        <v>0</v>
      </c>
      <c r="M8" s="23">
        <v>26827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11958</v>
      </c>
      <c r="U8" s="23">
        <v>0</v>
      </c>
      <c r="V8" s="23">
        <v>19412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6455</v>
      </c>
      <c r="AC8" s="23">
        <v>19412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4" t="s">
        <v>495</v>
      </c>
      <c r="AQ8" s="24" t="s">
        <v>495</v>
      </c>
      <c r="AR8" s="23">
        <v>0</v>
      </c>
      <c r="AS8" s="24" t="s">
        <v>495</v>
      </c>
      <c r="AT8" s="24" t="s">
        <v>495</v>
      </c>
      <c r="AU8" s="23">
        <v>19412</v>
      </c>
      <c r="AV8" s="24" t="s">
        <v>495</v>
      </c>
      <c r="AW8" s="23">
        <v>0</v>
      </c>
      <c r="AX8" s="24" t="s">
        <v>495</v>
      </c>
      <c r="AY8" s="23">
        <v>0</v>
      </c>
      <c r="AZ8" s="24" t="s">
        <v>495</v>
      </c>
      <c r="BA8" s="23">
        <v>0</v>
      </c>
      <c r="BB8" s="23">
        <v>3324</v>
      </c>
      <c r="BC8" s="23">
        <v>0</v>
      </c>
      <c r="BD8" s="23">
        <v>0</v>
      </c>
      <c r="BE8" s="23">
        <v>0</v>
      </c>
      <c r="BF8" s="23">
        <v>0</v>
      </c>
      <c r="BG8" s="23">
        <v>3324</v>
      </c>
      <c r="BH8" s="23">
        <v>0</v>
      </c>
      <c r="BI8" s="23">
        <v>0</v>
      </c>
      <c r="BJ8" s="23">
        <v>0</v>
      </c>
      <c r="BK8" s="23">
        <v>0</v>
      </c>
      <c r="BL8" s="23">
        <v>0</v>
      </c>
      <c r="BM8" s="23">
        <v>0</v>
      </c>
      <c r="BN8" s="23">
        <v>0</v>
      </c>
      <c r="BO8" s="24" t="s">
        <v>495</v>
      </c>
      <c r="BP8" s="24" t="s">
        <v>495</v>
      </c>
      <c r="BQ8" s="24" t="s">
        <v>495</v>
      </c>
      <c r="BR8" s="24" t="s">
        <v>495</v>
      </c>
      <c r="BS8" s="24" t="s">
        <v>495</v>
      </c>
      <c r="BT8" s="24" t="s">
        <v>495</v>
      </c>
      <c r="BU8" s="24" t="s">
        <v>495</v>
      </c>
      <c r="BV8" s="24" t="s">
        <v>495</v>
      </c>
      <c r="BW8" s="24" t="s">
        <v>495</v>
      </c>
      <c r="BX8" s="23">
        <v>0</v>
      </c>
      <c r="BY8" s="24" t="s">
        <v>495</v>
      </c>
      <c r="BZ8" s="23">
        <v>0</v>
      </c>
      <c r="CA8" s="23">
        <v>0</v>
      </c>
      <c r="CB8" s="24" t="s">
        <v>495</v>
      </c>
      <c r="CC8" s="24" t="s">
        <v>495</v>
      </c>
      <c r="CD8" s="24" t="s">
        <v>495</v>
      </c>
      <c r="CE8" s="24" t="s">
        <v>495</v>
      </c>
      <c r="CF8" s="24" t="s">
        <v>495</v>
      </c>
      <c r="CG8" s="24" t="s">
        <v>495</v>
      </c>
      <c r="CH8" s="24" t="s">
        <v>495</v>
      </c>
      <c r="CI8" s="24" t="s">
        <v>495</v>
      </c>
      <c r="CJ8" s="24" t="s">
        <v>495</v>
      </c>
      <c r="CK8" s="24" t="s">
        <v>495</v>
      </c>
      <c r="CL8" s="24" t="s">
        <v>495</v>
      </c>
      <c r="CM8" s="24" t="s">
        <v>495</v>
      </c>
      <c r="CN8" s="23">
        <v>0</v>
      </c>
      <c r="CO8" s="24" t="s">
        <v>495</v>
      </c>
      <c r="CP8" s="24" t="s">
        <v>495</v>
      </c>
      <c r="CQ8" s="24" t="s">
        <v>495</v>
      </c>
      <c r="CR8" s="24" t="s">
        <v>495</v>
      </c>
      <c r="CS8" s="24" t="s">
        <v>495</v>
      </c>
      <c r="CT8" s="24" t="s">
        <v>495</v>
      </c>
      <c r="CU8" s="24" t="s">
        <v>495</v>
      </c>
      <c r="CV8" s="24" t="s">
        <v>495</v>
      </c>
      <c r="CW8" s="23">
        <v>0</v>
      </c>
      <c r="CX8" s="24" t="s">
        <v>495</v>
      </c>
      <c r="CY8" s="23">
        <v>0</v>
      </c>
      <c r="CZ8" s="23">
        <v>0</v>
      </c>
      <c r="DA8" s="24" t="s">
        <v>495</v>
      </c>
      <c r="DB8" s="24" t="s">
        <v>495</v>
      </c>
      <c r="DC8" s="24" t="s">
        <v>495</v>
      </c>
      <c r="DD8" s="24" t="s">
        <v>495</v>
      </c>
      <c r="DE8" s="24" t="s">
        <v>495</v>
      </c>
      <c r="DF8" s="24" t="s">
        <v>495</v>
      </c>
      <c r="DG8" s="24" t="s">
        <v>495</v>
      </c>
      <c r="DH8" s="24" t="s">
        <v>495</v>
      </c>
      <c r="DI8" s="24" t="s">
        <v>495</v>
      </c>
      <c r="DJ8" s="24" t="s">
        <v>495</v>
      </c>
      <c r="DK8" s="24" t="s">
        <v>495</v>
      </c>
      <c r="DL8" s="24" t="s">
        <v>495</v>
      </c>
      <c r="DM8" s="24" t="s">
        <v>495</v>
      </c>
      <c r="DN8" s="23">
        <v>0</v>
      </c>
      <c r="DO8" s="24" t="s">
        <v>495</v>
      </c>
      <c r="DP8" s="24" t="s">
        <v>495</v>
      </c>
      <c r="DQ8" s="24" t="s">
        <v>495</v>
      </c>
      <c r="DR8" s="24" t="s">
        <v>495</v>
      </c>
      <c r="DS8" s="24" t="s">
        <v>495</v>
      </c>
      <c r="DT8" s="24" t="s">
        <v>495</v>
      </c>
      <c r="DU8" s="24" t="s">
        <v>495</v>
      </c>
      <c r="DV8" s="23">
        <v>0</v>
      </c>
      <c r="DW8" s="24" t="s">
        <v>495</v>
      </c>
      <c r="DX8" s="23">
        <v>0</v>
      </c>
      <c r="DY8" s="23">
        <v>0</v>
      </c>
      <c r="DZ8" s="24" t="s">
        <v>495</v>
      </c>
      <c r="EA8" s="24" t="s">
        <v>495</v>
      </c>
      <c r="EB8" s="24" t="s">
        <v>495</v>
      </c>
      <c r="EC8" s="24" t="s">
        <v>495</v>
      </c>
      <c r="ED8" s="24" t="s">
        <v>495</v>
      </c>
      <c r="EE8" s="24" t="s">
        <v>495</v>
      </c>
      <c r="EF8" s="24" t="s">
        <v>495</v>
      </c>
      <c r="EG8" s="24" t="s">
        <v>495</v>
      </c>
      <c r="EH8" s="24" t="s">
        <v>495</v>
      </c>
      <c r="EI8" s="24" t="s">
        <v>495</v>
      </c>
      <c r="EJ8" s="24" t="s">
        <v>495</v>
      </c>
      <c r="EK8" s="24" t="s">
        <v>495</v>
      </c>
      <c r="EL8" s="23">
        <v>0</v>
      </c>
      <c r="EM8" s="24" t="s">
        <v>495</v>
      </c>
      <c r="EN8" s="24" t="s">
        <v>495</v>
      </c>
      <c r="EO8" s="24" t="s">
        <v>495</v>
      </c>
      <c r="EP8" s="23">
        <v>0</v>
      </c>
      <c r="EQ8" s="24" t="s">
        <v>495</v>
      </c>
      <c r="ER8" s="24" t="s">
        <v>495</v>
      </c>
      <c r="ES8" s="24" t="s">
        <v>495</v>
      </c>
      <c r="ET8" s="24" t="s">
        <v>495</v>
      </c>
      <c r="EU8" s="23">
        <v>0</v>
      </c>
      <c r="EV8" s="24" t="s">
        <v>495</v>
      </c>
      <c r="EW8" s="23">
        <v>0</v>
      </c>
      <c r="EX8" s="23">
        <v>11958</v>
      </c>
      <c r="EY8" s="23">
        <v>0</v>
      </c>
      <c r="EZ8" s="24" t="s">
        <v>495</v>
      </c>
      <c r="FA8" s="24" t="s">
        <v>495</v>
      </c>
      <c r="FB8" s="24" t="s">
        <v>495</v>
      </c>
      <c r="FC8" s="23">
        <v>0</v>
      </c>
      <c r="FD8" s="24" t="s">
        <v>495</v>
      </c>
      <c r="FE8" s="24" t="s">
        <v>495</v>
      </c>
      <c r="FF8" s="24" t="s">
        <v>495</v>
      </c>
      <c r="FG8" s="23">
        <v>0</v>
      </c>
      <c r="FH8" s="23">
        <v>0</v>
      </c>
      <c r="FI8" s="23">
        <v>0</v>
      </c>
      <c r="FJ8" s="24" t="s">
        <v>495</v>
      </c>
      <c r="FK8" s="24" t="s">
        <v>495</v>
      </c>
      <c r="FL8" s="24" t="s">
        <v>495</v>
      </c>
      <c r="FM8" s="24" t="s">
        <v>495</v>
      </c>
      <c r="FN8" s="23">
        <v>11958</v>
      </c>
      <c r="FO8" s="23">
        <v>0</v>
      </c>
      <c r="FP8" s="24" t="s">
        <v>495</v>
      </c>
      <c r="FQ8" s="24" t="s">
        <v>495</v>
      </c>
      <c r="FR8" s="24" t="s">
        <v>495</v>
      </c>
      <c r="FS8" s="23">
        <v>0</v>
      </c>
      <c r="FT8" s="23">
        <v>0</v>
      </c>
      <c r="FU8" s="24" t="s">
        <v>495</v>
      </c>
      <c r="FV8" s="23">
        <v>0</v>
      </c>
      <c r="FW8" s="23">
        <v>71580</v>
      </c>
      <c r="FX8" s="23">
        <v>14469</v>
      </c>
      <c r="FY8" s="23">
        <v>400</v>
      </c>
      <c r="FZ8" s="23">
        <v>0</v>
      </c>
      <c r="GA8" s="23">
        <v>0</v>
      </c>
      <c r="GB8" s="23">
        <v>5721</v>
      </c>
      <c r="GC8" s="23">
        <v>9408</v>
      </c>
      <c r="GD8" s="23">
        <v>8300</v>
      </c>
      <c r="GE8" s="23">
        <v>0</v>
      </c>
      <c r="GF8" s="23">
        <v>26827</v>
      </c>
      <c r="GG8" s="23">
        <v>0</v>
      </c>
      <c r="GH8" s="23">
        <v>0</v>
      </c>
      <c r="GI8" s="23">
        <v>0</v>
      </c>
      <c r="GJ8" s="23">
        <v>0</v>
      </c>
      <c r="GK8" s="23">
        <v>0</v>
      </c>
      <c r="GL8" s="24" t="s">
        <v>495</v>
      </c>
      <c r="GM8" s="24" t="s">
        <v>495</v>
      </c>
      <c r="GN8" s="24" t="s">
        <v>495</v>
      </c>
      <c r="GO8" s="23">
        <v>0</v>
      </c>
      <c r="GP8" s="23">
        <v>0</v>
      </c>
      <c r="GQ8" s="23">
        <v>0</v>
      </c>
      <c r="GR8" s="23">
        <v>0</v>
      </c>
      <c r="GS8" s="23">
        <v>0</v>
      </c>
      <c r="GT8" s="23">
        <v>0</v>
      </c>
      <c r="GU8" s="23">
        <v>6455</v>
      </c>
    </row>
    <row r="9" spans="1:203" ht="13.5" customHeight="1" x14ac:dyDescent="0.55000000000000004">
      <c r="A9" s="21" t="s">
        <v>44</v>
      </c>
      <c r="B9" s="22" t="s">
        <v>49</v>
      </c>
      <c r="C9" s="21" t="s">
        <v>50</v>
      </c>
      <c r="D9" s="23">
        <v>8268</v>
      </c>
      <c r="E9" s="23">
        <v>0</v>
      </c>
      <c r="F9" s="23">
        <v>0</v>
      </c>
      <c r="G9" s="23">
        <v>0</v>
      </c>
      <c r="H9" s="23">
        <v>0</v>
      </c>
      <c r="I9" s="23">
        <v>1257</v>
      </c>
      <c r="J9" s="23">
        <v>1967</v>
      </c>
      <c r="K9" s="23">
        <v>1543</v>
      </c>
      <c r="L9" s="23">
        <v>0</v>
      </c>
      <c r="M9" s="23">
        <v>2466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729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306</v>
      </c>
      <c r="AC9" s="23">
        <v>729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4" t="s">
        <v>495</v>
      </c>
      <c r="AQ9" s="24" t="s">
        <v>495</v>
      </c>
      <c r="AR9" s="23">
        <v>0</v>
      </c>
      <c r="AS9" s="24" t="s">
        <v>495</v>
      </c>
      <c r="AT9" s="24" t="s">
        <v>495</v>
      </c>
      <c r="AU9" s="23">
        <v>729</v>
      </c>
      <c r="AV9" s="24" t="s">
        <v>495</v>
      </c>
      <c r="AW9" s="23">
        <v>0</v>
      </c>
      <c r="AX9" s="24" t="s">
        <v>495</v>
      </c>
      <c r="AY9" s="23">
        <v>0</v>
      </c>
      <c r="AZ9" s="24" t="s">
        <v>495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  <c r="BL9" s="23">
        <v>0</v>
      </c>
      <c r="BM9" s="23">
        <v>0</v>
      </c>
      <c r="BN9" s="23">
        <v>0</v>
      </c>
      <c r="BO9" s="24" t="s">
        <v>495</v>
      </c>
      <c r="BP9" s="24" t="s">
        <v>495</v>
      </c>
      <c r="BQ9" s="24" t="s">
        <v>495</v>
      </c>
      <c r="BR9" s="24" t="s">
        <v>495</v>
      </c>
      <c r="BS9" s="24" t="s">
        <v>495</v>
      </c>
      <c r="BT9" s="24" t="s">
        <v>495</v>
      </c>
      <c r="BU9" s="24" t="s">
        <v>495</v>
      </c>
      <c r="BV9" s="24" t="s">
        <v>495</v>
      </c>
      <c r="BW9" s="24" t="s">
        <v>495</v>
      </c>
      <c r="BX9" s="23">
        <v>0</v>
      </c>
      <c r="BY9" s="24" t="s">
        <v>495</v>
      </c>
      <c r="BZ9" s="23">
        <v>0</v>
      </c>
      <c r="CA9" s="23">
        <v>0</v>
      </c>
      <c r="CB9" s="24" t="s">
        <v>495</v>
      </c>
      <c r="CC9" s="24" t="s">
        <v>495</v>
      </c>
      <c r="CD9" s="24" t="s">
        <v>495</v>
      </c>
      <c r="CE9" s="24" t="s">
        <v>495</v>
      </c>
      <c r="CF9" s="24" t="s">
        <v>495</v>
      </c>
      <c r="CG9" s="24" t="s">
        <v>495</v>
      </c>
      <c r="CH9" s="24" t="s">
        <v>495</v>
      </c>
      <c r="CI9" s="24" t="s">
        <v>495</v>
      </c>
      <c r="CJ9" s="24" t="s">
        <v>495</v>
      </c>
      <c r="CK9" s="24" t="s">
        <v>495</v>
      </c>
      <c r="CL9" s="24" t="s">
        <v>495</v>
      </c>
      <c r="CM9" s="24" t="s">
        <v>495</v>
      </c>
      <c r="CN9" s="23">
        <v>0</v>
      </c>
      <c r="CO9" s="24" t="s">
        <v>495</v>
      </c>
      <c r="CP9" s="24" t="s">
        <v>495</v>
      </c>
      <c r="CQ9" s="24" t="s">
        <v>495</v>
      </c>
      <c r="CR9" s="24" t="s">
        <v>495</v>
      </c>
      <c r="CS9" s="24" t="s">
        <v>495</v>
      </c>
      <c r="CT9" s="24" t="s">
        <v>495</v>
      </c>
      <c r="CU9" s="24" t="s">
        <v>495</v>
      </c>
      <c r="CV9" s="24" t="s">
        <v>495</v>
      </c>
      <c r="CW9" s="23">
        <v>0</v>
      </c>
      <c r="CX9" s="24" t="s">
        <v>495</v>
      </c>
      <c r="CY9" s="23">
        <v>0</v>
      </c>
      <c r="CZ9" s="23">
        <v>0</v>
      </c>
      <c r="DA9" s="24" t="s">
        <v>495</v>
      </c>
      <c r="DB9" s="24" t="s">
        <v>495</v>
      </c>
      <c r="DC9" s="24" t="s">
        <v>495</v>
      </c>
      <c r="DD9" s="24" t="s">
        <v>495</v>
      </c>
      <c r="DE9" s="24" t="s">
        <v>495</v>
      </c>
      <c r="DF9" s="24" t="s">
        <v>495</v>
      </c>
      <c r="DG9" s="24" t="s">
        <v>495</v>
      </c>
      <c r="DH9" s="24" t="s">
        <v>495</v>
      </c>
      <c r="DI9" s="24" t="s">
        <v>495</v>
      </c>
      <c r="DJ9" s="24" t="s">
        <v>495</v>
      </c>
      <c r="DK9" s="24" t="s">
        <v>495</v>
      </c>
      <c r="DL9" s="24" t="s">
        <v>495</v>
      </c>
      <c r="DM9" s="24" t="s">
        <v>495</v>
      </c>
      <c r="DN9" s="23">
        <v>0</v>
      </c>
      <c r="DO9" s="24" t="s">
        <v>495</v>
      </c>
      <c r="DP9" s="24" t="s">
        <v>495</v>
      </c>
      <c r="DQ9" s="24" t="s">
        <v>495</v>
      </c>
      <c r="DR9" s="24" t="s">
        <v>495</v>
      </c>
      <c r="DS9" s="24" t="s">
        <v>495</v>
      </c>
      <c r="DT9" s="24" t="s">
        <v>495</v>
      </c>
      <c r="DU9" s="24" t="s">
        <v>495</v>
      </c>
      <c r="DV9" s="23">
        <v>0</v>
      </c>
      <c r="DW9" s="24" t="s">
        <v>495</v>
      </c>
      <c r="DX9" s="23">
        <v>0</v>
      </c>
      <c r="DY9" s="23">
        <v>0</v>
      </c>
      <c r="DZ9" s="24" t="s">
        <v>495</v>
      </c>
      <c r="EA9" s="24" t="s">
        <v>495</v>
      </c>
      <c r="EB9" s="24" t="s">
        <v>495</v>
      </c>
      <c r="EC9" s="24" t="s">
        <v>495</v>
      </c>
      <c r="ED9" s="24" t="s">
        <v>495</v>
      </c>
      <c r="EE9" s="24" t="s">
        <v>495</v>
      </c>
      <c r="EF9" s="24" t="s">
        <v>495</v>
      </c>
      <c r="EG9" s="24" t="s">
        <v>495</v>
      </c>
      <c r="EH9" s="24" t="s">
        <v>495</v>
      </c>
      <c r="EI9" s="24" t="s">
        <v>495</v>
      </c>
      <c r="EJ9" s="24" t="s">
        <v>495</v>
      </c>
      <c r="EK9" s="24" t="s">
        <v>495</v>
      </c>
      <c r="EL9" s="23">
        <v>0</v>
      </c>
      <c r="EM9" s="24" t="s">
        <v>495</v>
      </c>
      <c r="EN9" s="24" t="s">
        <v>495</v>
      </c>
      <c r="EO9" s="24" t="s">
        <v>495</v>
      </c>
      <c r="EP9" s="23">
        <v>0</v>
      </c>
      <c r="EQ9" s="24" t="s">
        <v>495</v>
      </c>
      <c r="ER9" s="24" t="s">
        <v>495</v>
      </c>
      <c r="ES9" s="24" t="s">
        <v>495</v>
      </c>
      <c r="ET9" s="24" t="s">
        <v>495</v>
      </c>
      <c r="EU9" s="23">
        <v>0</v>
      </c>
      <c r="EV9" s="24" t="s">
        <v>495</v>
      </c>
      <c r="EW9" s="23">
        <v>0</v>
      </c>
      <c r="EX9" s="23">
        <v>0</v>
      </c>
      <c r="EY9" s="23">
        <v>0</v>
      </c>
      <c r="EZ9" s="24" t="s">
        <v>495</v>
      </c>
      <c r="FA9" s="24" t="s">
        <v>495</v>
      </c>
      <c r="FB9" s="24" t="s">
        <v>495</v>
      </c>
      <c r="FC9" s="23">
        <v>0</v>
      </c>
      <c r="FD9" s="24" t="s">
        <v>495</v>
      </c>
      <c r="FE9" s="24" t="s">
        <v>495</v>
      </c>
      <c r="FF9" s="24" t="s">
        <v>495</v>
      </c>
      <c r="FG9" s="23">
        <v>0</v>
      </c>
      <c r="FH9" s="23">
        <v>0</v>
      </c>
      <c r="FI9" s="23">
        <v>0</v>
      </c>
      <c r="FJ9" s="24" t="s">
        <v>495</v>
      </c>
      <c r="FK9" s="24" t="s">
        <v>495</v>
      </c>
      <c r="FL9" s="24" t="s">
        <v>495</v>
      </c>
      <c r="FM9" s="24" t="s">
        <v>495</v>
      </c>
      <c r="FN9" s="23">
        <v>0</v>
      </c>
      <c r="FO9" s="23">
        <v>0</v>
      </c>
      <c r="FP9" s="24" t="s">
        <v>495</v>
      </c>
      <c r="FQ9" s="24" t="s">
        <v>495</v>
      </c>
      <c r="FR9" s="24" t="s">
        <v>495</v>
      </c>
      <c r="FS9" s="23">
        <v>0</v>
      </c>
      <c r="FT9" s="23">
        <v>0</v>
      </c>
      <c r="FU9" s="24" t="s">
        <v>495</v>
      </c>
      <c r="FV9" s="23">
        <v>0</v>
      </c>
      <c r="FW9" s="23">
        <v>7539</v>
      </c>
      <c r="FX9" s="23">
        <v>0</v>
      </c>
      <c r="FY9" s="23">
        <v>0</v>
      </c>
      <c r="FZ9" s="23">
        <v>0</v>
      </c>
      <c r="GA9" s="23">
        <v>0</v>
      </c>
      <c r="GB9" s="23">
        <v>1257</v>
      </c>
      <c r="GC9" s="23">
        <v>1967</v>
      </c>
      <c r="GD9" s="23">
        <v>1543</v>
      </c>
      <c r="GE9" s="23">
        <v>0</v>
      </c>
      <c r="GF9" s="23">
        <v>2466</v>
      </c>
      <c r="GG9" s="23">
        <v>0</v>
      </c>
      <c r="GH9" s="23">
        <v>0</v>
      </c>
      <c r="GI9" s="23">
        <v>0</v>
      </c>
      <c r="GJ9" s="23">
        <v>0</v>
      </c>
      <c r="GK9" s="23">
        <v>0</v>
      </c>
      <c r="GL9" s="24" t="s">
        <v>495</v>
      </c>
      <c r="GM9" s="24" t="s">
        <v>495</v>
      </c>
      <c r="GN9" s="24" t="s">
        <v>495</v>
      </c>
      <c r="GO9" s="23">
        <v>0</v>
      </c>
      <c r="GP9" s="23">
        <v>0</v>
      </c>
      <c r="GQ9" s="23">
        <v>0</v>
      </c>
      <c r="GR9" s="23">
        <v>0</v>
      </c>
      <c r="GS9" s="23">
        <v>0</v>
      </c>
      <c r="GT9" s="23">
        <v>0</v>
      </c>
      <c r="GU9" s="23">
        <v>306</v>
      </c>
    </row>
    <row r="10" spans="1:203" ht="13.5" customHeight="1" x14ac:dyDescent="0.55000000000000004">
      <c r="A10" s="21" t="s">
        <v>44</v>
      </c>
      <c r="B10" s="22" t="s">
        <v>51</v>
      </c>
      <c r="C10" s="21" t="s">
        <v>52</v>
      </c>
      <c r="D10" s="23">
        <v>4670</v>
      </c>
      <c r="E10" s="23">
        <v>1374</v>
      </c>
      <c r="F10" s="23">
        <v>17</v>
      </c>
      <c r="G10" s="23">
        <v>694</v>
      </c>
      <c r="H10" s="23">
        <v>0</v>
      </c>
      <c r="I10" s="23">
        <v>223</v>
      </c>
      <c r="J10" s="23">
        <v>513</v>
      </c>
      <c r="K10" s="23">
        <v>268</v>
      </c>
      <c r="L10" s="23">
        <v>0</v>
      </c>
      <c r="M10" s="23">
        <v>1536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45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  <c r="AO10" s="23">
        <v>0</v>
      </c>
      <c r="AP10" s="24" t="s">
        <v>495</v>
      </c>
      <c r="AQ10" s="24" t="s">
        <v>495</v>
      </c>
      <c r="AR10" s="23">
        <v>0</v>
      </c>
      <c r="AS10" s="24" t="s">
        <v>495</v>
      </c>
      <c r="AT10" s="24" t="s">
        <v>495</v>
      </c>
      <c r="AU10" s="23">
        <v>0</v>
      </c>
      <c r="AV10" s="24" t="s">
        <v>495</v>
      </c>
      <c r="AW10" s="23">
        <v>0</v>
      </c>
      <c r="AX10" s="24" t="s">
        <v>495</v>
      </c>
      <c r="AY10" s="23">
        <v>0</v>
      </c>
      <c r="AZ10" s="24" t="s">
        <v>495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  <c r="BL10" s="23">
        <v>0</v>
      </c>
      <c r="BM10" s="23">
        <v>0</v>
      </c>
      <c r="BN10" s="23">
        <v>0</v>
      </c>
      <c r="BO10" s="24" t="s">
        <v>495</v>
      </c>
      <c r="BP10" s="24" t="s">
        <v>495</v>
      </c>
      <c r="BQ10" s="24" t="s">
        <v>495</v>
      </c>
      <c r="BR10" s="24" t="s">
        <v>495</v>
      </c>
      <c r="BS10" s="24" t="s">
        <v>495</v>
      </c>
      <c r="BT10" s="24" t="s">
        <v>495</v>
      </c>
      <c r="BU10" s="24" t="s">
        <v>495</v>
      </c>
      <c r="BV10" s="24" t="s">
        <v>495</v>
      </c>
      <c r="BW10" s="24" t="s">
        <v>495</v>
      </c>
      <c r="BX10" s="23">
        <v>0</v>
      </c>
      <c r="BY10" s="24" t="s">
        <v>495</v>
      </c>
      <c r="BZ10" s="23">
        <v>0</v>
      </c>
      <c r="CA10" s="23">
        <v>0</v>
      </c>
      <c r="CB10" s="24" t="s">
        <v>495</v>
      </c>
      <c r="CC10" s="24" t="s">
        <v>495</v>
      </c>
      <c r="CD10" s="24" t="s">
        <v>495</v>
      </c>
      <c r="CE10" s="24" t="s">
        <v>495</v>
      </c>
      <c r="CF10" s="24" t="s">
        <v>495</v>
      </c>
      <c r="CG10" s="24" t="s">
        <v>495</v>
      </c>
      <c r="CH10" s="24" t="s">
        <v>495</v>
      </c>
      <c r="CI10" s="24" t="s">
        <v>495</v>
      </c>
      <c r="CJ10" s="24" t="s">
        <v>495</v>
      </c>
      <c r="CK10" s="24" t="s">
        <v>495</v>
      </c>
      <c r="CL10" s="24" t="s">
        <v>495</v>
      </c>
      <c r="CM10" s="24" t="s">
        <v>495</v>
      </c>
      <c r="CN10" s="23">
        <v>0</v>
      </c>
      <c r="CO10" s="24" t="s">
        <v>495</v>
      </c>
      <c r="CP10" s="24" t="s">
        <v>495</v>
      </c>
      <c r="CQ10" s="24" t="s">
        <v>495</v>
      </c>
      <c r="CR10" s="24" t="s">
        <v>495</v>
      </c>
      <c r="CS10" s="24" t="s">
        <v>495</v>
      </c>
      <c r="CT10" s="24" t="s">
        <v>495</v>
      </c>
      <c r="CU10" s="24" t="s">
        <v>495</v>
      </c>
      <c r="CV10" s="24" t="s">
        <v>495</v>
      </c>
      <c r="CW10" s="23">
        <v>0</v>
      </c>
      <c r="CX10" s="24" t="s">
        <v>495</v>
      </c>
      <c r="CY10" s="23">
        <v>0</v>
      </c>
      <c r="CZ10" s="23">
        <v>0</v>
      </c>
      <c r="DA10" s="24" t="s">
        <v>495</v>
      </c>
      <c r="DB10" s="24" t="s">
        <v>495</v>
      </c>
      <c r="DC10" s="24" t="s">
        <v>495</v>
      </c>
      <c r="DD10" s="24" t="s">
        <v>495</v>
      </c>
      <c r="DE10" s="24" t="s">
        <v>495</v>
      </c>
      <c r="DF10" s="24" t="s">
        <v>495</v>
      </c>
      <c r="DG10" s="24" t="s">
        <v>495</v>
      </c>
      <c r="DH10" s="24" t="s">
        <v>495</v>
      </c>
      <c r="DI10" s="24" t="s">
        <v>495</v>
      </c>
      <c r="DJ10" s="24" t="s">
        <v>495</v>
      </c>
      <c r="DK10" s="24" t="s">
        <v>495</v>
      </c>
      <c r="DL10" s="24" t="s">
        <v>495</v>
      </c>
      <c r="DM10" s="24" t="s">
        <v>495</v>
      </c>
      <c r="DN10" s="23">
        <v>0</v>
      </c>
      <c r="DO10" s="24" t="s">
        <v>495</v>
      </c>
      <c r="DP10" s="24" t="s">
        <v>495</v>
      </c>
      <c r="DQ10" s="24" t="s">
        <v>495</v>
      </c>
      <c r="DR10" s="24" t="s">
        <v>495</v>
      </c>
      <c r="DS10" s="24" t="s">
        <v>495</v>
      </c>
      <c r="DT10" s="24" t="s">
        <v>495</v>
      </c>
      <c r="DU10" s="24" t="s">
        <v>495</v>
      </c>
      <c r="DV10" s="23">
        <v>0</v>
      </c>
      <c r="DW10" s="24" t="s">
        <v>495</v>
      </c>
      <c r="DX10" s="23">
        <v>0</v>
      </c>
      <c r="DY10" s="23">
        <v>0</v>
      </c>
      <c r="DZ10" s="24" t="s">
        <v>495</v>
      </c>
      <c r="EA10" s="24" t="s">
        <v>495</v>
      </c>
      <c r="EB10" s="24" t="s">
        <v>495</v>
      </c>
      <c r="EC10" s="24" t="s">
        <v>495</v>
      </c>
      <c r="ED10" s="24" t="s">
        <v>495</v>
      </c>
      <c r="EE10" s="24" t="s">
        <v>495</v>
      </c>
      <c r="EF10" s="24" t="s">
        <v>495</v>
      </c>
      <c r="EG10" s="24" t="s">
        <v>495</v>
      </c>
      <c r="EH10" s="24" t="s">
        <v>495</v>
      </c>
      <c r="EI10" s="24" t="s">
        <v>495</v>
      </c>
      <c r="EJ10" s="24" t="s">
        <v>495</v>
      </c>
      <c r="EK10" s="24" t="s">
        <v>495</v>
      </c>
      <c r="EL10" s="23">
        <v>0</v>
      </c>
      <c r="EM10" s="24" t="s">
        <v>495</v>
      </c>
      <c r="EN10" s="24" t="s">
        <v>495</v>
      </c>
      <c r="EO10" s="24" t="s">
        <v>495</v>
      </c>
      <c r="EP10" s="23">
        <v>0</v>
      </c>
      <c r="EQ10" s="24" t="s">
        <v>495</v>
      </c>
      <c r="ER10" s="24" t="s">
        <v>495</v>
      </c>
      <c r="ES10" s="24" t="s">
        <v>495</v>
      </c>
      <c r="ET10" s="24" t="s">
        <v>495</v>
      </c>
      <c r="EU10" s="23">
        <v>0</v>
      </c>
      <c r="EV10" s="24" t="s">
        <v>495</v>
      </c>
      <c r="EW10" s="23">
        <v>0</v>
      </c>
      <c r="EX10" s="23">
        <v>0</v>
      </c>
      <c r="EY10" s="23">
        <v>0</v>
      </c>
      <c r="EZ10" s="24" t="s">
        <v>495</v>
      </c>
      <c r="FA10" s="24" t="s">
        <v>495</v>
      </c>
      <c r="FB10" s="24" t="s">
        <v>495</v>
      </c>
      <c r="FC10" s="23">
        <v>0</v>
      </c>
      <c r="FD10" s="24" t="s">
        <v>495</v>
      </c>
      <c r="FE10" s="24" t="s">
        <v>495</v>
      </c>
      <c r="FF10" s="24" t="s">
        <v>495</v>
      </c>
      <c r="FG10" s="23">
        <v>0</v>
      </c>
      <c r="FH10" s="23">
        <v>0</v>
      </c>
      <c r="FI10" s="23">
        <v>0</v>
      </c>
      <c r="FJ10" s="24" t="s">
        <v>495</v>
      </c>
      <c r="FK10" s="24" t="s">
        <v>495</v>
      </c>
      <c r="FL10" s="24" t="s">
        <v>495</v>
      </c>
      <c r="FM10" s="24" t="s">
        <v>495</v>
      </c>
      <c r="FN10" s="23">
        <v>0</v>
      </c>
      <c r="FO10" s="23">
        <v>0</v>
      </c>
      <c r="FP10" s="24" t="s">
        <v>495</v>
      </c>
      <c r="FQ10" s="24" t="s">
        <v>495</v>
      </c>
      <c r="FR10" s="24" t="s">
        <v>495</v>
      </c>
      <c r="FS10" s="23">
        <v>0</v>
      </c>
      <c r="FT10" s="23">
        <v>0</v>
      </c>
      <c r="FU10" s="24" t="s">
        <v>495</v>
      </c>
      <c r="FV10" s="23">
        <v>0</v>
      </c>
      <c r="FW10" s="23">
        <v>4670</v>
      </c>
      <c r="FX10" s="23">
        <v>1374</v>
      </c>
      <c r="FY10" s="23">
        <v>17</v>
      </c>
      <c r="FZ10" s="23">
        <v>694</v>
      </c>
      <c r="GA10" s="23">
        <v>0</v>
      </c>
      <c r="GB10" s="23">
        <v>223</v>
      </c>
      <c r="GC10" s="23">
        <v>513</v>
      </c>
      <c r="GD10" s="23">
        <v>268</v>
      </c>
      <c r="GE10" s="23">
        <v>0</v>
      </c>
      <c r="GF10" s="23">
        <v>1536</v>
      </c>
      <c r="GG10" s="23">
        <v>0</v>
      </c>
      <c r="GH10" s="23">
        <v>0</v>
      </c>
      <c r="GI10" s="23">
        <v>0</v>
      </c>
      <c r="GJ10" s="23">
        <v>0</v>
      </c>
      <c r="GK10" s="23">
        <v>0</v>
      </c>
      <c r="GL10" s="24" t="s">
        <v>495</v>
      </c>
      <c r="GM10" s="24" t="s">
        <v>495</v>
      </c>
      <c r="GN10" s="24" t="s">
        <v>495</v>
      </c>
      <c r="GO10" s="23">
        <v>0</v>
      </c>
      <c r="GP10" s="23">
        <v>0</v>
      </c>
      <c r="GQ10" s="23">
        <v>0</v>
      </c>
      <c r="GR10" s="23">
        <v>0</v>
      </c>
      <c r="GS10" s="23">
        <v>0</v>
      </c>
      <c r="GT10" s="23">
        <v>0</v>
      </c>
      <c r="GU10" s="23">
        <v>45</v>
      </c>
    </row>
    <row r="11" spans="1:203" ht="13.5" customHeight="1" x14ac:dyDescent="0.55000000000000004">
      <c r="A11" s="21" t="s">
        <v>44</v>
      </c>
      <c r="B11" s="22" t="s">
        <v>53</v>
      </c>
      <c r="C11" s="21" t="s">
        <v>54</v>
      </c>
      <c r="D11" s="23">
        <v>11338</v>
      </c>
      <c r="E11" s="23">
        <v>222</v>
      </c>
      <c r="F11" s="23">
        <v>74</v>
      </c>
      <c r="G11" s="23">
        <v>1435</v>
      </c>
      <c r="H11" s="23">
        <v>0</v>
      </c>
      <c r="I11" s="23">
        <v>948</v>
      </c>
      <c r="J11" s="23">
        <v>1643</v>
      </c>
      <c r="K11" s="23">
        <v>1401</v>
      </c>
      <c r="L11" s="23">
        <v>0</v>
      </c>
      <c r="M11" s="23">
        <v>5275</v>
      </c>
      <c r="N11" s="23">
        <v>0</v>
      </c>
      <c r="O11" s="23">
        <v>0</v>
      </c>
      <c r="P11" s="23">
        <v>239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101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4" t="s">
        <v>495</v>
      </c>
      <c r="AQ11" s="24" t="s">
        <v>495</v>
      </c>
      <c r="AR11" s="23">
        <v>0</v>
      </c>
      <c r="AS11" s="24" t="s">
        <v>495</v>
      </c>
      <c r="AT11" s="24" t="s">
        <v>495</v>
      </c>
      <c r="AU11" s="23">
        <v>0</v>
      </c>
      <c r="AV11" s="24" t="s">
        <v>495</v>
      </c>
      <c r="AW11" s="23">
        <v>0</v>
      </c>
      <c r="AX11" s="24" t="s">
        <v>495</v>
      </c>
      <c r="AY11" s="23">
        <v>0</v>
      </c>
      <c r="AZ11" s="24" t="s">
        <v>495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  <c r="BL11" s="23">
        <v>0</v>
      </c>
      <c r="BM11" s="23">
        <v>0</v>
      </c>
      <c r="BN11" s="23">
        <v>0</v>
      </c>
      <c r="BO11" s="24" t="s">
        <v>495</v>
      </c>
      <c r="BP11" s="24" t="s">
        <v>495</v>
      </c>
      <c r="BQ11" s="24" t="s">
        <v>495</v>
      </c>
      <c r="BR11" s="24" t="s">
        <v>495</v>
      </c>
      <c r="BS11" s="24" t="s">
        <v>495</v>
      </c>
      <c r="BT11" s="24" t="s">
        <v>495</v>
      </c>
      <c r="BU11" s="24" t="s">
        <v>495</v>
      </c>
      <c r="BV11" s="24" t="s">
        <v>495</v>
      </c>
      <c r="BW11" s="24" t="s">
        <v>495</v>
      </c>
      <c r="BX11" s="23">
        <v>0</v>
      </c>
      <c r="BY11" s="24" t="s">
        <v>495</v>
      </c>
      <c r="BZ11" s="23">
        <v>0</v>
      </c>
      <c r="CA11" s="23">
        <v>0</v>
      </c>
      <c r="CB11" s="24" t="s">
        <v>495</v>
      </c>
      <c r="CC11" s="24" t="s">
        <v>495</v>
      </c>
      <c r="CD11" s="24" t="s">
        <v>495</v>
      </c>
      <c r="CE11" s="24" t="s">
        <v>495</v>
      </c>
      <c r="CF11" s="24" t="s">
        <v>495</v>
      </c>
      <c r="CG11" s="24" t="s">
        <v>495</v>
      </c>
      <c r="CH11" s="24" t="s">
        <v>495</v>
      </c>
      <c r="CI11" s="24" t="s">
        <v>495</v>
      </c>
      <c r="CJ11" s="24" t="s">
        <v>495</v>
      </c>
      <c r="CK11" s="24" t="s">
        <v>495</v>
      </c>
      <c r="CL11" s="24" t="s">
        <v>495</v>
      </c>
      <c r="CM11" s="24" t="s">
        <v>495</v>
      </c>
      <c r="CN11" s="23">
        <v>0</v>
      </c>
      <c r="CO11" s="24" t="s">
        <v>495</v>
      </c>
      <c r="CP11" s="24" t="s">
        <v>495</v>
      </c>
      <c r="CQ11" s="24" t="s">
        <v>495</v>
      </c>
      <c r="CR11" s="24" t="s">
        <v>495</v>
      </c>
      <c r="CS11" s="24" t="s">
        <v>495</v>
      </c>
      <c r="CT11" s="24" t="s">
        <v>495</v>
      </c>
      <c r="CU11" s="24" t="s">
        <v>495</v>
      </c>
      <c r="CV11" s="24" t="s">
        <v>495</v>
      </c>
      <c r="CW11" s="23">
        <v>0</v>
      </c>
      <c r="CX11" s="24" t="s">
        <v>495</v>
      </c>
      <c r="CY11" s="23">
        <v>0</v>
      </c>
      <c r="CZ11" s="23">
        <v>0</v>
      </c>
      <c r="DA11" s="24" t="s">
        <v>495</v>
      </c>
      <c r="DB11" s="24" t="s">
        <v>495</v>
      </c>
      <c r="DC11" s="24" t="s">
        <v>495</v>
      </c>
      <c r="DD11" s="24" t="s">
        <v>495</v>
      </c>
      <c r="DE11" s="24" t="s">
        <v>495</v>
      </c>
      <c r="DF11" s="24" t="s">
        <v>495</v>
      </c>
      <c r="DG11" s="24" t="s">
        <v>495</v>
      </c>
      <c r="DH11" s="24" t="s">
        <v>495</v>
      </c>
      <c r="DI11" s="24" t="s">
        <v>495</v>
      </c>
      <c r="DJ11" s="24" t="s">
        <v>495</v>
      </c>
      <c r="DK11" s="24" t="s">
        <v>495</v>
      </c>
      <c r="DL11" s="24" t="s">
        <v>495</v>
      </c>
      <c r="DM11" s="24" t="s">
        <v>495</v>
      </c>
      <c r="DN11" s="23">
        <v>0</v>
      </c>
      <c r="DO11" s="24" t="s">
        <v>495</v>
      </c>
      <c r="DP11" s="24" t="s">
        <v>495</v>
      </c>
      <c r="DQ11" s="24" t="s">
        <v>495</v>
      </c>
      <c r="DR11" s="24" t="s">
        <v>495</v>
      </c>
      <c r="DS11" s="24" t="s">
        <v>495</v>
      </c>
      <c r="DT11" s="24" t="s">
        <v>495</v>
      </c>
      <c r="DU11" s="24" t="s">
        <v>495</v>
      </c>
      <c r="DV11" s="23">
        <v>0</v>
      </c>
      <c r="DW11" s="24" t="s">
        <v>495</v>
      </c>
      <c r="DX11" s="23">
        <v>0</v>
      </c>
      <c r="DY11" s="23">
        <v>0</v>
      </c>
      <c r="DZ11" s="24" t="s">
        <v>495</v>
      </c>
      <c r="EA11" s="24" t="s">
        <v>495</v>
      </c>
      <c r="EB11" s="24" t="s">
        <v>495</v>
      </c>
      <c r="EC11" s="24" t="s">
        <v>495</v>
      </c>
      <c r="ED11" s="24" t="s">
        <v>495</v>
      </c>
      <c r="EE11" s="24" t="s">
        <v>495</v>
      </c>
      <c r="EF11" s="24" t="s">
        <v>495</v>
      </c>
      <c r="EG11" s="24" t="s">
        <v>495</v>
      </c>
      <c r="EH11" s="24" t="s">
        <v>495</v>
      </c>
      <c r="EI11" s="24" t="s">
        <v>495</v>
      </c>
      <c r="EJ11" s="24" t="s">
        <v>495</v>
      </c>
      <c r="EK11" s="24" t="s">
        <v>495</v>
      </c>
      <c r="EL11" s="23">
        <v>0</v>
      </c>
      <c r="EM11" s="24" t="s">
        <v>495</v>
      </c>
      <c r="EN11" s="24" t="s">
        <v>495</v>
      </c>
      <c r="EO11" s="24" t="s">
        <v>495</v>
      </c>
      <c r="EP11" s="23">
        <v>0</v>
      </c>
      <c r="EQ11" s="24" t="s">
        <v>495</v>
      </c>
      <c r="ER11" s="24" t="s">
        <v>495</v>
      </c>
      <c r="ES11" s="24" t="s">
        <v>495</v>
      </c>
      <c r="ET11" s="24" t="s">
        <v>495</v>
      </c>
      <c r="EU11" s="23">
        <v>0</v>
      </c>
      <c r="EV11" s="24" t="s">
        <v>495</v>
      </c>
      <c r="EW11" s="23">
        <v>0</v>
      </c>
      <c r="EX11" s="23">
        <v>0</v>
      </c>
      <c r="EY11" s="23">
        <v>0</v>
      </c>
      <c r="EZ11" s="24" t="s">
        <v>495</v>
      </c>
      <c r="FA11" s="24" t="s">
        <v>495</v>
      </c>
      <c r="FB11" s="24" t="s">
        <v>495</v>
      </c>
      <c r="FC11" s="23">
        <v>0</v>
      </c>
      <c r="FD11" s="24" t="s">
        <v>495</v>
      </c>
      <c r="FE11" s="24" t="s">
        <v>495</v>
      </c>
      <c r="FF11" s="24" t="s">
        <v>495</v>
      </c>
      <c r="FG11" s="23">
        <v>0</v>
      </c>
      <c r="FH11" s="23">
        <v>0</v>
      </c>
      <c r="FI11" s="23">
        <v>0</v>
      </c>
      <c r="FJ11" s="24" t="s">
        <v>495</v>
      </c>
      <c r="FK11" s="24" t="s">
        <v>495</v>
      </c>
      <c r="FL11" s="24" t="s">
        <v>495</v>
      </c>
      <c r="FM11" s="24" t="s">
        <v>495</v>
      </c>
      <c r="FN11" s="23">
        <v>0</v>
      </c>
      <c r="FO11" s="23">
        <v>0</v>
      </c>
      <c r="FP11" s="24" t="s">
        <v>495</v>
      </c>
      <c r="FQ11" s="24" t="s">
        <v>495</v>
      </c>
      <c r="FR11" s="24" t="s">
        <v>495</v>
      </c>
      <c r="FS11" s="23">
        <v>0</v>
      </c>
      <c r="FT11" s="23">
        <v>0</v>
      </c>
      <c r="FU11" s="24" t="s">
        <v>495</v>
      </c>
      <c r="FV11" s="23">
        <v>0</v>
      </c>
      <c r="FW11" s="23">
        <v>11338</v>
      </c>
      <c r="FX11" s="23">
        <v>222</v>
      </c>
      <c r="FY11" s="23">
        <v>74</v>
      </c>
      <c r="FZ11" s="23">
        <v>1435</v>
      </c>
      <c r="GA11" s="23">
        <v>0</v>
      </c>
      <c r="GB11" s="23">
        <v>948</v>
      </c>
      <c r="GC11" s="23">
        <v>1643</v>
      </c>
      <c r="GD11" s="23">
        <v>1401</v>
      </c>
      <c r="GE11" s="23">
        <v>0</v>
      </c>
      <c r="GF11" s="23">
        <v>5275</v>
      </c>
      <c r="GG11" s="23">
        <v>0</v>
      </c>
      <c r="GH11" s="23">
        <v>0</v>
      </c>
      <c r="GI11" s="23">
        <v>239</v>
      </c>
      <c r="GJ11" s="23">
        <v>0</v>
      </c>
      <c r="GK11" s="23">
        <v>0</v>
      </c>
      <c r="GL11" s="24" t="s">
        <v>495</v>
      </c>
      <c r="GM11" s="24" t="s">
        <v>495</v>
      </c>
      <c r="GN11" s="24" t="s">
        <v>495</v>
      </c>
      <c r="GO11" s="23">
        <v>0</v>
      </c>
      <c r="GP11" s="23">
        <v>0</v>
      </c>
      <c r="GQ11" s="23">
        <v>0</v>
      </c>
      <c r="GR11" s="23">
        <v>0</v>
      </c>
      <c r="GS11" s="23">
        <v>0</v>
      </c>
      <c r="GT11" s="23">
        <v>0</v>
      </c>
      <c r="GU11" s="23">
        <v>101</v>
      </c>
    </row>
    <row r="12" spans="1:203" ht="13.5" customHeight="1" x14ac:dyDescent="0.55000000000000004">
      <c r="A12" s="21" t="s">
        <v>44</v>
      </c>
      <c r="B12" s="22" t="s">
        <v>55</v>
      </c>
      <c r="C12" s="21" t="s">
        <v>56</v>
      </c>
      <c r="D12" s="23">
        <v>2265</v>
      </c>
      <c r="E12" s="23">
        <v>0</v>
      </c>
      <c r="F12" s="23">
        <v>0</v>
      </c>
      <c r="G12" s="23">
        <v>0</v>
      </c>
      <c r="H12" s="23">
        <v>0</v>
      </c>
      <c r="I12" s="23">
        <v>867</v>
      </c>
      <c r="J12" s="23">
        <v>424</v>
      </c>
      <c r="K12" s="23">
        <v>283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665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26</v>
      </c>
      <c r="AC12" s="23">
        <v>802</v>
      </c>
      <c r="AD12" s="23">
        <v>0</v>
      </c>
      <c r="AE12" s="23">
        <v>0</v>
      </c>
      <c r="AF12" s="23">
        <v>0</v>
      </c>
      <c r="AG12" s="23">
        <v>0</v>
      </c>
      <c r="AH12" s="23">
        <v>137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4" t="s">
        <v>495</v>
      </c>
      <c r="AQ12" s="24" t="s">
        <v>495</v>
      </c>
      <c r="AR12" s="23">
        <v>665</v>
      </c>
      <c r="AS12" s="24" t="s">
        <v>495</v>
      </c>
      <c r="AT12" s="24" t="s">
        <v>495</v>
      </c>
      <c r="AU12" s="23">
        <v>0</v>
      </c>
      <c r="AV12" s="24" t="s">
        <v>495</v>
      </c>
      <c r="AW12" s="23">
        <v>0</v>
      </c>
      <c r="AX12" s="24" t="s">
        <v>495</v>
      </c>
      <c r="AY12" s="23">
        <v>0</v>
      </c>
      <c r="AZ12" s="24" t="s">
        <v>495</v>
      </c>
      <c r="BA12" s="23">
        <v>0</v>
      </c>
      <c r="BB12" s="23">
        <v>568</v>
      </c>
      <c r="BC12" s="23">
        <v>0</v>
      </c>
      <c r="BD12" s="23">
        <v>0</v>
      </c>
      <c r="BE12" s="23">
        <v>0</v>
      </c>
      <c r="BF12" s="23">
        <v>0</v>
      </c>
      <c r="BG12" s="23">
        <v>542</v>
      </c>
      <c r="BH12" s="23">
        <v>0</v>
      </c>
      <c r="BI12" s="23">
        <v>0</v>
      </c>
      <c r="BJ12" s="23">
        <v>0</v>
      </c>
      <c r="BK12" s="23">
        <v>0</v>
      </c>
      <c r="BL12" s="23">
        <v>0</v>
      </c>
      <c r="BM12" s="23">
        <v>0</v>
      </c>
      <c r="BN12" s="23">
        <v>0</v>
      </c>
      <c r="BO12" s="24" t="s">
        <v>495</v>
      </c>
      <c r="BP12" s="24" t="s">
        <v>495</v>
      </c>
      <c r="BQ12" s="24" t="s">
        <v>495</v>
      </c>
      <c r="BR12" s="24" t="s">
        <v>495</v>
      </c>
      <c r="BS12" s="24" t="s">
        <v>495</v>
      </c>
      <c r="BT12" s="24" t="s">
        <v>495</v>
      </c>
      <c r="BU12" s="24" t="s">
        <v>495</v>
      </c>
      <c r="BV12" s="24" t="s">
        <v>495</v>
      </c>
      <c r="BW12" s="24" t="s">
        <v>495</v>
      </c>
      <c r="BX12" s="23">
        <v>0</v>
      </c>
      <c r="BY12" s="24" t="s">
        <v>495</v>
      </c>
      <c r="BZ12" s="23">
        <v>26</v>
      </c>
      <c r="CA12" s="23">
        <v>0</v>
      </c>
      <c r="CB12" s="24" t="s">
        <v>495</v>
      </c>
      <c r="CC12" s="24" t="s">
        <v>495</v>
      </c>
      <c r="CD12" s="24" t="s">
        <v>495</v>
      </c>
      <c r="CE12" s="24" t="s">
        <v>495</v>
      </c>
      <c r="CF12" s="24" t="s">
        <v>495</v>
      </c>
      <c r="CG12" s="24" t="s">
        <v>495</v>
      </c>
      <c r="CH12" s="24" t="s">
        <v>495</v>
      </c>
      <c r="CI12" s="24" t="s">
        <v>495</v>
      </c>
      <c r="CJ12" s="24" t="s">
        <v>495</v>
      </c>
      <c r="CK12" s="24" t="s">
        <v>495</v>
      </c>
      <c r="CL12" s="24" t="s">
        <v>495</v>
      </c>
      <c r="CM12" s="24" t="s">
        <v>495</v>
      </c>
      <c r="CN12" s="23">
        <v>0</v>
      </c>
      <c r="CO12" s="24" t="s">
        <v>495</v>
      </c>
      <c r="CP12" s="24" t="s">
        <v>495</v>
      </c>
      <c r="CQ12" s="24" t="s">
        <v>495</v>
      </c>
      <c r="CR12" s="24" t="s">
        <v>495</v>
      </c>
      <c r="CS12" s="24" t="s">
        <v>495</v>
      </c>
      <c r="CT12" s="24" t="s">
        <v>495</v>
      </c>
      <c r="CU12" s="24" t="s">
        <v>495</v>
      </c>
      <c r="CV12" s="24" t="s">
        <v>495</v>
      </c>
      <c r="CW12" s="23">
        <v>0</v>
      </c>
      <c r="CX12" s="24" t="s">
        <v>495</v>
      </c>
      <c r="CY12" s="23">
        <v>0</v>
      </c>
      <c r="CZ12" s="23">
        <v>0</v>
      </c>
      <c r="DA12" s="24" t="s">
        <v>495</v>
      </c>
      <c r="DB12" s="24" t="s">
        <v>495</v>
      </c>
      <c r="DC12" s="24" t="s">
        <v>495</v>
      </c>
      <c r="DD12" s="24" t="s">
        <v>495</v>
      </c>
      <c r="DE12" s="24" t="s">
        <v>495</v>
      </c>
      <c r="DF12" s="24" t="s">
        <v>495</v>
      </c>
      <c r="DG12" s="24" t="s">
        <v>495</v>
      </c>
      <c r="DH12" s="24" t="s">
        <v>495</v>
      </c>
      <c r="DI12" s="24" t="s">
        <v>495</v>
      </c>
      <c r="DJ12" s="24" t="s">
        <v>495</v>
      </c>
      <c r="DK12" s="24" t="s">
        <v>495</v>
      </c>
      <c r="DL12" s="24" t="s">
        <v>495</v>
      </c>
      <c r="DM12" s="24" t="s">
        <v>495</v>
      </c>
      <c r="DN12" s="23">
        <v>0</v>
      </c>
      <c r="DO12" s="24" t="s">
        <v>495</v>
      </c>
      <c r="DP12" s="24" t="s">
        <v>495</v>
      </c>
      <c r="DQ12" s="24" t="s">
        <v>495</v>
      </c>
      <c r="DR12" s="24" t="s">
        <v>495</v>
      </c>
      <c r="DS12" s="24" t="s">
        <v>495</v>
      </c>
      <c r="DT12" s="24" t="s">
        <v>495</v>
      </c>
      <c r="DU12" s="24" t="s">
        <v>495</v>
      </c>
      <c r="DV12" s="23">
        <v>0</v>
      </c>
      <c r="DW12" s="24" t="s">
        <v>495</v>
      </c>
      <c r="DX12" s="23">
        <v>0</v>
      </c>
      <c r="DY12" s="23">
        <v>0</v>
      </c>
      <c r="DZ12" s="24" t="s">
        <v>495</v>
      </c>
      <c r="EA12" s="24" t="s">
        <v>495</v>
      </c>
      <c r="EB12" s="24" t="s">
        <v>495</v>
      </c>
      <c r="EC12" s="24" t="s">
        <v>495</v>
      </c>
      <c r="ED12" s="24" t="s">
        <v>495</v>
      </c>
      <c r="EE12" s="24" t="s">
        <v>495</v>
      </c>
      <c r="EF12" s="24" t="s">
        <v>495</v>
      </c>
      <c r="EG12" s="24" t="s">
        <v>495</v>
      </c>
      <c r="EH12" s="24" t="s">
        <v>495</v>
      </c>
      <c r="EI12" s="24" t="s">
        <v>495</v>
      </c>
      <c r="EJ12" s="24" t="s">
        <v>495</v>
      </c>
      <c r="EK12" s="24" t="s">
        <v>495</v>
      </c>
      <c r="EL12" s="23">
        <v>0</v>
      </c>
      <c r="EM12" s="24" t="s">
        <v>495</v>
      </c>
      <c r="EN12" s="24" t="s">
        <v>495</v>
      </c>
      <c r="EO12" s="24" t="s">
        <v>495</v>
      </c>
      <c r="EP12" s="23">
        <v>0</v>
      </c>
      <c r="EQ12" s="24" t="s">
        <v>495</v>
      </c>
      <c r="ER12" s="24" t="s">
        <v>495</v>
      </c>
      <c r="ES12" s="24" t="s">
        <v>495</v>
      </c>
      <c r="ET12" s="24" t="s">
        <v>495</v>
      </c>
      <c r="EU12" s="23">
        <v>0</v>
      </c>
      <c r="EV12" s="24" t="s">
        <v>495</v>
      </c>
      <c r="EW12" s="23">
        <v>0</v>
      </c>
      <c r="EX12" s="23">
        <v>0</v>
      </c>
      <c r="EY12" s="23">
        <v>0</v>
      </c>
      <c r="EZ12" s="24" t="s">
        <v>495</v>
      </c>
      <c r="FA12" s="24" t="s">
        <v>495</v>
      </c>
      <c r="FB12" s="24" t="s">
        <v>495</v>
      </c>
      <c r="FC12" s="23">
        <v>0</v>
      </c>
      <c r="FD12" s="24" t="s">
        <v>495</v>
      </c>
      <c r="FE12" s="24" t="s">
        <v>495</v>
      </c>
      <c r="FF12" s="24" t="s">
        <v>495</v>
      </c>
      <c r="FG12" s="23">
        <v>0</v>
      </c>
      <c r="FH12" s="23">
        <v>0</v>
      </c>
      <c r="FI12" s="23">
        <v>0</v>
      </c>
      <c r="FJ12" s="24" t="s">
        <v>495</v>
      </c>
      <c r="FK12" s="24" t="s">
        <v>495</v>
      </c>
      <c r="FL12" s="24" t="s">
        <v>495</v>
      </c>
      <c r="FM12" s="24" t="s">
        <v>495</v>
      </c>
      <c r="FN12" s="23">
        <v>0</v>
      </c>
      <c r="FO12" s="23">
        <v>0</v>
      </c>
      <c r="FP12" s="24" t="s">
        <v>495</v>
      </c>
      <c r="FQ12" s="24" t="s">
        <v>495</v>
      </c>
      <c r="FR12" s="24" t="s">
        <v>495</v>
      </c>
      <c r="FS12" s="23">
        <v>0</v>
      </c>
      <c r="FT12" s="23">
        <v>0</v>
      </c>
      <c r="FU12" s="24" t="s">
        <v>495</v>
      </c>
      <c r="FV12" s="23">
        <v>0</v>
      </c>
      <c r="FW12" s="23">
        <v>895</v>
      </c>
      <c r="FX12" s="23">
        <v>0</v>
      </c>
      <c r="FY12" s="23">
        <v>0</v>
      </c>
      <c r="FZ12" s="23">
        <v>0</v>
      </c>
      <c r="GA12" s="23">
        <v>0</v>
      </c>
      <c r="GB12" s="23">
        <v>188</v>
      </c>
      <c r="GC12" s="23">
        <v>424</v>
      </c>
      <c r="GD12" s="23">
        <v>283</v>
      </c>
      <c r="GE12" s="23">
        <v>0</v>
      </c>
      <c r="GF12" s="23">
        <v>0</v>
      </c>
      <c r="GG12" s="23">
        <v>0</v>
      </c>
      <c r="GH12" s="23">
        <v>0</v>
      </c>
      <c r="GI12" s="23">
        <v>0</v>
      </c>
      <c r="GJ12" s="23">
        <v>0</v>
      </c>
      <c r="GK12" s="23">
        <v>0</v>
      </c>
      <c r="GL12" s="24" t="s">
        <v>495</v>
      </c>
      <c r="GM12" s="24" t="s">
        <v>495</v>
      </c>
      <c r="GN12" s="24" t="s">
        <v>495</v>
      </c>
      <c r="GO12" s="23">
        <v>0</v>
      </c>
      <c r="GP12" s="23">
        <v>0</v>
      </c>
      <c r="GQ12" s="23">
        <v>0</v>
      </c>
      <c r="GR12" s="23">
        <v>0</v>
      </c>
      <c r="GS12" s="23">
        <v>0</v>
      </c>
      <c r="GT12" s="23">
        <v>0</v>
      </c>
      <c r="GU12" s="23">
        <v>0</v>
      </c>
    </row>
    <row r="13" spans="1:203" ht="13.5" customHeight="1" x14ac:dyDescent="0.55000000000000004">
      <c r="A13" s="21" t="s">
        <v>44</v>
      </c>
      <c r="B13" s="22" t="s">
        <v>57</v>
      </c>
      <c r="C13" s="21" t="s">
        <v>58</v>
      </c>
      <c r="D13" s="23">
        <v>10741</v>
      </c>
      <c r="E13" s="23">
        <v>401</v>
      </c>
      <c r="F13" s="23">
        <v>4</v>
      </c>
      <c r="G13" s="23">
        <v>1017</v>
      </c>
      <c r="H13" s="23">
        <v>1646</v>
      </c>
      <c r="I13" s="23">
        <v>1601</v>
      </c>
      <c r="J13" s="23">
        <v>1418</v>
      </c>
      <c r="K13" s="23">
        <v>908</v>
      </c>
      <c r="L13" s="23">
        <v>21</v>
      </c>
      <c r="M13" s="23">
        <v>0</v>
      </c>
      <c r="N13" s="23">
        <v>0</v>
      </c>
      <c r="O13" s="23">
        <v>19</v>
      </c>
      <c r="P13" s="23">
        <v>0</v>
      </c>
      <c r="Q13" s="23">
        <v>891</v>
      </c>
      <c r="R13" s="23">
        <v>0</v>
      </c>
      <c r="S13" s="23">
        <v>1201</v>
      </c>
      <c r="T13" s="23">
        <v>1614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1446</v>
      </c>
      <c r="AD13" s="23">
        <v>0</v>
      </c>
      <c r="AE13" s="23">
        <v>0</v>
      </c>
      <c r="AF13" s="23">
        <v>0</v>
      </c>
      <c r="AG13" s="23">
        <v>0</v>
      </c>
      <c r="AH13" s="23">
        <v>245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  <c r="AN13" s="23">
        <v>0</v>
      </c>
      <c r="AO13" s="23">
        <v>0</v>
      </c>
      <c r="AP13" s="24" t="s">
        <v>495</v>
      </c>
      <c r="AQ13" s="24" t="s">
        <v>495</v>
      </c>
      <c r="AR13" s="23">
        <v>1201</v>
      </c>
      <c r="AS13" s="24" t="s">
        <v>495</v>
      </c>
      <c r="AT13" s="24" t="s">
        <v>495</v>
      </c>
      <c r="AU13" s="23">
        <v>0</v>
      </c>
      <c r="AV13" s="24" t="s">
        <v>495</v>
      </c>
      <c r="AW13" s="23">
        <v>0</v>
      </c>
      <c r="AX13" s="24" t="s">
        <v>495</v>
      </c>
      <c r="AY13" s="23">
        <v>0</v>
      </c>
      <c r="AZ13" s="24" t="s">
        <v>495</v>
      </c>
      <c r="BA13" s="23">
        <v>0</v>
      </c>
      <c r="BB13" s="23">
        <v>870</v>
      </c>
      <c r="BC13" s="23">
        <v>0</v>
      </c>
      <c r="BD13" s="23">
        <v>0</v>
      </c>
      <c r="BE13" s="23">
        <v>0</v>
      </c>
      <c r="BF13" s="23">
        <v>0</v>
      </c>
      <c r="BG13" s="23">
        <v>870</v>
      </c>
      <c r="BH13" s="23">
        <v>0</v>
      </c>
      <c r="BI13" s="23">
        <v>0</v>
      </c>
      <c r="BJ13" s="23">
        <v>0</v>
      </c>
      <c r="BK13" s="23">
        <v>0</v>
      </c>
      <c r="BL13" s="23">
        <v>0</v>
      </c>
      <c r="BM13" s="23">
        <v>0</v>
      </c>
      <c r="BN13" s="23">
        <v>0</v>
      </c>
      <c r="BO13" s="24" t="s">
        <v>495</v>
      </c>
      <c r="BP13" s="24" t="s">
        <v>495</v>
      </c>
      <c r="BQ13" s="24" t="s">
        <v>495</v>
      </c>
      <c r="BR13" s="24" t="s">
        <v>495</v>
      </c>
      <c r="BS13" s="24" t="s">
        <v>495</v>
      </c>
      <c r="BT13" s="24" t="s">
        <v>495</v>
      </c>
      <c r="BU13" s="24" t="s">
        <v>495</v>
      </c>
      <c r="BV13" s="24" t="s">
        <v>495</v>
      </c>
      <c r="BW13" s="24" t="s">
        <v>495</v>
      </c>
      <c r="BX13" s="23">
        <v>0</v>
      </c>
      <c r="BY13" s="24" t="s">
        <v>495</v>
      </c>
      <c r="BZ13" s="23">
        <v>0</v>
      </c>
      <c r="CA13" s="23">
        <v>891</v>
      </c>
      <c r="CB13" s="24" t="s">
        <v>495</v>
      </c>
      <c r="CC13" s="24" t="s">
        <v>495</v>
      </c>
      <c r="CD13" s="24" t="s">
        <v>495</v>
      </c>
      <c r="CE13" s="24" t="s">
        <v>495</v>
      </c>
      <c r="CF13" s="24" t="s">
        <v>495</v>
      </c>
      <c r="CG13" s="24" t="s">
        <v>495</v>
      </c>
      <c r="CH13" s="24" t="s">
        <v>495</v>
      </c>
      <c r="CI13" s="24" t="s">
        <v>495</v>
      </c>
      <c r="CJ13" s="24" t="s">
        <v>495</v>
      </c>
      <c r="CK13" s="24" t="s">
        <v>495</v>
      </c>
      <c r="CL13" s="24" t="s">
        <v>495</v>
      </c>
      <c r="CM13" s="24" t="s">
        <v>495</v>
      </c>
      <c r="CN13" s="23">
        <v>891</v>
      </c>
      <c r="CO13" s="24" t="s">
        <v>495</v>
      </c>
      <c r="CP13" s="24" t="s">
        <v>495</v>
      </c>
      <c r="CQ13" s="24" t="s">
        <v>495</v>
      </c>
      <c r="CR13" s="24" t="s">
        <v>495</v>
      </c>
      <c r="CS13" s="24" t="s">
        <v>495</v>
      </c>
      <c r="CT13" s="24" t="s">
        <v>495</v>
      </c>
      <c r="CU13" s="24" t="s">
        <v>495</v>
      </c>
      <c r="CV13" s="24" t="s">
        <v>495</v>
      </c>
      <c r="CW13" s="23">
        <v>0</v>
      </c>
      <c r="CX13" s="24" t="s">
        <v>495</v>
      </c>
      <c r="CY13" s="23">
        <v>0</v>
      </c>
      <c r="CZ13" s="23">
        <v>0</v>
      </c>
      <c r="DA13" s="24" t="s">
        <v>495</v>
      </c>
      <c r="DB13" s="24" t="s">
        <v>495</v>
      </c>
      <c r="DC13" s="24" t="s">
        <v>495</v>
      </c>
      <c r="DD13" s="24" t="s">
        <v>495</v>
      </c>
      <c r="DE13" s="24" t="s">
        <v>495</v>
      </c>
      <c r="DF13" s="24" t="s">
        <v>495</v>
      </c>
      <c r="DG13" s="24" t="s">
        <v>495</v>
      </c>
      <c r="DH13" s="24" t="s">
        <v>495</v>
      </c>
      <c r="DI13" s="24" t="s">
        <v>495</v>
      </c>
      <c r="DJ13" s="24" t="s">
        <v>495</v>
      </c>
      <c r="DK13" s="24" t="s">
        <v>495</v>
      </c>
      <c r="DL13" s="24" t="s">
        <v>495</v>
      </c>
      <c r="DM13" s="24" t="s">
        <v>495</v>
      </c>
      <c r="DN13" s="23">
        <v>0</v>
      </c>
      <c r="DO13" s="24" t="s">
        <v>495</v>
      </c>
      <c r="DP13" s="24" t="s">
        <v>495</v>
      </c>
      <c r="DQ13" s="24" t="s">
        <v>495</v>
      </c>
      <c r="DR13" s="24" t="s">
        <v>495</v>
      </c>
      <c r="DS13" s="24" t="s">
        <v>495</v>
      </c>
      <c r="DT13" s="24" t="s">
        <v>495</v>
      </c>
      <c r="DU13" s="24" t="s">
        <v>495</v>
      </c>
      <c r="DV13" s="23">
        <v>0</v>
      </c>
      <c r="DW13" s="24" t="s">
        <v>495</v>
      </c>
      <c r="DX13" s="23">
        <v>0</v>
      </c>
      <c r="DY13" s="23">
        <v>0</v>
      </c>
      <c r="DZ13" s="24" t="s">
        <v>495</v>
      </c>
      <c r="EA13" s="24" t="s">
        <v>495</v>
      </c>
      <c r="EB13" s="24" t="s">
        <v>495</v>
      </c>
      <c r="EC13" s="24" t="s">
        <v>495</v>
      </c>
      <c r="ED13" s="24" t="s">
        <v>495</v>
      </c>
      <c r="EE13" s="24" t="s">
        <v>495</v>
      </c>
      <c r="EF13" s="24" t="s">
        <v>495</v>
      </c>
      <c r="EG13" s="24" t="s">
        <v>495</v>
      </c>
      <c r="EH13" s="24" t="s">
        <v>495</v>
      </c>
      <c r="EI13" s="24" t="s">
        <v>495</v>
      </c>
      <c r="EJ13" s="24" t="s">
        <v>495</v>
      </c>
      <c r="EK13" s="24" t="s">
        <v>495</v>
      </c>
      <c r="EL13" s="23">
        <v>0</v>
      </c>
      <c r="EM13" s="24" t="s">
        <v>495</v>
      </c>
      <c r="EN13" s="24" t="s">
        <v>495</v>
      </c>
      <c r="EO13" s="24" t="s">
        <v>495</v>
      </c>
      <c r="EP13" s="23">
        <v>0</v>
      </c>
      <c r="EQ13" s="24" t="s">
        <v>495</v>
      </c>
      <c r="ER13" s="24" t="s">
        <v>495</v>
      </c>
      <c r="ES13" s="24" t="s">
        <v>495</v>
      </c>
      <c r="ET13" s="24" t="s">
        <v>495</v>
      </c>
      <c r="EU13" s="23">
        <v>0</v>
      </c>
      <c r="EV13" s="24" t="s">
        <v>495</v>
      </c>
      <c r="EW13" s="23">
        <v>0</v>
      </c>
      <c r="EX13" s="23">
        <v>1633</v>
      </c>
      <c r="EY13" s="23">
        <v>0</v>
      </c>
      <c r="EZ13" s="24" t="s">
        <v>495</v>
      </c>
      <c r="FA13" s="24" t="s">
        <v>495</v>
      </c>
      <c r="FB13" s="24" t="s">
        <v>495</v>
      </c>
      <c r="FC13" s="23">
        <v>0</v>
      </c>
      <c r="FD13" s="24" t="s">
        <v>495</v>
      </c>
      <c r="FE13" s="24" t="s">
        <v>495</v>
      </c>
      <c r="FF13" s="24" t="s">
        <v>495</v>
      </c>
      <c r="FG13" s="23">
        <v>0</v>
      </c>
      <c r="FH13" s="23">
        <v>0</v>
      </c>
      <c r="FI13" s="23">
        <v>19</v>
      </c>
      <c r="FJ13" s="24" t="s">
        <v>495</v>
      </c>
      <c r="FK13" s="24" t="s">
        <v>495</v>
      </c>
      <c r="FL13" s="24" t="s">
        <v>495</v>
      </c>
      <c r="FM13" s="24" t="s">
        <v>495</v>
      </c>
      <c r="FN13" s="23">
        <v>1614</v>
      </c>
      <c r="FO13" s="23">
        <v>0</v>
      </c>
      <c r="FP13" s="24" t="s">
        <v>495</v>
      </c>
      <c r="FQ13" s="24" t="s">
        <v>495</v>
      </c>
      <c r="FR13" s="24" t="s">
        <v>495</v>
      </c>
      <c r="FS13" s="23">
        <v>0</v>
      </c>
      <c r="FT13" s="23">
        <v>0</v>
      </c>
      <c r="FU13" s="24" t="s">
        <v>495</v>
      </c>
      <c r="FV13" s="23">
        <v>0</v>
      </c>
      <c r="FW13" s="23">
        <v>5901</v>
      </c>
      <c r="FX13" s="23">
        <v>401</v>
      </c>
      <c r="FY13" s="23">
        <v>4</v>
      </c>
      <c r="FZ13" s="23">
        <v>1017</v>
      </c>
      <c r="GA13" s="23">
        <v>1646</v>
      </c>
      <c r="GB13" s="23">
        <v>486</v>
      </c>
      <c r="GC13" s="23">
        <v>1418</v>
      </c>
      <c r="GD13" s="23">
        <v>908</v>
      </c>
      <c r="GE13" s="23">
        <v>21</v>
      </c>
      <c r="GF13" s="23">
        <v>0</v>
      </c>
      <c r="GG13" s="23">
        <v>0</v>
      </c>
      <c r="GH13" s="23">
        <v>0</v>
      </c>
      <c r="GI13" s="23">
        <v>0</v>
      </c>
      <c r="GJ13" s="23">
        <v>0</v>
      </c>
      <c r="GK13" s="23">
        <v>0</v>
      </c>
      <c r="GL13" s="24" t="s">
        <v>495</v>
      </c>
      <c r="GM13" s="24" t="s">
        <v>495</v>
      </c>
      <c r="GN13" s="24" t="s">
        <v>495</v>
      </c>
      <c r="GO13" s="23">
        <v>0</v>
      </c>
      <c r="GP13" s="23">
        <v>0</v>
      </c>
      <c r="GQ13" s="23">
        <v>0</v>
      </c>
      <c r="GR13" s="23">
        <v>0</v>
      </c>
      <c r="GS13" s="23">
        <v>0</v>
      </c>
      <c r="GT13" s="23">
        <v>0</v>
      </c>
      <c r="GU13" s="23">
        <v>0</v>
      </c>
    </row>
    <row r="14" spans="1:203" ht="13.5" customHeight="1" x14ac:dyDescent="0.55000000000000004">
      <c r="A14" s="21" t="s">
        <v>44</v>
      </c>
      <c r="B14" s="22" t="s">
        <v>59</v>
      </c>
      <c r="C14" s="21" t="s">
        <v>60</v>
      </c>
      <c r="D14" s="23">
        <v>7695</v>
      </c>
      <c r="E14" s="23">
        <v>2235</v>
      </c>
      <c r="F14" s="23">
        <v>28</v>
      </c>
      <c r="G14" s="23">
        <v>761</v>
      </c>
      <c r="H14" s="23">
        <v>0</v>
      </c>
      <c r="I14" s="23">
        <v>1060</v>
      </c>
      <c r="J14" s="23">
        <v>596</v>
      </c>
      <c r="K14" s="23">
        <v>652</v>
      </c>
      <c r="L14" s="23">
        <v>0</v>
      </c>
      <c r="M14" s="23">
        <v>2130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233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  <c r="AP14" s="24" t="s">
        <v>495</v>
      </c>
      <c r="AQ14" s="24" t="s">
        <v>495</v>
      </c>
      <c r="AR14" s="23">
        <v>0</v>
      </c>
      <c r="AS14" s="24" t="s">
        <v>495</v>
      </c>
      <c r="AT14" s="24" t="s">
        <v>495</v>
      </c>
      <c r="AU14" s="23">
        <v>0</v>
      </c>
      <c r="AV14" s="24" t="s">
        <v>495</v>
      </c>
      <c r="AW14" s="23">
        <v>0</v>
      </c>
      <c r="AX14" s="24" t="s">
        <v>495</v>
      </c>
      <c r="AY14" s="23">
        <v>0</v>
      </c>
      <c r="AZ14" s="24" t="s">
        <v>495</v>
      </c>
      <c r="BA14" s="23">
        <v>0</v>
      </c>
      <c r="BB14" s="23">
        <v>708</v>
      </c>
      <c r="BC14" s="23">
        <v>20</v>
      </c>
      <c r="BD14" s="23">
        <v>0</v>
      </c>
      <c r="BE14" s="23">
        <v>0</v>
      </c>
      <c r="BF14" s="23">
        <v>0</v>
      </c>
      <c r="BG14" s="23">
        <v>688</v>
      </c>
      <c r="BH14" s="23">
        <v>0</v>
      </c>
      <c r="BI14" s="23">
        <v>0</v>
      </c>
      <c r="BJ14" s="23">
        <v>0</v>
      </c>
      <c r="BK14" s="23">
        <v>0</v>
      </c>
      <c r="BL14" s="23">
        <v>0</v>
      </c>
      <c r="BM14" s="23">
        <v>0</v>
      </c>
      <c r="BN14" s="23">
        <v>0</v>
      </c>
      <c r="BO14" s="24" t="s">
        <v>495</v>
      </c>
      <c r="BP14" s="24" t="s">
        <v>495</v>
      </c>
      <c r="BQ14" s="24" t="s">
        <v>495</v>
      </c>
      <c r="BR14" s="24" t="s">
        <v>495</v>
      </c>
      <c r="BS14" s="24" t="s">
        <v>495</v>
      </c>
      <c r="BT14" s="24" t="s">
        <v>495</v>
      </c>
      <c r="BU14" s="24" t="s">
        <v>495</v>
      </c>
      <c r="BV14" s="24" t="s">
        <v>495</v>
      </c>
      <c r="BW14" s="24" t="s">
        <v>495</v>
      </c>
      <c r="BX14" s="23">
        <v>0</v>
      </c>
      <c r="BY14" s="24" t="s">
        <v>495</v>
      </c>
      <c r="BZ14" s="23">
        <v>0</v>
      </c>
      <c r="CA14" s="23">
        <v>0</v>
      </c>
      <c r="CB14" s="24" t="s">
        <v>495</v>
      </c>
      <c r="CC14" s="24" t="s">
        <v>495</v>
      </c>
      <c r="CD14" s="24" t="s">
        <v>495</v>
      </c>
      <c r="CE14" s="24" t="s">
        <v>495</v>
      </c>
      <c r="CF14" s="24" t="s">
        <v>495</v>
      </c>
      <c r="CG14" s="24" t="s">
        <v>495</v>
      </c>
      <c r="CH14" s="24" t="s">
        <v>495</v>
      </c>
      <c r="CI14" s="24" t="s">
        <v>495</v>
      </c>
      <c r="CJ14" s="24" t="s">
        <v>495</v>
      </c>
      <c r="CK14" s="24" t="s">
        <v>495</v>
      </c>
      <c r="CL14" s="24" t="s">
        <v>495</v>
      </c>
      <c r="CM14" s="24" t="s">
        <v>495</v>
      </c>
      <c r="CN14" s="23">
        <v>0</v>
      </c>
      <c r="CO14" s="24" t="s">
        <v>495</v>
      </c>
      <c r="CP14" s="24" t="s">
        <v>495</v>
      </c>
      <c r="CQ14" s="24" t="s">
        <v>495</v>
      </c>
      <c r="CR14" s="24" t="s">
        <v>495</v>
      </c>
      <c r="CS14" s="24" t="s">
        <v>495</v>
      </c>
      <c r="CT14" s="24" t="s">
        <v>495</v>
      </c>
      <c r="CU14" s="24" t="s">
        <v>495</v>
      </c>
      <c r="CV14" s="24" t="s">
        <v>495</v>
      </c>
      <c r="CW14" s="23">
        <v>0</v>
      </c>
      <c r="CX14" s="24" t="s">
        <v>495</v>
      </c>
      <c r="CY14" s="23">
        <v>0</v>
      </c>
      <c r="CZ14" s="23">
        <v>0</v>
      </c>
      <c r="DA14" s="24" t="s">
        <v>495</v>
      </c>
      <c r="DB14" s="24" t="s">
        <v>495</v>
      </c>
      <c r="DC14" s="24" t="s">
        <v>495</v>
      </c>
      <c r="DD14" s="24" t="s">
        <v>495</v>
      </c>
      <c r="DE14" s="24" t="s">
        <v>495</v>
      </c>
      <c r="DF14" s="24" t="s">
        <v>495</v>
      </c>
      <c r="DG14" s="24" t="s">
        <v>495</v>
      </c>
      <c r="DH14" s="24" t="s">
        <v>495</v>
      </c>
      <c r="DI14" s="24" t="s">
        <v>495</v>
      </c>
      <c r="DJ14" s="24" t="s">
        <v>495</v>
      </c>
      <c r="DK14" s="24" t="s">
        <v>495</v>
      </c>
      <c r="DL14" s="24" t="s">
        <v>495</v>
      </c>
      <c r="DM14" s="24" t="s">
        <v>495</v>
      </c>
      <c r="DN14" s="23">
        <v>0</v>
      </c>
      <c r="DO14" s="24" t="s">
        <v>495</v>
      </c>
      <c r="DP14" s="24" t="s">
        <v>495</v>
      </c>
      <c r="DQ14" s="24" t="s">
        <v>495</v>
      </c>
      <c r="DR14" s="24" t="s">
        <v>495</v>
      </c>
      <c r="DS14" s="24" t="s">
        <v>495</v>
      </c>
      <c r="DT14" s="24" t="s">
        <v>495</v>
      </c>
      <c r="DU14" s="24" t="s">
        <v>495</v>
      </c>
      <c r="DV14" s="23">
        <v>0</v>
      </c>
      <c r="DW14" s="24" t="s">
        <v>495</v>
      </c>
      <c r="DX14" s="23">
        <v>0</v>
      </c>
      <c r="DY14" s="23">
        <v>0</v>
      </c>
      <c r="DZ14" s="24" t="s">
        <v>495</v>
      </c>
      <c r="EA14" s="24" t="s">
        <v>495</v>
      </c>
      <c r="EB14" s="24" t="s">
        <v>495</v>
      </c>
      <c r="EC14" s="24" t="s">
        <v>495</v>
      </c>
      <c r="ED14" s="24" t="s">
        <v>495</v>
      </c>
      <c r="EE14" s="24" t="s">
        <v>495</v>
      </c>
      <c r="EF14" s="24" t="s">
        <v>495</v>
      </c>
      <c r="EG14" s="24" t="s">
        <v>495</v>
      </c>
      <c r="EH14" s="24" t="s">
        <v>495</v>
      </c>
      <c r="EI14" s="24" t="s">
        <v>495</v>
      </c>
      <c r="EJ14" s="24" t="s">
        <v>495</v>
      </c>
      <c r="EK14" s="24" t="s">
        <v>495</v>
      </c>
      <c r="EL14" s="23">
        <v>0</v>
      </c>
      <c r="EM14" s="24" t="s">
        <v>495</v>
      </c>
      <c r="EN14" s="24" t="s">
        <v>495</v>
      </c>
      <c r="EO14" s="24" t="s">
        <v>495</v>
      </c>
      <c r="EP14" s="23">
        <v>0</v>
      </c>
      <c r="EQ14" s="24" t="s">
        <v>495</v>
      </c>
      <c r="ER14" s="24" t="s">
        <v>495</v>
      </c>
      <c r="ES14" s="24" t="s">
        <v>495</v>
      </c>
      <c r="ET14" s="24" t="s">
        <v>495</v>
      </c>
      <c r="EU14" s="23">
        <v>0</v>
      </c>
      <c r="EV14" s="24" t="s">
        <v>495</v>
      </c>
      <c r="EW14" s="23">
        <v>0</v>
      </c>
      <c r="EX14" s="23">
        <v>0</v>
      </c>
      <c r="EY14" s="23">
        <v>0</v>
      </c>
      <c r="EZ14" s="24" t="s">
        <v>495</v>
      </c>
      <c r="FA14" s="24" t="s">
        <v>495</v>
      </c>
      <c r="FB14" s="24" t="s">
        <v>495</v>
      </c>
      <c r="FC14" s="23">
        <v>0</v>
      </c>
      <c r="FD14" s="24" t="s">
        <v>495</v>
      </c>
      <c r="FE14" s="24" t="s">
        <v>495</v>
      </c>
      <c r="FF14" s="24" t="s">
        <v>495</v>
      </c>
      <c r="FG14" s="23">
        <v>0</v>
      </c>
      <c r="FH14" s="23">
        <v>0</v>
      </c>
      <c r="FI14" s="23">
        <v>0</v>
      </c>
      <c r="FJ14" s="24" t="s">
        <v>495</v>
      </c>
      <c r="FK14" s="24" t="s">
        <v>495</v>
      </c>
      <c r="FL14" s="24" t="s">
        <v>495</v>
      </c>
      <c r="FM14" s="24" t="s">
        <v>495</v>
      </c>
      <c r="FN14" s="23">
        <v>0</v>
      </c>
      <c r="FO14" s="23">
        <v>0</v>
      </c>
      <c r="FP14" s="24" t="s">
        <v>495</v>
      </c>
      <c r="FQ14" s="24" t="s">
        <v>495</v>
      </c>
      <c r="FR14" s="24" t="s">
        <v>495</v>
      </c>
      <c r="FS14" s="23">
        <v>0</v>
      </c>
      <c r="FT14" s="23">
        <v>0</v>
      </c>
      <c r="FU14" s="24" t="s">
        <v>495</v>
      </c>
      <c r="FV14" s="23">
        <v>0</v>
      </c>
      <c r="FW14" s="23">
        <v>6987</v>
      </c>
      <c r="FX14" s="23">
        <v>2215</v>
      </c>
      <c r="FY14" s="23">
        <v>28</v>
      </c>
      <c r="FZ14" s="23">
        <v>761</v>
      </c>
      <c r="GA14" s="23">
        <v>0</v>
      </c>
      <c r="GB14" s="23">
        <v>372</v>
      </c>
      <c r="GC14" s="23">
        <v>596</v>
      </c>
      <c r="GD14" s="23">
        <v>652</v>
      </c>
      <c r="GE14" s="23">
        <v>0</v>
      </c>
      <c r="GF14" s="23">
        <v>2130</v>
      </c>
      <c r="GG14" s="23">
        <v>0</v>
      </c>
      <c r="GH14" s="23">
        <v>0</v>
      </c>
      <c r="GI14" s="23">
        <v>0</v>
      </c>
      <c r="GJ14" s="23">
        <v>0</v>
      </c>
      <c r="GK14" s="23">
        <v>0</v>
      </c>
      <c r="GL14" s="24" t="s">
        <v>495</v>
      </c>
      <c r="GM14" s="24" t="s">
        <v>495</v>
      </c>
      <c r="GN14" s="24" t="s">
        <v>495</v>
      </c>
      <c r="GO14" s="23">
        <v>0</v>
      </c>
      <c r="GP14" s="23">
        <v>0</v>
      </c>
      <c r="GQ14" s="23">
        <v>0</v>
      </c>
      <c r="GR14" s="23">
        <v>0</v>
      </c>
      <c r="GS14" s="23">
        <v>0</v>
      </c>
      <c r="GT14" s="23">
        <v>0</v>
      </c>
      <c r="GU14" s="23">
        <v>233</v>
      </c>
    </row>
    <row r="15" spans="1:203" ht="13.5" customHeight="1" x14ac:dyDescent="0.55000000000000004">
      <c r="A15" s="21" t="s">
        <v>44</v>
      </c>
      <c r="B15" s="22" t="s">
        <v>61</v>
      </c>
      <c r="C15" s="21" t="s">
        <v>62</v>
      </c>
      <c r="D15" s="23">
        <v>4671</v>
      </c>
      <c r="E15" s="23">
        <v>1412</v>
      </c>
      <c r="F15" s="23">
        <v>26</v>
      </c>
      <c r="G15" s="23">
        <v>16</v>
      </c>
      <c r="H15" s="23">
        <v>0</v>
      </c>
      <c r="I15" s="23">
        <v>867</v>
      </c>
      <c r="J15" s="23">
        <v>860</v>
      </c>
      <c r="K15" s="23">
        <v>529</v>
      </c>
      <c r="L15" s="23">
        <v>2</v>
      </c>
      <c r="M15" s="23">
        <v>885</v>
      </c>
      <c r="N15" s="23">
        <v>0</v>
      </c>
      <c r="O15" s="23">
        <v>0</v>
      </c>
      <c r="P15" s="23">
        <v>30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44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4" t="s">
        <v>495</v>
      </c>
      <c r="AQ15" s="24" t="s">
        <v>495</v>
      </c>
      <c r="AR15" s="23">
        <v>0</v>
      </c>
      <c r="AS15" s="24" t="s">
        <v>495</v>
      </c>
      <c r="AT15" s="24" t="s">
        <v>495</v>
      </c>
      <c r="AU15" s="23">
        <v>0</v>
      </c>
      <c r="AV15" s="24" t="s">
        <v>495</v>
      </c>
      <c r="AW15" s="23">
        <v>0</v>
      </c>
      <c r="AX15" s="24" t="s">
        <v>495</v>
      </c>
      <c r="AY15" s="23">
        <v>0</v>
      </c>
      <c r="AZ15" s="24" t="s">
        <v>495</v>
      </c>
      <c r="BA15" s="23">
        <v>0</v>
      </c>
      <c r="BB15" s="23">
        <v>421</v>
      </c>
      <c r="BC15" s="23">
        <v>0</v>
      </c>
      <c r="BD15" s="23">
        <v>0</v>
      </c>
      <c r="BE15" s="23">
        <v>0</v>
      </c>
      <c r="BF15" s="23">
        <v>0</v>
      </c>
      <c r="BG15" s="23">
        <v>421</v>
      </c>
      <c r="BH15" s="23">
        <v>0</v>
      </c>
      <c r="BI15" s="23">
        <v>0</v>
      </c>
      <c r="BJ15" s="23">
        <v>0</v>
      </c>
      <c r="BK15" s="23">
        <v>0</v>
      </c>
      <c r="BL15" s="23">
        <v>0</v>
      </c>
      <c r="BM15" s="23">
        <v>0</v>
      </c>
      <c r="BN15" s="23">
        <v>0</v>
      </c>
      <c r="BO15" s="24" t="s">
        <v>495</v>
      </c>
      <c r="BP15" s="24" t="s">
        <v>495</v>
      </c>
      <c r="BQ15" s="24" t="s">
        <v>495</v>
      </c>
      <c r="BR15" s="24" t="s">
        <v>495</v>
      </c>
      <c r="BS15" s="24" t="s">
        <v>495</v>
      </c>
      <c r="BT15" s="24" t="s">
        <v>495</v>
      </c>
      <c r="BU15" s="24" t="s">
        <v>495</v>
      </c>
      <c r="BV15" s="24" t="s">
        <v>495</v>
      </c>
      <c r="BW15" s="24" t="s">
        <v>495</v>
      </c>
      <c r="BX15" s="23">
        <v>0</v>
      </c>
      <c r="BY15" s="24" t="s">
        <v>495</v>
      </c>
      <c r="BZ15" s="23">
        <v>0</v>
      </c>
      <c r="CA15" s="23">
        <v>0</v>
      </c>
      <c r="CB15" s="24" t="s">
        <v>495</v>
      </c>
      <c r="CC15" s="24" t="s">
        <v>495</v>
      </c>
      <c r="CD15" s="24" t="s">
        <v>495</v>
      </c>
      <c r="CE15" s="24" t="s">
        <v>495</v>
      </c>
      <c r="CF15" s="24" t="s">
        <v>495</v>
      </c>
      <c r="CG15" s="24" t="s">
        <v>495</v>
      </c>
      <c r="CH15" s="24" t="s">
        <v>495</v>
      </c>
      <c r="CI15" s="24" t="s">
        <v>495</v>
      </c>
      <c r="CJ15" s="24" t="s">
        <v>495</v>
      </c>
      <c r="CK15" s="24" t="s">
        <v>495</v>
      </c>
      <c r="CL15" s="24" t="s">
        <v>495</v>
      </c>
      <c r="CM15" s="24" t="s">
        <v>495</v>
      </c>
      <c r="CN15" s="23">
        <v>0</v>
      </c>
      <c r="CO15" s="24" t="s">
        <v>495</v>
      </c>
      <c r="CP15" s="24" t="s">
        <v>495</v>
      </c>
      <c r="CQ15" s="24" t="s">
        <v>495</v>
      </c>
      <c r="CR15" s="24" t="s">
        <v>495</v>
      </c>
      <c r="CS15" s="24" t="s">
        <v>495</v>
      </c>
      <c r="CT15" s="24" t="s">
        <v>495</v>
      </c>
      <c r="CU15" s="24" t="s">
        <v>495</v>
      </c>
      <c r="CV15" s="24" t="s">
        <v>495</v>
      </c>
      <c r="CW15" s="23">
        <v>0</v>
      </c>
      <c r="CX15" s="24" t="s">
        <v>495</v>
      </c>
      <c r="CY15" s="23">
        <v>0</v>
      </c>
      <c r="CZ15" s="23">
        <v>0</v>
      </c>
      <c r="DA15" s="24" t="s">
        <v>495</v>
      </c>
      <c r="DB15" s="24" t="s">
        <v>495</v>
      </c>
      <c r="DC15" s="24" t="s">
        <v>495</v>
      </c>
      <c r="DD15" s="24" t="s">
        <v>495</v>
      </c>
      <c r="DE15" s="24" t="s">
        <v>495</v>
      </c>
      <c r="DF15" s="24" t="s">
        <v>495</v>
      </c>
      <c r="DG15" s="24" t="s">
        <v>495</v>
      </c>
      <c r="DH15" s="24" t="s">
        <v>495</v>
      </c>
      <c r="DI15" s="24" t="s">
        <v>495</v>
      </c>
      <c r="DJ15" s="24" t="s">
        <v>495</v>
      </c>
      <c r="DK15" s="24" t="s">
        <v>495</v>
      </c>
      <c r="DL15" s="24" t="s">
        <v>495</v>
      </c>
      <c r="DM15" s="24" t="s">
        <v>495</v>
      </c>
      <c r="DN15" s="23">
        <v>0</v>
      </c>
      <c r="DO15" s="24" t="s">
        <v>495</v>
      </c>
      <c r="DP15" s="24" t="s">
        <v>495</v>
      </c>
      <c r="DQ15" s="24" t="s">
        <v>495</v>
      </c>
      <c r="DR15" s="24" t="s">
        <v>495</v>
      </c>
      <c r="DS15" s="24" t="s">
        <v>495</v>
      </c>
      <c r="DT15" s="24" t="s">
        <v>495</v>
      </c>
      <c r="DU15" s="24" t="s">
        <v>495</v>
      </c>
      <c r="DV15" s="23">
        <v>0</v>
      </c>
      <c r="DW15" s="24" t="s">
        <v>495</v>
      </c>
      <c r="DX15" s="23">
        <v>0</v>
      </c>
      <c r="DY15" s="23">
        <v>0</v>
      </c>
      <c r="DZ15" s="24" t="s">
        <v>495</v>
      </c>
      <c r="EA15" s="24" t="s">
        <v>495</v>
      </c>
      <c r="EB15" s="24" t="s">
        <v>495</v>
      </c>
      <c r="EC15" s="24" t="s">
        <v>495</v>
      </c>
      <c r="ED15" s="24" t="s">
        <v>495</v>
      </c>
      <c r="EE15" s="24" t="s">
        <v>495</v>
      </c>
      <c r="EF15" s="24" t="s">
        <v>495</v>
      </c>
      <c r="EG15" s="24" t="s">
        <v>495</v>
      </c>
      <c r="EH15" s="24" t="s">
        <v>495</v>
      </c>
      <c r="EI15" s="24" t="s">
        <v>495</v>
      </c>
      <c r="EJ15" s="24" t="s">
        <v>495</v>
      </c>
      <c r="EK15" s="24" t="s">
        <v>495</v>
      </c>
      <c r="EL15" s="23">
        <v>0</v>
      </c>
      <c r="EM15" s="24" t="s">
        <v>495</v>
      </c>
      <c r="EN15" s="24" t="s">
        <v>495</v>
      </c>
      <c r="EO15" s="24" t="s">
        <v>495</v>
      </c>
      <c r="EP15" s="23">
        <v>0</v>
      </c>
      <c r="EQ15" s="24" t="s">
        <v>495</v>
      </c>
      <c r="ER15" s="24" t="s">
        <v>495</v>
      </c>
      <c r="ES15" s="24" t="s">
        <v>495</v>
      </c>
      <c r="ET15" s="24" t="s">
        <v>495</v>
      </c>
      <c r="EU15" s="23">
        <v>0</v>
      </c>
      <c r="EV15" s="24" t="s">
        <v>495</v>
      </c>
      <c r="EW15" s="23">
        <v>0</v>
      </c>
      <c r="EX15" s="23">
        <v>0</v>
      </c>
      <c r="EY15" s="23">
        <v>0</v>
      </c>
      <c r="EZ15" s="24" t="s">
        <v>495</v>
      </c>
      <c r="FA15" s="24" t="s">
        <v>495</v>
      </c>
      <c r="FB15" s="24" t="s">
        <v>495</v>
      </c>
      <c r="FC15" s="23">
        <v>0</v>
      </c>
      <c r="FD15" s="24" t="s">
        <v>495</v>
      </c>
      <c r="FE15" s="24" t="s">
        <v>495</v>
      </c>
      <c r="FF15" s="24" t="s">
        <v>495</v>
      </c>
      <c r="FG15" s="23">
        <v>0</v>
      </c>
      <c r="FH15" s="23">
        <v>0</v>
      </c>
      <c r="FI15" s="23">
        <v>0</v>
      </c>
      <c r="FJ15" s="24" t="s">
        <v>495</v>
      </c>
      <c r="FK15" s="24" t="s">
        <v>495</v>
      </c>
      <c r="FL15" s="24" t="s">
        <v>495</v>
      </c>
      <c r="FM15" s="24" t="s">
        <v>495</v>
      </c>
      <c r="FN15" s="23">
        <v>0</v>
      </c>
      <c r="FO15" s="23">
        <v>0</v>
      </c>
      <c r="FP15" s="24" t="s">
        <v>495</v>
      </c>
      <c r="FQ15" s="24" t="s">
        <v>495</v>
      </c>
      <c r="FR15" s="24" t="s">
        <v>495</v>
      </c>
      <c r="FS15" s="23">
        <v>0</v>
      </c>
      <c r="FT15" s="23">
        <v>0</v>
      </c>
      <c r="FU15" s="24" t="s">
        <v>495</v>
      </c>
      <c r="FV15" s="23">
        <v>0</v>
      </c>
      <c r="FW15" s="23">
        <v>4250</v>
      </c>
      <c r="FX15" s="23">
        <v>1412</v>
      </c>
      <c r="FY15" s="23">
        <v>26</v>
      </c>
      <c r="FZ15" s="23">
        <v>16</v>
      </c>
      <c r="GA15" s="23">
        <v>0</v>
      </c>
      <c r="GB15" s="23">
        <v>446</v>
      </c>
      <c r="GC15" s="23">
        <v>860</v>
      </c>
      <c r="GD15" s="23">
        <v>529</v>
      </c>
      <c r="GE15" s="23">
        <v>2</v>
      </c>
      <c r="GF15" s="23">
        <v>885</v>
      </c>
      <c r="GG15" s="23">
        <v>0</v>
      </c>
      <c r="GH15" s="23">
        <v>0</v>
      </c>
      <c r="GI15" s="23">
        <v>30</v>
      </c>
      <c r="GJ15" s="23">
        <v>0</v>
      </c>
      <c r="GK15" s="23">
        <v>0</v>
      </c>
      <c r="GL15" s="24" t="s">
        <v>495</v>
      </c>
      <c r="GM15" s="24" t="s">
        <v>495</v>
      </c>
      <c r="GN15" s="24" t="s">
        <v>495</v>
      </c>
      <c r="GO15" s="23">
        <v>0</v>
      </c>
      <c r="GP15" s="23">
        <v>0</v>
      </c>
      <c r="GQ15" s="23">
        <v>0</v>
      </c>
      <c r="GR15" s="23">
        <v>0</v>
      </c>
      <c r="GS15" s="23">
        <v>0</v>
      </c>
      <c r="GT15" s="23">
        <v>0</v>
      </c>
      <c r="GU15" s="23">
        <v>44</v>
      </c>
    </row>
    <row r="16" spans="1:203" ht="13.5" customHeight="1" x14ac:dyDescent="0.55000000000000004">
      <c r="A16" s="21" t="s">
        <v>44</v>
      </c>
      <c r="B16" s="22" t="s">
        <v>63</v>
      </c>
      <c r="C16" s="21" t="s">
        <v>64</v>
      </c>
      <c r="D16" s="23">
        <v>4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4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3">
        <v>0</v>
      </c>
      <c r="AP16" s="24" t="s">
        <v>495</v>
      </c>
      <c r="AQ16" s="24" t="s">
        <v>495</v>
      </c>
      <c r="AR16" s="23">
        <v>0</v>
      </c>
      <c r="AS16" s="24" t="s">
        <v>495</v>
      </c>
      <c r="AT16" s="24" t="s">
        <v>495</v>
      </c>
      <c r="AU16" s="23">
        <v>0</v>
      </c>
      <c r="AV16" s="24" t="s">
        <v>495</v>
      </c>
      <c r="AW16" s="23">
        <v>0</v>
      </c>
      <c r="AX16" s="24" t="s">
        <v>495</v>
      </c>
      <c r="AY16" s="23">
        <v>0</v>
      </c>
      <c r="AZ16" s="24" t="s">
        <v>495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  <c r="BL16" s="23">
        <v>0</v>
      </c>
      <c r="BM16" s="23">
        <v>0</v>
      </c>
      <c r="BN16" s="23">
        <v>0</v>
      </c>
      <c r="BO16" s="24" t="s">
        <v>495</v>
      </c>
      <c r="BP16" s="24" t="s">
        <v>495</v>
      </c>
      <c r="BQ16" s="24" t="s">
        <v>495</v>
      </c>
      <c r="BR16" s="24" t="s">
        <v>495</v>
      </c>
      <c r="BS16" s="24" t="s">
        <v>495</v>
      </c>
      <c r="BT16" s="24" t="s">
        <v>495</v>
      </c>
      <c r="BU16" s="24" t="s">
        <v>495</v>
      </c>
      <c r="BV16" s="24" t="s">
        <v>495</v>
      </c>
      <c r="BW16" s="24" t="s">
        <v>495</v>
      </c>
      <c r="BX16" s="23">
        <v>0</v>
      </c>
      <c r="BY16" s="24" t="s">
        <v>495</v>
      </c>
      <c r="BZ16" s="23">
        <v>0</v>
      </c>
      <c r="CA16" s="23">
        <v>0</v>
      </c>
      <c r="CB16" s="24" t="s">
        <v>495</v>
      </c>
      <c r="CC16" s="24" t="s">
        <v>495</v>
      </c>
      <c r="CD16" s="24" t="s">
        <v>495</v>
      </c>
      <c r="CE16" s="24" t="s">
        <v>495</v>
      </c>
      <c r="CF16" s="24" t="s">
        <v>495</v>
      </c>
      <c r="CG16" s="24" t="s">
        <v>495</v>
      </c>
      <c r="CH16" s="24" t="s">
        <v>495</v>
      </c>
      <c r="CI16" s="24" t="s">
        <v>495</v>
      </c>
      <c r="CJ16" s="24" t="s">
        <v>495</v>
      </c>
      <c r="CK16" s="24" t="s">
        <v>495</v>
      </c>
      <c r="CL16" s="24" t="s">
        <v>495</v>
      </c>
      <c r="CM16" s="24" t="s">
        <v>495</v>
      </c>
      <c r="CN16" s="23">
        <v>0</v>
      </c>
      <c r="CO16" s="24" t="s">
        <v>495</v>
      </c>
      <c r="CP16" s="24" t="s">
        <v>495</v>
      </c>
      <c r="CQ16" s="24" t="s">
        <v>495</v>
      </c>
      <c r="CR16" s="24" t="s">
        <v>495</v>
      </c>
      <c r="CS16" s="24" t="s">
        <v>495</v>
      </c>
      <c r="CT16" s="24" t="s">
        <v>495</v>
      </c>
      <c r="CU16" s="24" t="s">
        <v>495</v>
      </c>
      <c r="CV16" s="24" t="s">
        <v>495</v>
      </c>
      <c r="CW16" s="23">
        <v>0</v>
      </c>
      <c r="CX16" s="24" t="s">
        <v>495</v>
      </c>
      <c r="CY16" s="23">
        <v>0</v>
      </c>
      <c r="CZ16" s="23">
        <v>0</v>
      </c>
      <c r="DA16" s="24" t="s">
        <v>495</v>
      </c>
      <c r="DB16" s="24" t="s">
        <v>495</v>
      </c>
      <c r="DC16" s="24" t="s">
        <v>495</v>
      </c>
      <c r="DD16" s="24" t="s">
        <v>495</v>
      </c>
      <c r="DE16" s="24" t="s">
        <v>495</v>
      </c>
      <c r="DF16" s="24" t="s">
        <v>495</v>
      </c>
      <c r="DG16" s="24" t="s">
        <v>495</v>
      </c>
      <c r="DH16" s="24" t="s">
        <v>495</v>
      </c>
      <c r="DI16" s="24" t="s">
        <v>495</v>
      </c>
      <c r="DJ16" s="24" t="s">
        <v>495</v>
      </c>
      <c r="DK16" s="24" t="s">
        <v>495</v>
      </c>
      <c r="DL16" s="24" t="s">
        <v>495</v>
      </c>
      <c r="DM16" s="24" t="s">
        <v>495</v>
      </c>
      <c r="DN16" s="23">
        <v>0</v>
      </c>
      <c r="DO16" s="24" t="s">
        <v>495</v>
      </c>
      <c r="DP16" s="24" t="s">
        <v>495</v>
      </c>
      <c r="DQ16" s="24" t="s">
        <v>495</v>
      </c>
      <c r="DR16" s="24" t="s">
        <v>495</v>
      </c>
      <c r="DS16" s="24" t="s">
        <v>495</v>
      </c>
      <c r="DT16" s="24" t="s">
        <v>495</v>
      </c>
      <c r="DU16" s="24" t="s">
        <v>495</v>
      </c>
      <c r="DV16" s="23">
        <v>0</v>
      </c>
      <c r="DW16" s="24" t="s">
        <v>495</v>
      </c>
      <c r="DX16" s="23">
        <v>0</v>
      </c>
      <c r="DY16" s="23">
        <v>0</v>
      </c>
      <c r="DZ16" s="24" t="s">
        <v>495</v>
      </c>
      <c r="EA16" s="24" t="s">
        <v>495</v>
      </c>
      <c r="EB16" s="24" t="s">
        <v>495</v>
      </c>
      <c r="EC16" s="24" t="s">
        <v>495</v>
      </c>
      <c r="ED16" s="24" t="s">
        <v>495</v>
      </c>
      <c r="EE16" s="24" t="s">
        <v>495</v>
      </c>
      <c r="EF16" s="24" t="s">
        <v>495</v>
      </c>
      <c r="EG16" s="24" t="s">
        <v>495</v>
      </c>
      <c r="EH16" s="24" t="s">
        <v>495</v>
      </c>
      <c r="EI16" s="24" t="s">
        <v>495</v>
      </c>
      <c r="EJ16" s="24" t="s">
        <v>495</v>
      </c>
      <c r="EK16" s="24" t="s">
        <v>495</v>
      </c>
      <c r="EL16" s="23">
        <v>0</v>
      </c>
      <c r="EM16" s="24" t="s">
        <v>495</v>
      </c>
      <c r="EN16" s="24" t="s">
        <v>495</v>
      </c>
      <c r="EO16" s="24" t="s">
        <v>495</v>
      </c>
      <c r="EP16" s="23">
        <v>0</v>
      </c>
      <c r="EQ16" s="24" t="s">
        <v>495</v>
      </c>
      <c r="ER16" s="24" t="s">
        <v>495</v>
      </c>
      <c r="ES16" s="24" t="s">
        <v>495</v>
      </c>
      <c r="ET16" s="24" t="s">
        <v>495</v>
      </c>
      <c r="EU16" s="23">
        <v>0</v>
      </c>
      <c r="EV16" s="24" t="s">
        <v>495</v>
      </c>
      <c r="EW16" s="23">
        <v>0</v>
      </c>
      <c r="EX16" s="23">
        <v>0</v>
      </c>
      <c r="EY16" s="23">
        <v>0</v>
      </c>
      <c r="EZ16" s="24" t="s">
        <v>495</v>
      </c>
      <c r="FA16" s="24" t="s">
        <v>495</v>
      </c>
      <c r="FB16" s="24" t="s">
        <v>495</v>
      </c>
      <c r="FC16" s="23">
        <v>0</v>
      </c>
      <c r="FD16" s="24" t="s">
        <v>495</v>
      </c>
      <c r="FE16" s="24" t="s">
        <v>495</v>
      </c>
      <c r="FF16" s="24" t="s">
        <v>495</v>
      </c>
      <c r="FG16" s="23">
        <v>0</v>
      </c>
      <c r="FH16" s="23">
        <v>0</v>
      </c>
      <c r="FI16" s="23">
        <v>0</v>
      </c>
      <c r="FJ16" s="24" t="s">
        <v>495</v>
      </c>
      <c r="FK16" s="24" t="s">
        <v>495</v>
      </c>
      <c r="FL16" s="24" t="s">
        <v>495</v>
      </c>
      <c r="FM16" s="24" t="s">
        <v>495</v>
      </c>
      <c r="FN16" s="23">
        <v>0</v>
      </c>
      <c r="FO16" s="23">
        <v>0</v>
      </c>
      <c r="FP16" s="24" t="s">
        <v>495</v>
      </c>
      <c r="FQ16" s="24" t="s">
        <v>495</v>
      </c>
      <c r="FR16" s="24" t="s">
        <v>495</v>
      </c>
      <c r="FS16" s="23">
        <v>0</v>
      </c>
      <c r="FT16" s="23">
        <v>0</v>
      </c>
      <c r="FU16" s="24" t="s">
        <v>495</v>
      </c>
      <c r="FV16" s="23">
        <v>0</v>
      </c>
      <c r="FW16" s="23">
        <v>4</v>
      </c>
      <c r="FX16" s="23">
        <v>0</v>
      </c>
      <c r="FY16" s="23">
        <v>0</v>
      </c>
      <c r="FZ16" s="23">
        <v>0</v>
      </c>
      <c r="GA16" s="23">
        <v>0</v>
      </c>
      <c r="GB16" s="23">
        <v>0</v>
      </c>
      <c r="GC16" s="23">
        <v>0</v>
      </c>
      <c r="GD16" s="23">
        <v>0</v>
      </c>
      <c r="GE16" s="23">
        <v>0</v>
      </c>
      <c r="GF16" s="23">
        <v>0</v>
      </c>
      <c r="GG16" s="23">
        <v>0</v>
      </c>
      <c r="GH16" s="23">
        <v>0</v>
      </c>
      <c r="GI16" s="23">
        <v>0</v>
      </c>
      <c r="GJ16" s="23">
        <v>0</v>
      </c>
      <c r="GK16" s="23">
        <v>0</v>
      </c>
      <c r="GL16" s="24" t="s">
        <v>495</v>
      </c>
      <c r="GM16" s="24" t="s">
        <v>495</v>
      </c>
      <c r="GN16" s="24" t="s">
        <v>495</v>
      </c>
      <c r="GO16" s="23">
        <v>0</v>
      </c>
      <c r="GP16" s="23">
        <v>0</v>
      </c>
      <c r="GQ16" s="23">
        <v>0</v>
      </c>
      <c r="GR16" s="23">
        <v>0</v>
      </c>
      <c r="GS16" s="23">
        <v>0</v>
      </c>
      <c r="GT16" s="23">
        <v>0</v>
      </c>
      <c r="GU16" s="23">
        <v>4</v>
      </c>
    </row>
    <row r="17" spans="1:203" ht="13.5" customHeight="1" x14ac:dyDescent="0.55000000000000004">
      <c r="A17" s="21" t="s">
        <v>44</v>
      </c>
      <c r="B17" s="22" t="s">
        <v>65</v>
      </c>
      <c r="C17" s="21" t="s">
        <v>66</v>
      </c>
      <c r="D17" s="23">
        <v>2566</v>
      </c>
      <c r="E17" s="23">
        <v>373</v>
      </c>
      <c r="F17" s="23">
        <v>1</v>
      </c>
      <c r="G17" s="23">
        <v>0</v>
      </c>
      <c r="H17" s="23">
        <v>0</v>
      </c>
      <c r="I17" s="23">
        <v>448</v>
      </c>
      <c r="J17" s="23">
        <v>515</v>
      </c>
      <c r="K17" s="23">
        <v>307</v>
      </c>
      <c r="L17" s="23">
        <v>0</v>
      </c>
      <c r="M17" s="23">
        <v>747</v>
      </c>
      <c r="N17" s="23">
        <v>0</v>
      </c>
      <c r="O17" s="23">
        <v>0</v>
      </c>
      <c r="P17" s="23">
        <v>2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173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3">
        <v>0</v>
      </c>
      <c r="AP17" s="24" t="s">
        <v>495</v>
      </c>
      <c r="AQ17" s="24" t="s">
        <v>495</v>
      </c>
      <c r="AR17" s="23">
        <v>0</v>
      </c>
      <c r="AS17" s="24" t="s">
        <v>495</v>
      </c>
      <c r="AT17" s="24" t="s">
        <v>495</v>
      </c>
      <c r="AU17" s="23">
        <v>0</v>
      </c>
      <c r="AV17" s="24" t="s">
        <v>495</v>
      </c>
      <c r="AW17" s="23">
        <v>0</v>
      </c>
      <c r="AX17" s="24" t="s">
        <v>495</v>
      </c>
      <c r="AY17" s="23">
        <v>0</v>
      </c>
      <c r="AZ17" s="24" t="s">
        <v>495</v>
      </c>
      <c r="BA17" s="23">
        <v>0</v>
      </c>
      <c r="BB17" s="23">
        <v>406</v>
      </c>
      <c r="BC17" s="23">
        <v>0</v>
      </c>
      <c r="BD17" s="23">
        <v>0</v>
      </c>
      <c r="BE17" s="23">
        <v>0</v>
      </c>
      <c r="BF17" s="23">
        <v>0</v>
      </c>
      <c r="BG17" s="23">
        <v>356</v>
      </c>
      <c r="BH17" s="23">
        <v>0</v>
      </c>
      <c r="BI17" s="23">
        <v>0</v>
      </c>
      <c r="BJ17" s="23">
        <v>0</v>
      </c>
      <c r="BK17" s="23">
        <v>0</v>
      </c>
      <c r="BL17" s="23">
        <v>0</v>
      </c>
      <c r="BM17" s="23">
        <v>0</v>
      </c>
      <c r="BN17" s="23">
        <v>0</v>
      </c>
      <c r="BO17" s="24" t="s">
        <v>495</v>
      </c>
      <c r="BP17" s="24" t="s">
        <v>495</v>
      </c>
      <c r="BQ17" s="24" t="s">
        <v>495</v>
      </c>
      <c r="BR17" s="24" t="s">
        <v>495</v>
      </c>
      <c r="BS17" s="24" t="s">
        <v>495</v>
      </c>
      <c r="BT17" s="24" t="s">
        <v>495</v>
      </c>
      <c r="BU17" s="24" t="s">
        <v>495</v>
      </c>
      <c r="BV17" s="24" t="s">
        <v>495</v>
      </c>
      <c r="BW17" s="24" t="s">
        <v>495</v>
      </c>
      <c r="BX17" s="23">
        <v>0</v>
      </c>
      <c r="BY17" s="24" t="s">
        <v>495</v>
      </c>
      <c r="BZ17" s="23">
        <v>50</v>
      </c>
      <c r="CA17" s="23">
        <v>0</v>
      </c>
      <c r="CB17" s="24" t="s">
        <v>495</v>
      </c>
      <c r="CC17" s="24" t="s">
        <v>495</v>
      </c>
      <c r="CD17" s="24" t="s">
        <v>495</v>
      </c>
      <c r="CE17" s="24" t="s">
        <v>495</v>
      </c>
      <c r="CF17" s="24" t="s">
        <v>495</v>
      </c>
      <c r="CG17" s="24" t="s">
        <v>495</v>
      </c>
      <c r="CH17" s="24" t="s">
        <v>495</v>
      </c>
      <c r="CI17" s="24" t="s">
        <v>495</v>
      </c>
      <c r="CJ17" s="24" t="s">
        <v>495</v>
      </c>
      <c r="CK17" s="24" t="s">
        <v>495</v>
      </c>
      <c r="CL17" s="24" t="s">
        <v>495</v>
      </c>
      <c r="CM17" s="24" t="s">
        <v>495</v>
      </c>
      <c r="CN17" s="23">
        <v>0</v>
      </c>
      <c r="CO17" s="24" t="s">
        <v>495</v>
      </c>
      <c r="CP17" s="24" t="s">
        <v>495</v>
      </c>
      <c r="CQ17" s="24" t="s">
        <v>495</v>
      </c>
      <c r="CR17" s="24" t="s">
        <v>495</v>
      </c>
      <c r="CS17" s="24" t="s">
        <v>495</v>
      </c>
      <c r="CT17" s="24" t="s">
        <v>495</v>
      </c>
      <c r="CU17" s="24" t="s">
        <v>495</v>
      </c>
      <c r="CV17" s="24" t="s">
        <v>495</v>
      </c>
      <c r="CW17" s="23">
        <v>0</v>
      </c>
      <c r="CX17" s="24" t="s">
        <v>495</v>
      </c>
      <c r="CY17" s="23">
        <v>0</v>
      </c>
      <c r="CZ17" s="23">
        <v>0</v>
      </c>
      <c r="DA17" s="24" t="s">
        <v>495</v>
      </c>
      <c r="DB17" s="24" t="s">
        <v>495</v>
      </c>
      <c r="DC17" s="24" t="s">
        <v>495</v>
      </c>
      <c r="DD17" s="24" t="s">
        <v>495</v>
      </c>
      <c r="DE17" s="24" t="s">
        <v>495</v>
      </c>
      <c r="DF17" s="24" t="s">
        <v>495</v>
      </c>
      <c r="DG17" s="24" t="s">
        <v>495</v>
      </c>
      <c r="DH17" s="24" t="s">
        <v>495</v>
      </c>
      <c r="DI17" s="24" t="s">
        <v>495</v>
      </c>
      <c r="DJ17" s="24" t="s">
        <v>495</v>
      </c>
      <c r="DK17" s="24" t="s">
        <v>495</v>
      </c>
      <c r="DL17" s="24" t="s">
        <v>495</v>
      </c>
      <c r="DM17" s="24" t="s">
        <v>495</v>
      </c>
      <c r="DN17" s="23">
        <v>0</v>
      </c>
      <c r="DO17" s="24" t="s">
        <v>495</v>
      </c>
      <c r="DP17" s="24" t="s">
        <v>495</v>
      </c>
      <c r="DQ17" s="24" t="s">
        <v>495</v>
      </c>
      <c r="DR17" s="24" t="s">
        <v>495</v>
      </c>
      <c r="DS17" s="24" t="s">
        <v>495</v>
      </c>
      <c r="DT17" s="24" t="s">
        <v>495</v>
      </c>
      <c r="DU17" s="24" t="s">
        <v>495</v>
      </c>
      <c r="DV17" s="23">
        <v>0</v>
      </c>
      <c r="DW17" s="24" t="s">
        <v>495</v>
      </c>
      <c r="DX17" s="23">
        <v>0</v>
      </c>
      <c r="DY17" s="23">
        <v>0</v>
      </c>
      <c r="DZ17" s="24" t="s">
        <v>495</v>
      </c>
      <c r="EA17" s="24" t="s">
        <v>495</v>
      </c>
      <c r="EB17" s="24" t="s">
        <v>495</v>
      </c>
      <c r="EC17" s="24" t="s">
        <v>495</v>
      </c>
      <c r="ED17" s="24" t="s">
        <v>495</v>
      </c>
      <c r="EE17" s="24" t="s">
        <v>495</v>
      </c>
      <c r="EF17" s="24" t="s">
        <v>495</v>
      </c>
      <c r="EG17" s="24" t="s">
        <v>495</v>
      </c>
      <c r="EH17" s="24" t="s">
        <v>495</v>
      </c>
      <c r="EI17" s="24" t="s">
        <v>495</v>
      </c>
      <c r="EJ17" s="24" t="s">
        <v>495</v>
      </c>
      <c r="EK17" s="24" t="s">
        <v>495</v>
      </c>
      <c r="EL17" s="23">
        <v>0</v>
      </c>
      <c r="EM17" s="24" t="s">
        <v>495</v>
      </c>
      <c r="EN17" s="24" t="s">
        <v>495</v>
      </c>
      <c r="EO17" s="24" t="s">
        <v>495</v>
      </c>
      <c r="EP17" s="23">
        <v>0</v>
      </c>
      <c r="EQ17" s="24" t="s">
        <v>495</v>
      </c>
      <c r="ER17" s="24" t="s">
        <v>495</v>
      </c>
      <c r="ES17" s="24" t="s">
        <v>495</v>
      </c>
      <c r="ET17" s="24" t="s">
        <v>495</v>
      </c>
      <c r="EU17" s="23">
        <v>0</v>
      </c>
      <c r="EV17" s="24" t="s">
        <v>495</v>
      </c>
      <c r="EW17" s="23">
        <v>0</v>
      </c>
      <c r="EX17" s="23">
        <v>0</v>
      </c>
      <c r="EY17" s="23">
        <v>0</v>
      </c>
      <c r="EZ17" s="24" t="s">
        <v>495</v>
      </c>
      <c r="FA17" s="24" t="s">
        <v>495</v>
      </c>
      <c r="FB17" s="24" t="s">
        <v>495</v>
      </c>
      <c r="FC17" s="23">
        <v>0</v>
      </c>
      <c r="FD17" s="24" t="s">
        <v>495</v>
      </c>
      <c r="FE17" s="24" t="s">
        <v>495</v>
      </c>
      <c r="FF17" s="24" t="s">
        <v>495</v>
      </c>
      <c r="FG17" s="23">
        <v>0</v>
      </c>
      <c r="FH17" s="23">
        <v>0</v>
      </c>
      <c r="FI17" s="23">
        <v>0</v>
      </c>
      <c r="FJ17" s="24" t="s">
        <v>495</v>
      </c>
      <c r="FK17" s="24" t="s">
        <v>495</v>
      </c>
      <c r="FL17" s="24" t="s">
        <v>495</v>
      </c>
      <c r="FM17" s="24" t="s">
        <v>495</v>
      </c>
      <c r="FN17" s="23">
        <v>0</v>
      </c>
      <c r="FO17" s="23">
        <v>0</v>
      </c>
      <c r="FP17" s="24" t="s">
        <v>495</v>
      </c>
      <c r="FQ17" s="24" t="s">
        <v>495</v>
      </c>
      <c r="FR17" s="24" t="s">
        <v>495</v>
      </c>
      <c r="FS17" s="23">
        <v>0</v>
      </c>
      <c r="FT17" s="23">
        <v>0</v>
      </c>
      <c r="FU17" s="24" t="s">
        <v>495</v>
      </c>
      <c r="FV17" s="23">
        <v>0</v>
      </c>
      <c r="FW17" s="23">
        <v>2160</v>
      </c>
      <c r="FX17" s="23">
        <v>373</v>
      </c>
      <c r="FY17" s="23">
        <v>1</v>
      </c>
      <c r="FZ17" s="23">
        <v>0</v>
      </c>
      <c r="GA17" s="23">
        <v>0</v>
      </c>
      <c r="GB17" s="23">
        <v>92</v>
      </c>
      <c r="GC17" s="23">
        <v>515</v>
      </c>
      <c r="GD17" s="23">
        <v>307</v>
      </c>
      <c r="GE17" s="23">
        <v>0</v>
      </c>
      <c r="GF17" s="23">
        <v>747</v>
      </c>
      <c r="GG17" s="23">
        <v>0</v>
      </c>
      <c r="GH17" s="23">
        <v>0</v>
      </c>
      <c r="GI17" s="23">
        <v>2</v>
      </c>
      <c r="GJ17" s="23">
        <v>0</v>
      </c>
      <c r="GK17" s="23">
        <v>0</v>
      </c>
      <c r="GL17" s="24" t="s">
        <v>495</v>
      </c>
      <c r="GM17" s="24" t="s">
        <v>495</v>
      </c>
      <c r="GN17" s="24" t="s">
        <v>495</v>
      </c>
      <c r="GO17" s="23">
        <v>0</v>
      </c>
      <c r="GP17" s="23">
        <v>0</v>
      </c>
      <c r="GQ17" s="23">
        <v>0</v>
      </c>
      <c r="GR17" s="23">
        <v>0</v>
      </c>
      <c r="GS17" s="23">
        <v>0</v>
      </c>
      <c r="GT17" s="23">
        <v>0</v>
      </c>
      <c r="GU17" s="23">
        <v>123</v>
      </c>
    </row>
    <row r="18" spans="1:203" ht="13.5" customHeight="1" x14ac:dyDescent="0.55000000000000004">
      <c r="A18" s="21" t="s">
        <v>44</v>
      </c>
      <c r="B18" s="22" t="s">
        <v>67</v>
      </c>
      <c r="C18" s="21" t="s">
        <v>68</v>
      </c>
      <c r="D18" s="23">
        <v>3803</v>
      </c>
      <c r="E18" s="23">
        <v>677</v>
      </c>
      <c r="F18" s="23">
        <v>12</v>
      </c>
      <c r="G18" s="23">
        <v>0</v>
      </c>
      <c r="H18" s="23">
        <v>288</v>
      </c>
      <c r="I18" s="23">
        <v>102</v>
      </c>
      <c r="J18" s="23">
        <v>280</v>
      </c>
      <c r="K18" s="23">
        <v>163</v>
      </c>
      <c r="L18" s="23">
        <v>0</v>
      </c>
      <c r="M18" s="23">
        <v>0</v>
      </c>
      <c r="N18" s="23">
        <v>0</v>
      </c>
      <c r="O18" s="23">
        <v>0</v>
      </c>
      <c r="P18" s="23">
        <v>75</v>
      </c>
      <c r="Q18" s="23">
        <v>2193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13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4" t="s">
        <v>495</v>
      </c>
      <c r="AQ18" s="24" t="s">
        <v>495</v>
      </c>
      <c r="AR18" s="23">
        <v>0</v>
      </c>
      <c r="AS18" s="24" t="s">
        <v>495</v>
      </c>
      <c r="AT18" s="24" t="s">
        <v>495</v>
      </c>
      <c r="AU18" s="23">
        <v>0</v>
      </c>
      <c r="AV18" s="24" t="s">
        <v>495</v>
      </c>
      <c r="AW18" s="23">
        <v>0</v>
      </c>
      <c r="AX18" s="24" t="s">
        <v>495</v>
      </c>
      <c r="AY18" s="23">
        <v>0</v>
      </c>
      <c r="AZ18" s="24" t="s">
        <v>495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  <c r="BL18" s="23">
        <v>0</v>
      </c>
      <c r="BM18" s="23">
        <v>0</v>
      </c>
      <c r="BN18" s="23">
        <v>0</v>
      </c>
      <c r="BO18" s="24" t="s">
        <v>495</v>
      </c>
      <c r="BP18" s="24" t="s">
        <v>495</v>
      </c>
      <c r="BQ18" s="24" t="s">
        <v>495</v>
      </c>
      <c r="BR18" s="24" t="s">
        <v>495</v>
      </c>
      <c r="BS18" s="24" t="s">
        <v>495</v>
      </c>
      <c r="BT18" s="24" t="s">
        <v>495</v>
      </c>
      <c r="BU18" s="24" t="s">
        <v>495</v>
      </c>
      <c r="BV18" s="24" t="s">
        <v>495</v>
      </c>
      <c r="BW18" s="24" t="s">
        <v>495</v>
      </c>
      <c r="BX18" s="23">
        <v>0</v>
      </c>
      <c r="BY18" s="24" t="s">
        <v>495</v>
      </c>
      <c r="BZ18" s="23">
        <v>0</v>
      </c>
      <c r="CA18" s="23">
        <v>2193</v>
      </c>
      <c r="CB18" s="24" t="s">
        <v>495</v>
      </c>
      <c r="CC18" s="24" t="s">
        <v>495</v>
      </c>
      <c r="CD18" s="24" t="s">
        <v>495</v>
      </c>
      <c r="CE18" s="24" t="s">
        <v>495</v>
      </c>
      <c r="CF18" s="24" t="s">
        <v>495</v>
      </c>
      <c r="CG18" s="24" t="s">
        <v>495</v>
      </c>
      <c r="CH18" s="24" t="s">
        <v>495</v>
      </c>
      <c r="CI18" s="24" t="s">
        <v>495</v>
      </c>
      <c r="CJ18" s="24" t="s">
        <v>495</v>
      </c>
      <c r="CK18" s="24" t="s">
        <v>495</v>
      </c>
      <c r="CL18" s="24" t="s">
        <v>495</v>
      </c>
      <c r="CM18" s="24" t="s">
        <v>495</v>
      </c>
      <c r="CN18" s="23">
        <v>2193</v>
      </c>
      <c r="CO18" s="24" t="s">
        <v>495</v>
      </c>
      <c r="CP18" s="24" t="s">
        <v>495</v>
      </c>
      <c r="CQ18" s="24" t="s">
        <v>495</v>
      </c>
      <c r="CR18" s="24" t="s">
        <v>495</v>
      </c>
      <c r="CS18" s="24" t="s">
        <v>495</v>
      </c>
      <c r="CT18" s="24" t="s">
        <v>495</v>
      </c>
      <c r="CU18" s="24" t="s">
        <v>495</v>
      </c>
      <c r="CV18" s="24" t="s">
        <v>495</v>
      </c>
      <c r="CW18" s="23">
        <v>0</v>
      </c>
      <c r="CX18" s="24" t="s">
        <v>495</v>
      </c>
      <c r="CY18" s="23">
        <v>0</v>
      </c>
      <c r="CZ18" s="23">
        <v>0</v>
      </c>
      <c r="DA18" s="24" t="s">
        <v>495</v>
      </c>
      <c r="DB18" s="24" t="s">
        <v>495</v>
      </c>
      <c r="DC18" s="24" t="s">
        <v>495</v>
      </c>
      <c r="DD18" s="24" t="s">
        <v>495</v>
      </c>
      <c r="DE18" s="24" t="s">
        <v>495</v>
      </c>
      <c r="DF18" s="24" t="s">
        <v>495</v>
      </c>
      <c r="DG18" s="24" t="s">
        <v>495</v>
      </c>
      <c r="DH18" s="24" t="s">
        <v>495</v>
      </c>
      <c r="DI18" s="24" t="s">
        <v>495</v>
      </c>
      <c r="DJ18" s="24" t="s">
        <v>495</v>
      </c>
      <c r="DK18" s="24" t="s">
        <v>495</v>
      </c>
      <c r="DL18" s="24" t="s">
        <v>495</v>
      </c>
      <c r="DM18" s="24" t="s">
        <v>495</v>
      </c>
      <c r="DN18" s="23">
        <v>0</v>
      </c>
      <c r="DO18" s="24" t="s">
        <v>495</v>
      </c>
      <c r="DP18" s="24" t="s">
        <v>495</v>
      </c>
      <c r="DQ18" s="24" t="s">
        <v>495</v>
      </c>
      <c r="DR18" s="24" t="s">
        <v>495</v>
      </c>
      <c r="DS18" s="24" t="s">
        <v>495</v>
      </c>
      <c r="DT18" s="24" t="s">
        <v>495</v>
      </c>
      <c r="DU18" s="24" t="s">
        <v>495</v>
      </c>
      <c r="DV18" s="23">
        <v>0</v>
      </c>
      <c r="DW18" s="24" t="s">
        <v>495</v>
      </c>
      <c r="DX18" s="23">
        <v>0</v>
      </c>
      <c r="DY18" s="23">
        <v>0</v>
      </c>
      <c r="DZ18" s="24" t="s">
        <v>495</v>
      </c>
      <c r="EA18" s="24" t="s">
        <v>495</v>
      </c>
      <c r="EB18" s="24" t="s">
        <v>495</v>
      </c>
      <c r="EC18" s="24" t="s">
        <v>495</v>
      </c>
      <c r="ED18" s="24" t="s">
        <v>495</v>
      </c>
      <c r="EE18" s="24" t="s">
        <v>495</v>
      </c>
      <c r="EF18" s="24" t="s">
        <v>495</v>
      </c>
      <c r="EG18" s="24" t="s">
        <v>495</v>
      </c>
      <c r="EH18" s="24" t="s">
        <v>495</v>
      </c>
      <c r="EI18" s="24" t="s">
        <v>495</v>
      </c>
      <c r="EJ18" s="24" t="s">
        <v>495</v>
      </c>
      <c r="EK18" s="24" t="s">
        <v>495</v>
      </c>
      <c r="EL18" s="23">
        <v>0</v>
      </c>
      <c r="EM18" s="24" t="s">
        <v>495</v>
      </c>
      <c r="EN18" s="24" t="s">
        <v>495</v>
      </c>
      <c r="EO18" s="24" t="s">
        <v>495</v>
      </c>
      <c r="EP18" s="23">
        <v>0</v>
      </c>
      <c r="EQ18" s="24" t="s">
        <v>495</v>
      </c>
      <c r="ER18" s="24" t="s">
        <v>495</v>
      </c>
      <c r="ES18" s="24" t="s">
        <v>495</v>
      </c>
      <c r="ET18" s="24" t="s">
        <v>495</v>
      </c>
      <c r="EU18" s="23">
        <v>0</v>
      </c>
      <c r="EV18" s="24" t="s">
        <v>495</v>
      </c>
      <c r="EW18" s="23">
        <v>0</v>
      </c>
      <c r="EX18" s="23">
        <v>0</v>
      </c>
      <c r="EY18" s="23">
        <v>0</v>
      </c>
      <c r="EZ18" s="24" t="s">
        <v>495</v>
      </c>
      <c r="FA18" s="24" t="s">
        <v>495</v>
      </c>
      <c r="FB18" s="24" t="s">
        <v>495</v>
      </c>
      <c r="FC18" s="23">
        <v>0</v>
      </c>
      <c r="FD18" s="24" t="s">
        <v>495</v>
      </c>
      <c r="FE18" s="24" t="s">
        <v>495</v>
      </c>
      <c r="FF18" s="24" t="s">
        <v>495</v>
      </c>
      <c r="FG18" s="23">
        <v>0</v>
      </c>
      <c r="FH18" s="23">
        <v>0</v>
      </c>
      <c r="FI18" s="23">
        <v>0</v>
      </c>
      <c r="FJ18" s="24" t="s">
        <v>495</v>
      </c>
      <c r="FK18" s="24" t="s">
        <v>495</v>
      </c>
      <c r="FL18" s="24" t="s">
        <v>495</v>
      </c>
      <c r="FM18" s="24" t="s">
        <v>495</v>
      </c>
      <c r="FN18" s="23">
        <v>0</v>
      </c>
      <c r="FO18" s="23">
        <v>0</v>
      </c>
      <c r="FP18" s="24" t="s">
        <v>495</v>
      </c>
      <c r="FQ18" s="24" t="s">
        <v>495</v>
      </c>
      <c r="FR18" s="24" t="s">
        <v>495</v>
      </c>
      <c r="FS18" s="23">
        <v>0</v>
      </c>
      <c r="FT18" s="23">
        <v>0</v>
      </c>
      <c r="FU18" s="24" t="s">
        <v>495</v>
      </c>
      <c r="FV18" s="23">
        <v>0</v>
      </c>
      <c r="FW18" s="23">
        <v>1610</v>
      </c>
      <c r="FX18" s="23">
        <v>677</v>
      </c>
      <c r="FY18" s="23">
        <v>12</v>
      </c>
      <c r="FZ18" s="23">
        <v>0</v>
      </c>
      <c r="GA18" s="23">
        <v>288</v>
      </c>
      <c r="GB18" s="23">
        <v>102</v>
      </c>
      <c r="GC18" s="23">
        <v>280</v>
      </c>
      <c r="GD18" s="23">
        <v>163</v>
      </c>
      <c r="GE18" s="23">
        <v>0</v>
      </c>
      <c r="GF18" s="23">
        <v>0</v>
      </c>
      <c r="GG18" s="23">
        <v>0</v>
      </c>
      <c r="GH18" s="23">
        <v>0</v>
      </c>
      <c r="GI18" s="23">
        <v>75</v>
      </c>
      <c r="GJ18" s="23">
        <v>0</v>
      </c>
      <c r="GK18" s="23">
        <v>0</v>
      </c>
      <c r="GL18" s="24" t="s">
        <v>495</v>
      </c>
      <c r="GM18" s="24" t="s">
        <v>495</v>
      </c>
      <c r="GN18" s="24" t="s">
        <v>495</v>
      </c>
      <c r="GO18" s="23">
        <v>0</v>
      </c>
      <c r="GP18" s="23">
        <v>0</v>
      </c>
      <c r="GQ18" s="23">
        <v>0</v>
      </c>
      <c r="GR18" s="23">
        <v>13</v>
      </c>
      <c r="GS18" s="23">
        <v>0</v>
      </c>
      <c r="GT18" s="23">
        <v>0</v>
      </c>
      <c r="GU18" s="23">
        <v>0</v>
      </c>
    </row>
    <row r="19" spans="1:203" ht="13.5" customHeight="1" x14ac:dyDescent="0.55000000000000004">
      <c r="A19" s="21" t="s">
        <v>44</v>
      </c>
      <c r="B19" s="22" t="s">
        <v>69</v>
      </c>
      <c r="C19" s="21" t="s">
        <v>70</v>
      </c>
      <c r="D19" s="23">
        <v>1159</v>
      </c>
      <c r="E19" s="23">
        <v>480</v>
      </c>
      <c r="F19" s="23">
        <v>8</v>
      </c>
      <c r="G19" s="23">
        <v>85</v>
      </c>
      <c r="H19" s="23">
        <v>38</v>
      </c>
      <c r="I19" s="23">
        <v>141</v>
      </c>
      <c r="J19" s="23">
        <v>120</v>
      </c>
      <c r="K19" s="23">
        <v>81</v>
      </c>
      <c r="L19" s="23">
        <v>2</v>
      </c>
      <c r="M19" s="23">
        <v>185</v>
      </c>
      <c r="N19" s="23">
        <v>0</v>
      </c>
      <c r="O19" s="23">
        <v>2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6</v>
      </c>
      <c r="Z19" s="23">
        <v>0</v>
      </c>
      <c r="AA19" s="23">
        <v>0</v>
      </c>
      <c r="AB19" s="23">
        <v>11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  <c r="AO19" s="23">
        <v>0</v>
      </c>
      <c r="AP19" s="24" t="s">
        <v>495</v>
      </c>
      <c r="AQ19" s="24" t="s">
        <v>495</v>
      </c>
      <c r="AR19" s="23">
        <v>0</v>
      </c>
      <c r="AS19" s="24" t="s">
        <v>495</v>
      </c>
      <c r="AT19" s="24" t="s">
        <v>495</v>
      </c>
      <c r="AU19" s="23">
        <v>0</v>
      </c>
      <c r="AV19" s="24" t="s">
        <v>495</v>
      </c>
      <c r="AW19" s="23">
        <v>0</v>
      </c>
      <c r="AX19" s="24" t="s">
        <v>495</v>
      </c>
      <c r="AY19" s="23">
        <v>0</v>
      </c>
      <c r="AZ19" s="24" t="s">
        <v>495</v>
      </c>
      <c r="BA19" s="23">
        <v>0</v>
      </c>
      <c r="BB19" s="23">
        <v>84</v>
      </c>
      <c r="BC19" s="23">
        <v>0</v>
      </c>
      <c r="BD19" s="23">
        <v>0</v>
      </c>
      <c r="BE19" s="23">
        <v>0</v>
      </c>
      <c r="BF19" s="23">
        <v>0</v>
      </c>
      <c r="BG19" s="23">
        <v>84</v>
      </c>
      <c r="BH19" s="23">
        <v>0</v>
      </c>
      <c r="BI19" s="23">
        <v>0</v>
      </c>
      <c r="BJ19" s="23">
        <v>0</v>
      </c>
      <c r="BK19" s="23">
        <v>0</v>
      </c>
      <c r="BL19" s="23">
        <v>0</v>
      </c>
      <c r="BM19" s="23">
        <v>0</v>
      </c>
      <c r="BN19" s="23">
        <v>0</v>
      </c>
      <c r="BO19" s="24" t="s">
        <v>495</v>
      </c>
      <c r="BP19" s="24" t="s">
        <v>495</v>
      </c>
      <c r="BQ19" s="24" t="s">
        <v>495</v>
      </c>
      <c r="BR19" s="24" t="s">
        <v>495</v>
      </c>
      <c r="BS19" s="24" t="s">
        <v>495</v>
      </c>
      <c r="BT19" s="24" t="s">
        <v>495</v>
      </c>
      <c r="BU19" s="24" t="s">
        <v>495</v>
      </c>
      <c r="BV19" s="24" t="s">
        <v>495</v>
      </c>
      <c r="BW19" s="24" t="s">
        <v>495</v>
      </c>
      <c r="BX19" s="23">
        <v>0</v>
      </c>
      <c r="BY19" s="24" t="s">
        <v>495</v>
      </c>
      <c r="BZ19" s="23">
        <v>0</v>
      </c>
      <c r="CA19" s="23">
        <v>0</v>
      </c>
      <c r="CB19" s="24" t="s">
        <v>495</v>
      </c>
      <c r="CC19" s="24" t="s">
        <v>495</v>
      </c>
      <c r="CD19" s="24" t="s">
        <v>495</v>
      </c>
      <c r="CE19" s="24" t="s">
        <v>495</v>
      </c>
      <c r="CF19" s="24" t="s">
        <v>495</v>
      </c>
      <c r="CG19" s="24" t="s">
        <v>495</v>
      </c>
      <c r="CH19" s="24" t="s">
        <v>495</v>
      </c>
      <c r="CI19" s="24" t="s">
        <v>495</v>
      </c>
      <c r="CJ19" s="24" t="s">
        <v>495</v>
      </c>
      <c r="CK19" s="24" t="s">
        <v>495</v>
      </c>
      <c r="CL19" s="24" t="s">
        <v>495</v>
      </c>
      <c r="CM19" s="24" t="s">
        <v>495</v>
      </c>
      <c r="CN19" s="23">
        <v>0</v>
      </c>
      <c r="CO19" s="24" t="s">
        <v>495</v>
      </c>
      <c r="CP19" s="24" t="s">
        <v>495</v>
      </c>
      <c r="CQ19" s="24" t="s">
        <v>495</v>
      </c>
      <c r="CR19" s="24" t="s">
        <v>495</v>
      </c>
      <c r="CS19" s="24" t="s">
        <v>495</v>
      </c>
      <c r="CT19" s="24" t="s">
        <v>495</v>
      </c>
      <c r="CU19" s="24" t="s">
        <v>495</v>
      </c>
      <c r="CV19" s="24" t="s">
        <v>495</v>
      </c>
      <c r="CW19" s="23">
        <v>0</v>
      </c>
      <c r="CX19" s="24" t="s">
        <v>495</v>
      </c>
      <c r="CY19" s="23">
        <v>0</v>
      </c>
      <c r="CZ19" s="23">
        <v>0</v>
      </c>
      <c r="DA19" s="24" t="s">
        <v>495</v>
      </c>
      <c r="DB19" s="24" t="s">
        <v>495</v>
      </c>
      <c r="DC19" s="24" t="s">
        <v>495</v>
      </c>
      <c r="DD19" s="24" t="s">
        <v>495</v>
      </c>
      <c r="DE19" s="24" t="s">
        <v>495</v>
      </c>
      <c r="DF19" s="24" t="s">
        <v>495</v>
      </c>
      <c r="DG19" s="24" t="s">
        <v>495</v>
      </c>
      <c r="DH19" s="24" t="s">
        <v>495</v>
      </c>
      <c r="DI19" s="24" t="s">
        <v>495</v>
      </c>
      <c r="DJ19" s="24" t="s">
        <v>495</v>
      </c>
      <c r="DK19" s="24" t="s">
        <v>495</v>
      </c>
      <c r="DL19" s="24" t="s">
        <v>495</v>
      </c>
      <c r="DM19" s="24" t="s">
        <v>495</v>
      </c>
      <c r="DN19" s="23">
        <v>0</v>
      </c>
      <c r="DO19" s="24" t="s">
        <v>495</v>
      </c>
      <c r="DP19" s="24" t="s">
        <v>495</v>
      </c>
      <c r="DQ19" s="24" t="s">
        <v>495</v>
      </c>
      <c r="DR19" s="24" t="s">
        <v>495</v>
      </c>
      <c r="DS19" s="24" t="s">
        <v>495</v>
      </c>
      <c r="DT19" s="24" t="s">
        <v>495</v>
      </c>
      <c r="DU19" s="24" t="s">
        <v>495</v>
      </c>
      <c r="DV19" s="23">
        <v>0</v>
      </c>
      <c r="DW19" s="24" t="s">
        <v>495</v>
      </c>
      <c r="DX19" s="23">
        <v>0</v>
      </c>
      <c r="DY19" s="23">
        <v>0</v>
      </c>
      <c r="DZ19" s="24" t="s">
        <v>495</v>
      </c>
      <c r="EA19" s="24" t="s">
        <v>495</v>
      </c>
      <c r="EB19" s="24" t="s">
        <v>495</v>
      </c>
      <c r="EC19" s="24" t="s">
        <v>495</v>
      </c>
      <c r="ED19" s="24" t="s">
        <v>495</v>
      </c>
      <c r="EE19" s="24" t="s">
        <v>495</v>
      </c>
      <c r="EF19" s="24" t="s">
        <v>495</v>
      </c>
      <c r="EG19" s="24" t="s">
        <v>495</v>
      </c>
      <c r="EH19" s="24" t="s">
        <v>495</v>
      </c>
      <c r="EI19" s="24" t="s">
        <v>495</v>
      </c>
      <c r="EJ19" s="24" t="s">
        <v>495</v>
      </c>
      <c r="EK19" s="24" t="s">
        <v>495</v>
      </c>
      <c r="EL19" s="23">
        <v>0</v>
      </c>
      <c r="EM19" s="24" t="s">
        <v>495</v>
      </c>
      <c r="EN19" s="24" t="s">
        <v>495</v>
      </c>
      <c r="EO19" s="24" t="s">
        <v>495</v>
      </c>
      <c r="EP19" s="23">
        <v>0</v>
      </c>
      <c r="EQ19" s="24" t="s">
        <v>495</v>
      </c>
      <c r="ER19" s="24" t="s">
        <v>495</v>
      </c>
      <c r="ES19" s="24" t="s">
        <v>495</v>
      </c>
      <c r="ET19" s="24" t="s">
        <v>495</v>
      </c>
      <c r="EU19" s="23">
        <v>0</v>
      </c>
      <c r="EV19" s="24" t="s">
        <v>495</v>
      </c>
      <c r="EW19" s="23">
        <v>0</v>
      </c>
      <c r="EX19" s="23">
        <v>0</v>
      </c>
      <c r="EY19" s="23">
        <v>0</v>
      </c>
      <c r="EZ19" s="24" t="s">
        <v>495</v>
      </c>
      <c r="FA19" s="24" t="s">
        <v>495</v>
      </c>
      <c r="FB19" s="24" t="s">
        <v>495</v>
      </c>
      <c r="FC19" s="23">
        <v>0</v>
      </c>
      <c r="FD19" s="24" t="s">
        <v>495</v>
      </c>
      <c r="FE19" s="24" t="s">
        <v>495</v>
      </c>
      <c r="FF19" s="24" t="s">
        <v>495</v>
      </c>
      <c r="FG19" s="23">
        <v>0</v>
      </c>
      <c r="FH19" s="23">
        <v>0</v>
      </c>
      <c r="FI19" s="23">
        <v>0</v>
      </c>
      <c r="FJ19" s="24" t="s">
        <v>495</v>
      </c>
      <c r="FK19" s="24" t="s">
        <v>495</v>
      </c>
      <c r="FL19" s="24" t="s">
        <v>495</v>
      </c>
      <c r="FM19" s="24" t="s">
        <v>495</v>
      </c>
      <c r="FN19" s="23">
        <v>0</v>
      </c>
      <c r="FO19" s="23">
        <v>0</v>
      </c>
      <c r="FP19" s="24" t="s">
        <v>495</v>
      </c>
      <c r="FQ19" s="24" t="s">
        <v>495</v>
      </c>
      <c r="FR19" s="24" t="s">
        <v>495</v>
      </c>
      <c r="FS19" s="23">
        <v>0</v>
      </c>
      <c r="FT19" s="23">
        <v>0</v>
      </c>
      <c r="FU19" s="24" t="s">
        <v>495</v>
      </c>
      <c r="FV19" s="23">
        <v>0</v>
      </c>
      <c r="FW19" s="23">
        <v>1075</v>
      </c>
      <c r="FX19" s="23">
        <v>480</v>
      </c>
      <c r="FY19" s="23">
        <v>8</v>
      </c>
      <c r="FZ19" s="23">
        <v>85</v>
      </c>
      <c r="GA19" s="23">
        <v>38</v>
      </c>
      <c r="GB19" s="23">
        <v>57</v>
      </c>
      <c r="GC19" s="23">
        <v>120</v>
      </c>
      <c r="GD19" s="23">
        <v>81</v>
      </c>
      <c r="GE19" s="23">
        <v>2</v>
      </c>
      <c r="GF19" s="23">
        <v>185</v>
      </c>
      <c r="GG19" s="23">
        <v>0</v>
      </c>
      <c r="GH19" s="23">
        <v>2</v>
      </c>
      <c r="GI19" s="23">
        <v>0</v>
      </c>
      <c r="GJ19" s="23">
        <v>0</v>
      </c>
      <c r="GK19" s="23">
        <v>0</v>
      </c>
      <c r="GL19" s="24" t="s">
        <v>495</v>
      </c>
      <c r="GM19" s="24" t="s">
        <v>495</v>
      </c>
      <c r="GN19" s="24" t="s">
        <v>495</v>
      </c>
      <c r="GO19" s="23">
        <v>0</v>
      </c>
      <c r="GP19" s="23">
        <v>0</v>
      </c>
      <c r="GQ19" s="23">
        <v>0</v>
      </c>
      <c r="GR19" s="23">
        <v>6</v>
      </c>
      <c r="GS19" s="23">
        <v>0</v>
      </c>
      <c r="GT19" s="23">
        <v>0</v>
      </c>
      <c r="GU19" s="23">
        <v>11</v>
      </c>
    </row>
    <row r="20" spans="1:203" ht="13.5" customHeight="1" x14ac:dyDescent="0.55000000000000004">
      <c r="A20" s="21" t="s">
        <v>44</v>
      </c>
      <c r="B20" s="22" t="s">
        <v>71</v>
      </c>
      <c r="C20" s="21" t="s">
        <v>72</v>
      </c>
      <c r="D20" s="23">
        <v>6317</v>
      </c>
      <c r="E20" s="23">
        <v>1473</v>
      </c>
      <c r="F20" s="23">
        <v>24</v>
      </c>
      <c r="G20" s="23">
        <v>0</v>
      </c>
      <c r="H20" s="23">
        <v>0</v>
      </c>
      <c r="I20" s="23">
        <v>1122</v>
      </c>
      <c r="J20" s="23">
        <v>590</v>
      </c>
      <c r="K20" s="23">
        <v>523</v>
      </c>
      <c r="L20" s="23">
        <v>0</v>
      </c>
      <c r="M20" s="23">
        <v>2483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102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4" t="s">
        <v>495</v>
      </c>
      <c r="AQ20" s="24" t="s">
        <v>495</v>
      </c>
      <c r="AR20" s="23">
        <v>0</v>
      </c>
      <c r="AS20" s="24" t="s">
        <v>495</v>
      </c>
      <c r="AT20" s="24" t="s">
        <v>495</v>
      </c>
      <c r="AU20" s="23">
        <v>0</v>
      </c>
      <c r="AV20" s="24" t="s">
        <v>495</v>
      </c>
      <c r="AW20" s="23">
        <v>0</v>
      </c>
      <c r="AX20" s="24" t="s">
        <v>495</v>
      </c>
      <c r="AY20" s="23">
        <v>0</v>
      </c>
      <c r="AZ20" s="24" t="s">
        <v>495</v>
      </c>
      <c r="BA20" s="23">
        <v>0</v>
      </c>
      <c r="BB20" s="23">
        <v>763</v>
      </c>
      <c r="BC20" s="23">
        <v>0</v>
      </c>
      <c r="BD20" s="23">
        <v>0</v>
      </c>
      <c r="BE20" s="23">
        <v>0</v>
      </c>
      <c r="BF20" s="23">
        <v>0</v>
      </c>
      <c r="BG20" s="23">
        <v>763</v>
      </c>
      <c r="BH20" s="23">
        <v>0</v>
      </c>
      <c r="BI20" s="23">
        <v>0</v>
      </c>
      <c r="BJ20" s="23">
        <v>0</v>
      </c>
      <c r="BK20" s="23">
        <v>0</v>
      </c>
      <c r="BL20" s="23">
        <v>0</v>
      </c>
      <c r="BM20" s="23">
        <v>0</v>
      </c>
      <c r="BN20" s="23">
        <v>0</v>
      </c>
      <c r="BO20" s="24" t="s">
        <v>495</v>
      </c>
      <c r="BP20" s="24" t="s">
        <v>495</v>
      </c>
      <c r="BQ20" s="24" t="s">
        <v>495</v>
      </c>
      <c r="BR20" s="24" t="s">
        <v>495</v>
      </c>
      <c r="BS20" s="24" t="s">
        <v>495</v>
      </c>
      <c r="BT20" s="24" t="s">
        <v>495</v>
      </c>
      <c r="BU20" s="24" t="s">
        <v>495</v>
      </c>
      <c r="BV20" s="24" t="s">
        <v>495</v>
      </c>
      <c r="BW20" s="24" t="s">
        <v>495</v>
      </c>
      <c r="BX20" s="23">
        <v>0</v>
      </c>
      <c r="BY20" s="24" t="s">
        <v>495</v>
      </c>
      <c r="BZ20" s="23">
        <v>0</v>
      </c>
      <c r="CA20" s="23">
        <v>0</v>
      </c>
      <c r="CB20" s="24" t="s">
        <v>495</v>
      </c>
      <c r="CC20" s="24" t="s">
        <v>495</v>
      </c>
      <c r="CD20" s="24" t="s">
        <v>495</v>
      </c>
      <c r="CE20" s="24" t="s">
        <v>495</v>
      </c>
      <c r="CF20" s="24" t="s">
        <v>495</v>
      </c>
      <c r="CG20" s="24" t="s">
        <v>495</v>
      </c>
      <c r="CH20" s="24" t="s">
        <v>495</v>
      </c>
      <c r="CI20" s="24" t="s">
        <v>495</v>
      </c>
      <c r="CJ20" s="24" t="s">
        <v>495</v>
      </c>
      <c r="CK20" s="24" t="s">
        <v>495</v>
      </c>
      <c r="CL20" s="24" t="s">
        <v>495</v>
      </c>
      <c r="CM20" s="24" t="s">
        <v>495</v>
      </c>
      <c r="CN20" s="23">
        <v>0</v>
      </c>
      <c r="CO20" s="24" t="s">
        <v>495</v>
      </c>
      <c r="CP20" s="24" t="s">
        <v>495</v>
      </c>
      <c r="CQ20" s="24" t="s">
        <v>495</v>
      </c>
      <c r="CR20" s="24" t="s">
        <v>495</v>
      </c>
      <c r="CS20" s="24" t="s">
        <v>495</v>
      </c>
      <c r="CT20" s="24" t="s">
        <v>495</v>
      </c>
      <c r="CU20" s="24" t="s">
        <v>495</v>
      </c>
      <c r="CV20" s="24" t="s">
        <v>495</v>
      </c>
      <c r="CW20" s="23">
        <v>0</v>
      </c>
      <c r="CX20" s="24" t="s">
        <v>495</v>
      </c>
      <c r="CY20" s="23">
        <v>0</v>
      </c>
      <c r="CZ20" s="23">
        <v>0</v>
      </c>
      <c r="DA20" s="24" t="s">
        <v>495</v>
      </c>
      <c r="DB20" s="24" t="s">
        <v>495</v>
      </c>
      <c r="DC20" s="24" t="s">
        <v>495</v>
      </c>
      <c r="DD20" s="24" t="s">
        <v>495</v>
      </c>
      <c r="DE20" s="24" t="s">
        <v>495</v>
      </c>
      <c r="DF20" s="24" t="s">
        <v>495</v>
      </c>
      <c r="DG20" s="24" t="s">
        <v>495</v>
      </c>
      <c r="DH20" s="24" t="s">
        <v>495</v>
      </c>
      <c r="DI20" s="24" t="s">
        <v>495</v>
      </c>
      <c r="DJ20" s="24" t="s">
        <v>495</v>
      </c>
      <c r="DK20" s="24" t="s">
        <v>495</v>
      </c>
      <c r="DL20" s="24" t="s">
        <v>495</v>
      </c>
      <c r="DM20" s="24" t="s">
        <v>495</v>
      </c>
      <c r="DN20" s="23">
        <v>0</v>
      </c>
      <c r="DO20" s="24" t="s">
        <v>495</v>
      </c>
      <c r="DP20" s="24" t="s">
        <v>495</v>
      </c>
      <c r="DQ20" s="24" t="s">
        <v>495</v>
      </c>
      <c r="DR20" s="24" t="s">
        <v>495</v>
      </c>
      <c r="DS20" s="24" t="s">
        <v>495</v>
      </c>
      <c r="DT20" s="24" t="s">
        <v>495</v>
      </c>
      <c r="DU20" s="24" t="s">
        <v>495</v>
      </c>
      <c r="DV20" s="23">
        <v>0</v>
      </c>
      <c r="DW20" s="24" t="s">
        <v>495</v>
      </c>
      <c r="DX20" s="23">
        <v>0</v>
      </c>
      <c r="DY20" s="23">
        <v>0</v>
      </c>
      <c r="DZ20" s="24" t="s">
        <v>495</v>
      </c>
      <c r="EA20" s="24" t="s">
        <v>495</v>
      </c>
      <c r="EB20" s="24" t="s">
        <v>495</v>
      </c>
      <c r="EC20" s="24" t="s">
        <v>495</v>
      </c>
      <c r="ED20" s="24" t="s">
        <v>495</v>
      </c>
      <c r="EE20" s="24" t="s">
        <v>495</v>
      </c>
      <c r="EF20" s="24" t="s">
        <v>495</v>
      </c>
      <c r="EG20" s="24" t="s">
        <v>495</v>
      </c>
      <c r="EH20" s="24" t="s">
        <v>495</v>
      </c>
      <c r="EI20" s="24" t="s">
        <v>495</v>
      </c>
      <c r="EJ20" s="24" t="s">
        <v>495</v>
      </c>
      <c r="EK20" s="24" t="s">
        <v>495</v>
      </c>
      <c r="EL20" s="23">
        <v>0</v>
      </c>
      <c r="EM20" s="24" t="s">
        <v>495</v>
      </c>
      <c r="EN20" s="24" t="s">
        <v>495</v>
      </c>
      <c r="EO20" s="24" t="s">
        <v>495</v>
      </c>
      <c r="EP20" s="23">
        <v>0</v>
      </c>
      <c r="EQ20" s="24" t="s">
        <v>495</v>
      </c>
      <c r="ER20" s="24" t="s">
        <v>495</v>
      </c>
      <c r="ES20" s="24" t="s">
        <v>495</v>
      </c>
      <c r="ET20" s="24" t="s">
        <v>495</v>
      </c>
      <c r="EU20" s="23">
        <v>0</v>
      </c>
      <c r="EV20" s="24" t="s">
        <v>495</v>
      </c>
      <c r="EW20" s="23">
        <v>0</v>
      </c>
      <c r="EX20" s="23">
        <v>1473</v>
      </c>
      <c r="EY20" s="23">
        <v>1473</v>
      </c>
      <c r="EZ20" s="24" t="s">
        <v>495</v>
      </c>
      <c r="FA20" s="24" t="s">
        <v>495</v>
      </c>
      <c r="FB20" s="24" t="s">
        <v>495</v>
      </c>
      <c r="FC20" s="23">
        <v>0</v>
      </c>
      <c r="FD20" s="24" t="s">
        <v>495</v>
      </c>
      <c r="FE20" s="24" t="s">
        <v>495</v>
      </c>
      <c r="FF20" s="24" t="s">
        <v>495</v>
      </c>
      <c r="FG20" s="23">
        <v>0</v>
      </c>
      <c r="FH20" s="23">
        <v>0</v>
      </c>
      <c r="FI20" s="23">
        <v>0</v>
      </c>
      <c r="FJ20" s="24" t="s">
        <v>495</v>
      </c>
      <c r="FK20" s="24" t="s">
        <v>495</v>
      </c>
      <c r="FL20" s="24" t="s">
        <v>495</v>
      </c>
      <c r="FM20" s="24" t="s">
        <v>495</v>
      </c>
      <c r="FN20" s="23">
        <v>0</v>
      </c>
      <c r="FO20" s="23">
        <v>0</v>
      </c>
      <c r="FP20" s="24" t="s">
        <v>495</v>
      </c>
      <c r="FQ20" s="24" t="s">
        <v>495</v>
      </c>
      <c r="FR20" s="24" t="s">
        <v>495</v>
      </c>
      <c r="FS20" s="23">
        <v>0</v>
      </c>
      <c r="FT20" s="23">
        <v>0</v>
      </c>
      <c r="FU20" s="24" t="s">
        <v>495</v>
      </c>
      <c r="FV20" s="23">
        <v>0</v>
      </c>
      <c r="FW20" s="23">
        <v>4081</v>
      </c>
      <c r="FX20" s="23">
        <v>0</v>
      </c>
      <c r="FY20" s="23">
        <v>24</v>
      </c>
      <c r="FZ20" s="23">
        <v>0</v>
      </c>
      <c r="GA20" s="23">
        <v>0</v>
      </c>
      <c r="GB20" s="23">
        <v>359</v>
      </c>
      <c r="GC20" s="23">
        <v>590</v>
      </c>
      <c r="GD20" s="23">
        <v>523</v>
      </c>
      <c r="GE20" s="23">
        <v>0</v>
      </c>
      <c r="GF20" s="23">
        <v>2483</v>
      </c>
      <c r="GG20" s="23">
        <v>0</v>
      </c>
      <c r="GH20" s="23">
        <v>0</v>
      </c>
      <c r="GI20" s="23">
        <v>0</v>
      </c>
      <c r="GJ20" s="23">
        <v>0</v>
      </c>
      <c r="GK20" s="23">
        <v>0</v>
      </c>
      <c r="GL20" s="24" t="s">
        <v>495</v>
      </c>
      <c r="GM20" s="24" t="s">
        <v>495</v>
      </c>
      <c r="GN20" s="24" t="s">
        <v>495</v>
      </c>
      <c r="GO20" s="23">
        <v>0</v>
      </c>
      <c r="GP20" s="23">
        <v>0</v>
      </c>
      <c r="GQ20" s="23">
        <v>0</v>
      </c>
      <c r="GR20" s="23">
        <v>0</v>
      </c>
      <c r="GS20" s="23">
        <v>0</v>
      </c>
      <c r="GT20" s="23">
        <v>0</v>
      </c>
      <c r="GU20" s="23">
        <v>102</v>
      </c>
    </row>
    <row r="21" spans="1:203" ht="13.5" customHeight="1" x14ac:dyDescent="0.55000000000000004">
      <c r="A21" s="21" t="s">
        <v>44</v>
      </c>
      <c r="B21" s="22" t="s">
        <v>73</v>
      </c>
      <c r="C21" s="21" t="s">
        <v>74</v>
      </c>
      <c r="D21" s="23">
        <v>2770</v>
      </c>
      <c r="E21" s="23">
        <v>1543</v>
      </c>
      <c r="F21" s="23">
        <v>0</v>
      </c>
      <c r="G21" s="23">
        <v>0</v>
      </c>
      <c r="H21" s="23">
        <v>0</v>
      </c>
      <c r="I21" s="23">
        <v>233</v>
      </c>
      <c r="J21" s="23">
        <v>248</v>
      </c>
      <c r="K21" s="23">
        <v>159</v>
      </c>
      <c r="L21" s="23">
        <v>1</v>
      </c>
      <c r="M21" s="23">
        <v>305</v>
      </c>
      <c r="N21" s="23">
        <v>0</v>
      </c>
      <c r="O21" s="23">
        <v>0</v>
      </c>
      <c r="P21" s="23">
        <v>34</v>
      </c>
      <c r="Q21" s="23">
        <v>111</v>
      </c>
      <c r="R21" s="23">
        <v>0</v>
      </c>
      <c r="S21" s="23">
        <v>0</v>
      </c>
      <c r="T21" s="23">
        <v>0</v>
      </c>
      <c r="U21" s="23">
        <v>136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4" t="s">
        <v>495</v>
      </c>
      <c r="AQ21" s="24" t="s">
        <v>495</v>
      </c>
      <c r="AR21" s="23">
        <v>0</v>
      </c>
      <c r="AS21" s="24" t="s">
        <v>495</v>
      </c>
      <c r="AT21" s="24" t="s">
        <v>495</v>
      </c>
      <c r="AU21" s="23">
        <v>0</v>
      </c>
      <c r="AV21" s="24" t="s">
        <v>495</v>
      </c>
      <c r="AW21" s="23">
        <v>0</v>
      </c>
      <c r="AX21" s="24" t="s">
        <v>495</v>
      </c>
      <c r="AY21" s="23">
        <v>0</v>
      </c>
      <c r="AZ21" s="24" t="s">
        <v>495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  <c r="BK21" s="23">
        <v>0</v>
      </c>
      <c r="BL21" s="23">
        <v>0</v>
      </c>
      <c r="BM21" s="23">
        <v>0</v>
      </c>
      <c r="BN21" s="23">
        <v>0</v>
      </c>
      <c r="BO21" s="24" t="s">
        <v>495</v>
      </c>
      <c r="BP21" s="24" t="s">
        <v>495</v>
      </c>
      <c r="BQ21" s="24" t="s">
        <v>495</v>
      </c>
      <c r="BR21" s="24" t="s">
        <v>495</v>
      </c>
      <c r="BS21" s="24" t="s">
        <v>495</v>
      </c>
      <c r="BT21" s="24" t="s">
        <v>495</v>
      </c>
      <c r="BU21" s="24" t="s">
        <v>495</v>
      </c>
      <c r="BV21" s="24" t="s">
        <v>495</v>
      </c>
      <c r="BW21" s="24" t="s">
        <v>495</v>
      </c>
      <c r="BX21" s="23">
        <v>0</v>
      </c>
      <c r="BY21" s="24" t="s">
        <v>495</v>
      </c>
      <c r="BZ21" s="23">
        <v>0</v>
      </c>
      <c r="CA21" s="23">
        <v>0</v>
      </c>
      <c r="CB21" s="24" t="s">
        <v>495</v>
      </c>
      <c r="CC21" s="24" t="s">
        <v>495</v>
      </c>
      <c r="CD21" s="24" t="s">
        <v>495</v>
      </c>
      <c r="CE21" s="24" t="s">
        <v>495</v>
      </c>
      <c r="CF21" s="24" t="s">
        <v>495</v>
      </c>
      <c r="CG21" s="24" t="s">
        <v>495</v>
      </c>
      <c r="CH21" s="24" t="s">
        <v>495</v>
      </c>
      <c r="CI21" s="24" t="s">
        <v>495</v>
      </c>
      <c r="CJ21" s="24" t="s">
        <v>495</v>
      </c>
      <c r="CK21" s="24" t="s">
        <v>495</v>
      </c>
      <c r="CL21" s="24" t="s">
        <v>495</v>
      </c>
      <c r="CM21" s="24" t="s">
        <v>495</v>
      </c>
      <c r="CN21" s="23">
        <v>0</v>
      </c>
      <c r="CO21" s="24" t="s">
        <v>495</v>
      </c>
      <c r="CP21" s="24" t="s">
        <v>495</v>
      </c>
      <c r="CQ21" s="24" t="s">
        <v>495</v>
      </c>
      <c r="CR21" s="24" t="s">
        <v>495</v>
      </c>
      <c r="CS21" s="24" t="s">
        <v>495</v>
      </c>
      <c r="CT21" s="24" t="s">
        <v>495</v>
      </c>
      <c r="CU21" s="24" t="s">
        <v>495</v>
      </c>
      <c r="CV21" s="24" t="s">
        <v>495</v>
      </c>
      <c r="CW21" s="23">
        <v>0</v>
      </c>
      <c r="CX21" s="24" t="s">
        <v>495</v>
      </c>
      <c r="CY21" s="23">
        <v>0</v>
      </c>
      <c r="CZ21" s="23">
        <v>0</v>
      </c>
      <c r="DA21" s="24" t="s">
        <v>495</v>
      </c>
      <c r="DB21" s="24" t="s">
        <v>495</v>
      </c>
      <c r="DC21" s="24" t="s">
        <v>495</v>
      </c>
      <c r="DD21" s="24" t="s">
        <v>495</v>
      </c>
      <c r="DE21" s="24" t="s">
        <v>495</v>
      </c>
      <c r="DF21" s="24" t="s">
        <v>495</v>
      </c>
      <c r="DG21" s="24" t="s">
        <v>495</v>
      </c>
      <c r="DH21" s="24" t="s">
        <v>495</v>
      </c>
      <c r="DI21" s="24" t="s">
        <v>495</v>
      </c>
      <c r="DJ21" s="24" t="s">
        <v>495</v>
      </c>
      <c r="DK21" s="24" t="s">
        <v>495</v>
      </c>
      <c r="DL21" s="24" t="s">
        <v>495</v>
      </c>
      <c r="DM21" s="24" t="s">
        <v>495</v>
      </c>
      <c r="DN21" s="23">
        <v>0</v>
      </c>
      <c r="DO21" s="24" t="s">
        <v>495</v>
      </c>
      <c r="DP21" s="24" t="s">
        <v>495</v>
      </c>
      <c r="DQ21" s="24" t="s">
        <v>495</v>
      </c>
      <c r="DR21" s="24" t="s">
        <v>495</v>
      </c>
      <c r="DS21" s="24" t="s">
        <v>495</v>
      </c>
      <c r="DT21" s="24" t="s">
        <v>495</v>
      </c>
      <c r="DU21" s="24" t="s">
        <v>495</v>
      </c>
      <c r="DV21" s="23">
        <v>0</v>
      </c>
      <c r="DW21" s="24" t="s">
        <v>495</v>
      </c>
      <c r="DX21" s="23">
        <v>0</v>
      </c>
      <c r="DY21" s="23">
        <v>247</v>
      </c>
      <c r="DZ21" s="24" t="s">
        <v>495</v>
      </c>
      <c r="EA21" s="24" t="s">
        <v>495</v>
      </c>
      <c r="EB21" s="24" t="s">
        <v>495</v>
      </c>
      <c r="EC21" s="24" t="s">
        <v>495</v>
      </c>
      <c r="ED21" s="24" t="s">
        <v>495</v>
      </c>
      <c r="EE21" s="24" t="s">
        <v>495</v>
      </c>
      <c r="EF21" s="24" t="s">
        <v>495</v>
      </c>
      <c r="EG21" s="24" t="s">
        <v>495</v>
      </c>
      <c r="EH21" s="24" t="s">
        <v>495</v>
      </c>
      <c r="EI21" s="24" t="s">
        <v>495</v>
      </c>
      <c r="EJ21" s="24" t="s">
        <v>495</v>
      </c>
      <c r="EK21" s="24" t="s">
        <v>495</v>
      </c>
      <c r="EL21" s="23">
        <v>111</v>
      </c>
      <c r="EM21" s="24" t="s">
        <v>495</v>
      </c>
      <c r="EN21" s="24" t="s">
        <v>495</v>
      </c>
      <c r="EO21" s="24" t="s">
        <v>495</v>
      </c>
      <c r="EP21" s="23">
        <v>136</v>
      </c>
      <c r="EQ21" s="24" t="s">
        <v>495</v>
      </c>
      <c r="ER21" s="24" t="s">
        <v>495</v>
      </c>
      <c r="ES21" s="24" t="s">
        <v>495</v>
      </c>
      <c r="ET21" s="24" t="s">
        <v>495</v>
      </c>
      <c r="EU21" s="23">
        <v>0</v>
      </c>
      <c r="EV21" s="24" t="s">
        <v>495</v>
      </c>
      <c r="EW21" s="23">
        <v>0</v>
      </c>
      <c r="EX21" s="23">
        <v>0</v>
      </c>
      <c r="EY21" s="23">
        <v>0</v>
      </c>
      <c r="EZ21" s="24" t="s">
        <v>495</v>
      </c>
      <c r="FA21" s="24" t="s">
        <v>495</v>
      </c>
      <c r="FB21" s="24" t="s">
        <v>495</v>
      </c>
      <c r="FC21" s="23">
        <v>0</v>
      </c>
      <c r="FD21" s="24" t="s">
        <v>495</v>
      </c>
      <c r="FE21" s="24" t="s">
        <v>495</v>
      </c>
      <c r="FF21" s="24" t="s">
        <v>495</v>
      </c>
      <c r="FG21" s="23">
        <v>0</v>
      </c>
      <c r="FH21" s="23">
        <v>0</v>
      </c>
      <c r="FI21" s="23">
        <v>0</v>
      </c>
      <c r="FJ21" s="24" t="s">
        <v>495</v>
      </c>
      <c r="FK21" s="24" t="s">
        <v>495</v>
      </c>
      <c r="FL21" s="24" t="s">
        <v>495</v>
      </c>
      <c r="FM21" s="24" t="s">
        <v>495</v>
      </c>
      <c r="FN21" s="23">
        <v>0</v>
      </c>
      <c r="FO21" s="23">
        <v>0</v>
      </c>
      <c r="FP21" s="24" t="s">
        <v>495</v>
      </c>
      <c r="FQ21" s="24" t="s">
        <v>495</v>
      </c>
      <c r="FR21" s="24" t="s">
        <v>495</v>
      </c>
      <c r="FS21" s="23">
        <v>0</v>
      </c>
      <c r="FT21" s="23">
        <v>0</v>
      </c>
      <c r="FU21" s="24" t="s">
        <v>495</v>
      </c>
      <c r="FV21" s="23">
        <v>0</v>
      </c>
      <c r="FW21" s="23">
        <v>2523</v>
      </c>
      <c r="FX21" s="23">
        <v>1543</v>
      </c>
      <c r="FY21" s="23">
        <v>0</v>
      </c>
      <c r="FZ21" s="23">
        <v>0</v>
      </c>
      <c r="GA21" s="23">
        <v>0</v>
      </c>
      <c r="GB21" s="23">
        <v>233</v>
      </c>
      <c r="GC21" s="23">
        <v>248</v>
      </c>
      <c r="GD21" s="23">
        <v>159</v>
      </c>
      <c r="GE21" s="23">
        <v>1</v>
      </c>
      <c r="GF21" s="23">
        <v>305</v>
      </c>
      <c r="GG21" s="23">
        <v>0</v>
      </c>
      <c r="GH21" s="23">
        <v>0</v>
      </c>
      <c r="GI21" s="23">
        <v>34</v>
      </c>
      <c r="GJ21" s="23">
        <v>0</v>
      </c>
      <c r="GK21" s="23">
        <v>0</v>
      </c>
      <c r="GL21" s="24" t="s">
        <v>495</v>
      </c>
      <c r="GM21" s="24" t="s">
        <v>495</v>
      </c>
      <c r="GN21" s="24" t="s">
        <v>495</v>
      </c>
      <c r="GO21" s="23">
        <v>0</v>
      </c>
      <c r="GP21" s="23">
        <v>0</v>
      </c>
      <c r="GQ21" s="23">
        <v>0</v>
      </c>
      <c r="GR21" s="23">
        <v>0</v>
      </c>
      <c r="GS21" s="23">
        <v>0</v>
      </c>
      <c r="GT21" s="23">
        <v>0</v>
      </c>
      <c r="GU21" s="23">
        <v>0</v>
      </c>
    </row>
    <row r="22" spans="1:203" ht="13.5" customHeight="1" x14ac:dyDescent="0.55000000000000004">
      <c r="A22" s="21" t="s">
        <v>44</v>
      </c>
      <c r="B22" s="22" t="s">
        <v>75</v>
      </c>
      <c r="C22" s="21" t="s">
        <v>76</v>
      </c>
      <c r="D22" s="23">
        <v>1331</v>
      </c>
      <c r="E22" s="23">
        <v>172</v>
      </c>
      <c r="F22" s="23">
        <v>4</v>
      </c>
      <c r="G22" s="23">
        <v>0</v>
      </c>
      <c r="H22" s="23">
        <v>0</v>
      </c>
      <c r="I22" s="23">
        <v>208</v>
      </c>
      <c r="J22" s="23">
        <v>144</v>
      </c>
      <c r="K22" s="23">
        <v>103</v>
      </c>
      <c r="L22" s="23">
        <v>0</v>
      </c>
      <c r="M22" s="23">
        <v>337</v>
      </c>
      <c r="N22" s="23">
        <v>0</v>
      </c>
      <c r="O22" s="23">
        <v>5</v>
      </c>
      <c r="P22" s="23">
        <v>0</v>
      </c>
      <c r="Q22" s="23">
        <v>110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248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4" t="s">
        <v>495</v>
      </c>
      <c r="AQ22" s="24" t="s">
        <v>495</v>
      </c>
      <c r="AR22" s="23">
        <v>0</v>
      </c>
      <c r="AS22" s="24" t="s">
        <v>495</v>
      </c>
      <c r="AT22" s="24" t="s">
        <v>495</v>
      </c>
      <c r="AU22" s="23">
        <v>0</v>
      </c>
      <c r="AV22" s="24" t="s">
        <v>495</v>
      </c>
      <c r="AW22" s="23">
        <v>0</v>
      </c>
      <c r="AX22" s="24" t="s">
        <v>495</v>
      </c>
      <c r="AY22" s="23">
        <v>0</v>
      </c>
      <c r="AZ22" s="24" t="s">
        <v>495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0</v>
      </c>
      <c r="BI22" s="23">
        <v>0</v>
      </c>
      <c r="BJ22" s="23">
        <v>0</v>
      </c>
      <c r="BK22" s="23">
        <v>0</v>
      </c>
      <c r="BL22" s="23">
        <v>0</v>
      </c>
      <c r="BM22" s="23">
        <v>0</v>
      </c>
      <c r="BN22" s="23">
        <v>0</v>
      </c>
      <c r="BO22" s="24" t="s">
        <v>495</v>
      </c>
      <c r="BP22" s="24" t="s">
        <v>495</v>
      </c>
      <c r="BQ22" s="24" t="s">
        <v>495</v>
      </c>
      <c r="BR22" s="24" t="s">
        <v>495</v>
      </c>
      <c r="BS22" s="24" t="s">
        <v>495</v>
      </c>
      <c r="BT22" s="24" t="s">
        <v>495</v>
      </c>
      <c r="BU22" s="24" t="s">
        <v>495</v>
      </c>
      <c r="BV22" s="24" t="s">
        <v>495</v>
      </c>
      <c r="BW22" s="24" t="s">
        <v>495</v>
      </c>
      <c r="BX22" s="23">
        <v>0</v>
      </c>
      <c r="BY22" s="24" t="s">
        <v>495</v>
      </c>
      <c r="BZ22" s="23">
        <v>0</v>
      </c>
      <c r="CA22" s="23">
        <v>110</v>
      </c>
      <c r="CB22" s="24" t="s">
        <v>495</v>
      </c>
      <c r="CC22" s="24" t="s">
        <v>495</v>
      </c>
      <c r="CD22" s="24" t="s">
        <v>495</v>
      </c>
      <c r="CE22" s="24" t="s">
        <v>495</v>
      </c>
      <c r="CF22" s="24" t="s">
        <v>495</v>
      </c>
      <c r="CG22" s="24" t="s">
        <v>495</v>
      </c>
      <c r="CH22" s="24" t="s">
        <v>495</v>
      </c>
      <c r="CI22" s="24" t="s">
        <v>495</v>
      </c>
      <c r="CJ22" s="24" t="s">
        <v>495</v>
      </c>
      <c r="CK22" s="24" t="s">
        <v>495</v>
      </c>
      <c r="CL22" s="24" t="s">
        <v>495</v>
      </c>
      <c r="CM22" s="24" t="s">
        <v>495</v>
      </c>
      <c r="CN22" s="23">
        <v>110</v>
      </c>
      <c r="CO22" s="24" t="s">
        <v>495</v>
      </c>
      <c r="CP22" s="24" t="s">
        <v>495</v>
      </c>
      <c r="CQ22" s="24" t="s">
        <v>495</v>
      </c>
      <c r="CR22" s="24" t="s">
        <v>495</v>
      </c>
      <c r="CS22" s="24" t="s">
        <v>495</v>
      </c>
      <c r="CT22" s="24" t="s">
        <v>495</v>
      </c>
      <c r="CU22" s="24" t="s">
        <v>495</v>
      </c>
      <c r="CV22" s="24" t="s">
        <v>495</v>
      </c>
      <c r="CW22" s="23">
        <v>0</v>
      </c>
      <c r="CX22" s="24" t="s">
        <v>495</v>
      </c>
      <c r="CY22" s="23">
        <v>0</v>
      </c>
      <c r="CZ22" s="23">
        <v>0</v>
      </c>
      <c r="DA22" s="24" t="s">
        <v>495</v>
      </c>
      <c r="DB22" s="24" t="s">
        <v>495</v>
      </c>
      <c r="DC22" s="24" t="s">
        <v>495</v>
      </c>
      <c r="DD22" s="24" t="s">
        <v>495</v>
      </c>
      <c r="DE22" s="24" t="s">
        <v>495</v>
      </c>
      <c r="DF22" s="24" t="s">
        <v>495</v>
      </c>
      <c r="DG22" s="24" t="s">
        <v>495</v>
      </c>
      <c r="DH22" s="24" t="s">
        <v>495</v>
      </c>
      <c r="DI22" s="24" t="s">
        <v>495</v>
      </c>
      <c r="DJ22" s="24" t="s">
        <v>495</v>
      </c>
      <c r="DK22" s="24" t="s">
        <v>495</v>
      </c>
      <c r="DL22" s="24" t="s">
        <v>495</v>
      </c>
      <c r="DM22" s="24" t="s">
        <v>495</v>
      </c>
      <c r="DN22" s="23">
        <v>0</v>
      </c>
      <c r="DO22" s="24" t="s">
        <v>495</v>
      </c>
      <c r="DP22" s="24" t="s">
        <v>495</v>
      </c>
      <c r="DQ22" s="24" t="s">
        <v>495</v>
      </c>
      <c r="DR22" s="24" t="s">
        <v>495</v>
      </c>
      <c r="DS22" s="24" t="s">
        <v>495</v>
      </c>
      <c r="DT22" s="24" t="s">
        <v>495</v>
      </c>
      <c r="DU22" s="24" t="s">
        <v>495</v>
      </c>
      <c r="DV22" s="23">
        <v>0</v>
      </c>
      <c r="DW22" s="24" t="s">
        <v>495</v>
      </c>
      <c r="DX22" s="23">
        <v>0</v>
      </c>
      <c r="DY22" s="23">
        <v>0</v>
      </c>
      <c r="DZ22" s="24" t="s">
        <v>495</v>
      </c>
      <c r="EA22" s="24" t="s">
        <v>495</v>
      </c>
      <c r="EB22" s="24" t="s">
        <v>495</v>
      </c>
      <c r="EC22" s="24" t="s">
        <v>495</v>
      </c>
      <c r="ED22" s="24" t="s">
        <v>495</v>
      </c>
      <c r="EE22" s="24" t="s">
        <v>495</v>
      </c>
      <c r="EF22" s="24" t="s">
        <v>495</v>
      </c>
      <c r="EG22" s="24" t="s">
        <v>495</v>
      </c>
      <c r="EH22" s="24" t="s">
        <v>495</v>
      </c>
      <c r="EI22" s="24" t="s">
        <v>495</v>
      </c>
      <c r="EJ22" s="24" t="s">
        <v>495</v>
      </c>
      <c r="EK22" s="24" t="s">
        <v>495</v>
      </c>
      <c r="EL22" s="23">
        <v>0</v>
      </c>
      <c r="EM22" s="24" t="s">
        <v>495</v>
      </c>
      <c r="EN22" s="24" t="s">
        <v>495</v>
      </c>
      <c r="EO22" s="24" t="s">
        <v>495</v>
      </c>
      <c r="EP22" s="23">
        <v>0</v>
      </c>
      <c r="EQ22" s="24" t="s">
        <v>495</v>
      </c>
      <c r="ER22" s="24" t="s">
        <v>495</v>
      </c>
      <c r="ES22" s="24" t="s">
        <v>495</v>
      </c>
      <c r="ET22" s="24" t="s">
        <v>495</v>
      </c>
      <c r="EU22" s="23">
        <v>0</v>
      </c>
      <c r="EV22" s="24" t="s">
        <v>495</v>
      </c>
      <c r="EW22" s="23">
        <v>0</v>
      </c>
      <c r="EX22" s="23">
        <v>0</v>
      </c>
      <c r="EY22" s="23">
        <v>0</v>
      </c>
      <c r="EZ22" s="24" t="s">
        <v>495</v>
      </c>
      <c r="FA22" s="24" t="s">
        <v>495</v>
      </c>
      <c r="FB22" s="24" t="s">
        <v>495</v>
      </c>
      <c r="FC22" s="23">
        <v>0</v>
      </c>
      <c r="FD22" s="24" t="s">
        <v>495</v>
      </c>
      <c r="FE22" s="24" t="s">
        <v>495</v>
      </c>
      <c r="FF22" s="24" t="s">
        <v>495</v>
      </c>
      <c r="FG22" s="23">
        <v>0</v>
      </c>
      <c r="FH22" s="23">
        <v>0</v>
      </c>
      <c r="FI22" s="23">
        <v>0</v>
      </c>
      <c r="FJ22" s="24" t="s">
        <v>495</v>
      </c>
      <c r="FK22" s="24" t="s">
        <v>495</v>
      </c>
      <c r="FL22" s="24" t="s">
        <v>495</v>
      </c>
      <c r="FM22" s="24" t="s">
        <v>495</v>
      </c>
      <c r="FN22" s="23">
        <v>0</v>
      </c>
      <c r="FO22" s="23">
        <v>0</v>
      </c>
      <c r="FP22" s="24" t="s">
        <v>495</v>
      </c>
      <c r="FQ22" s="24" t="s">
        <v>495</v>
      </c>
      <c r="FR22" s="24" t="s">
        <v>495</v>
      </c>
      <c r="FS22" s="23">
        <v>0</v>
      </c>
      <c r="FT22" s="23">
        <v>0</v>
      </c>
      <c r="FU22" s="24" t="s">
        <v>495</v>
      </c>
      <c r="FV22" s="23">
        <v>0</v>
      </c>
      <c r="FW22" s="23">
        <v>1221</v>
      </c>
      <c r="FX22" s="23">
        <v>172</v>
      </c>
      <c r="FY22" s="23">
        <v>4</v>
      </c>
      <c r="FZ22" s="23">
        <v>0</v>
      </c>
      <c r="GA22" s="23">
        <v>0</v>
      </c>
      <c r="GB22" s="23">
        <v>208</v>
      </c>
      <c r="GC22" s="23">
        <v>144</v>
      </c>
      <c r="GD22" s="23">
        <v>103</v>
      </c>
      <c r="GE22" s="23">
        <v>0</v>
      </c>
      <c r="GF22" s="23">
        <v>337</v>
      </c>
      <c r="GG22" s="23">
        <v>0</v>
      </c>
      <c r="GH22" s="23">
        <v>5</v>
      </c>
      <c r="GI22" s="23">
        <v>0</v>
      </c>
      <c r="GJ22" s="23">
        <v>0</v>
      </c>
      <c r="GK22" s="23">
        <v>0</v>
      </c>
      <c r="GL22" s="24" t="s">
        <v>495</v>
      </c>
      <c r="GM22" s="24" t="s">
        <v>495</v>
      </c>
      <c r="GN22" s="24" t="s">
        <v>495</v>
      </c>
      <c r="GO22" s="23">
        <v>0</v>
      </c>
      <c r="GP22" s="23">
        <v>0</v>
      </c>
      <c r="GQ22" s="23">
        <v>0</v>
      </c>
      <c r="GR22" s="23">
        <v>0</v>
      </c>
      <c r="GS22" s="23">
        <v>0</v>
      </c>
      <c r="GT22" s="23">
        <v>0</v>
      </c>
      <c r="GU22" s="23">
        <v>248</v>
      </c>
    </row>
    <row r="23" spans="1:203" ht="13.5" customHeight="1" x14ac:dyDescent="0.55000000000000004">
      <c r="A23" s="21" t="s">
        <v>44</v>
      </c>
      <c r="B23" s="22" t="s">
        <v>77</v>
      </c>
      <c r="C23" s="21" t="s">
        <v>78</v>
      </c>
      <c r="D23" s="23">
        <v>1143</v>
      </c>
      <c r="E23" s="23">
        <v>203</v>
      </c>
      <c r="F23" s="23">
        <v>3</v>
      </c>
      <c r="G23" s="23">
        <v>31</v>
      </c>
      <c r="H23" s="23">
        <v>33</v>
      </c>
      <c r="I23" s="23">
        <v>37</v>
      </c>
      <c r="J23" s="23">
        <v>97</v>
      </c>
      <c r="K23" s="23">
        <v>51</v>
      </c>
      <c r="L23" s="23">
        <v>0</v>
      </c>
      <c r="M23" s="23">
        <v>120</v>
      </c>
      <c r="N23" s="23">
        <v>0</v>
      </c>
      <c r="O23" s="23">
        <v>2</v>
      </c>
      <c r="P23" s="23">
        <v>3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563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4" t="s">
        <v>495</v>
      </c>
      <c r="AQ23" s="24" t="s">
        <v>495</v>
      </c>
      <c r="AR23" s="23">
        <v>0</v>
      </c>
      <c r="AS23" s="24" t="s">
        <v>495</v>
      </c>
      <c r="AT23" s="24" t="s">
        <v>495</v>
      </c>
      <c r="AU23" s="23">
        <v>0</v>
      </c>
      <c r="AV23" s="24" t="s">
        <v>495</v>
      </c>
      <c r="AW23" s="23">
        <v>0</v>
      </c>
      <c r="AX23" s="24" t="s">
        <v>495</v>
      </c>
      <c r="AY23" s="23">
        <v>0</v>
      </c>
      <c r="AZ23" s="24" t="s">
        <v>495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  <c r="BL23" s="23">
        <v>0</v>
      </c>
      <c r="BM23" s="23">
        <v>0</v>
      </c>
      <c r="BN23" s="23">
        <v>0</v>
      </c>
      <c r="BO23" s="24" t="s">
        <v>495</v>
      </c>
      <c r="BP23" s="24" t="s">
        <v>495</v>
      </c>
      <c r="BQ23" s="24" t="s">
        <v>495</v>
      </c>
      <c r="BR23" s="24" t="s">
        <v>495</v>
      </c>
      <c r="BS23" s="24" t="s">
        <v>495</v>
      </c>
      <c r="BT23" s="24" t="s">
        <v>495</v>
      </c>
      <c r="BU23" s="24" t="s">
        <v>495</v>
      </c>
      <c r="BV23" s="24" t="s">
        <v>495</v>
      </c>
      <c r="BW23" s="24" t="s">
        <v>495</v>
      </c>
      <c r="BX23" s="23">
        <v>0</v>
      </c>
      <c r="BY23" s="24" t="s">
        <v>495</v>
      </c>
      <c r="BZ23" s="23">
        <v>0</v>
      </c>
      <c r="CA23" s="23">
        <v>0</v>
      </c>
      <c r="CB23" s="24" t="s">
        <v>495</v>
      </c>
      <c r="CC23" s="24" t="s">
        <v>495</v>
      </c>
      <c r="CD23" s="24" t="s">
        <v>495</v>
      </c>
      <c r="CE23" s="24" t="s">
        <v>495</v>
      </c>
      <c r="CF23" s="24" t="s">
        <v>495</v>
      </c>
      <c r="CG23" s="24" t="s">
        <v>495</v>
      </c>
      <c r="CH23" s="24" t="s">
        <v>495</v>
      </c>
      <c r="CI23" s="24" t="s">
        <v>495</v>
      </c>
      <c r="CJ23" s="24" t="s">
        <v>495</v>
      </c>
      <c r="CK23" s="24" t="s">
        <v>495</v>
      </c>
      <c r="CL23" s="24" t="s">
        <v>495</v>
      </c>
      <c r="CM23" s="24" t="s">
        <v>495</v>
      </c>
      <c r="CN23" s="23">
        <v>0</v>
      </c>
      <c r="CO23" s="24" t="s">
        <v>495</v>
      </c>
      <c r="CP23" s="24" t="s">
        <v>495</v>
      </c>
      <c r="CQ23" s="24" t="s">
        <v>495</v>
      </c>
      <c r="CR23" s="24" t="s">
        <v>495</v>
      </c>
      <c r="CS23" s="24" t="s">
        <v>495</v>
      </c>
      <c r="CT23" s="24" t="s">
        <v>495</v>
      </c>
      <c r="CU23" s="24" t="s">
        <v>495</v>
      </c>
      <c r="CV23" s="24" t="s">
        <v>495</v>
      </c>
      <c r="CW23" s="23">
        <v>0</v>
      </c>
      <c r="CX23" s="24" t="s">
        <v>495</v>
      </c>
      <c r="CY23" s="23">
        <v>0</v>
      </c>
      <c r="CZ23" s="23">
        <v>0</v>
      </c>
      <c r="DA23" s="24" t="s">
        <v>495</v>
      </c>
      <c r="DB23" s="24" t="s">
        <v>495</v>
      </c>
      <c r="DC23" s="24" t="s">
        <v>495</v>
      </c>
      <c r="DD23" s="24" t="s">
        <v>495</v>
      </c>
      <c r="DE23" s="24" t="s">
        <v>495</v>
      </c>
      <c r="DF23" s="24" t="s">
        <v>495</v>
      </c>
      <c r="DG23" s="24" t="s">
        <v>495</v>
      </c>
      <c r="DH23" s="24" t="s">
        <v>495</v>
      </c>
      <c r="DI23" s="24" t="s">
        <v>495</v>
      </c>
      <c r="DJ23" s="24" t="s">
        <v>495</v>
      </c>
      <c r="DK23" s="24" t="s">
        <v>495</v>
      </c>
      <c r="DL23" s="24" t="s">
        <v>495</v>
      </c>
      <c r="DM23" s="24" t="s">
        <v>495</v>
      </c>
      <c r="DN23" s="23">
        <v>0</v>
      </c>
      <c r="DO23" s="24" t="s">
        <v>495</v>
      </c>
      <c r="DP23" s="24" t="s">
        <v>495</v>
      </c>
      <c r="DQ23" s="24" t="s">
        <v>495</v>
      </c>
      <c r="DR23" s="24" t="s">
        <v>495</v>
      </c>
      <c r="DS23" s="24" t="s">
        <v>495</v>
      </c>
      <c r="DT23" s="24" t="s">
        <v>495</v>
      </c>
      <c r="DU23" s="24" t="s">
        <v>495</v>
      </c>
      <c r="DV23" s="23">
        <v>0</v>
      </c>
      <c r="DW23" s="24" t="s">
        <v>495</v>
      </c>
      <c r="DX23" s="23">
        <v>0</v>
      </c>
      <c r="DY23" s="23">
        <v>559</v>
      </c>
      <c r="DZ23" s="24" t="s">
        <v>495</v>
      </c>
      <c r="EA23" s="24" t="s">
        <v>495</v>
      </c>
      <c r="EB23" s="24" t="s">
        <v>495</v>
      </c>
      <c r="EC23" s="24" t="s">
        <v>495</v>
      </c>
      <c r="ED23" s="24" t="s">
        <v>495</v>
      </c>
      <c r="EE23" s="24" t="s">
        <v>495</v>
      </c>
      <c r="EF23" s="24" t="s">
        <v>495</v>
      </c>
      <c r="EG23" s="24" t="s">
        <v>495</v>
      </c>
      <c r="EH23" s="24" t="s">
        <v>495</v>
      </c>
      <c r="EI23" s="24" t="s">
        <v>495</v>
      </c>
      <c r="EJ23" s="24" t="s">
        <v>495</v>
      </c>
      <c r="EK23" s="24" t="s">
        <v>495</v>
      </c>
      <c r="EL23" s="23">
        <v>0</v>
      </c>
      <c r="EM23" s="24" t="s">
        <v>495</v>
      </c>
      <c r="EN23" s="24" t="s">
        <v>495</v>
      </c>
      <c r="EO23" s="24" t="s">
        <v>495</v>
      </c>
      <c r="EP23" s="23">
        <v>0</v>
      </c>
      <c r="EQ23" s="24" t="s">
        <v>495</v>
      </c>
      <c r="ER23" s="24" t="s">
        <v>495</v>
      </c>
      <c r="ES23" s="24" t="s">
        <v>495</v>
      </c>
      <c r="ET23" s="24" t="s">
        <v>495</v>
      </c>
      <c r="EU23" s="23">
        <v>0</v>
      </c>
      <c r="EV23" s="24" t="s">
        <v>495</v>
      </c>
      <c r="EW23" s="23">
        <v>559</v>
      </c>
      <c r="EX23" s="23">
        <v>0</v>
      </c>
      <c r="EY23" s="23">
        <v>0</v>
      </c>
      <c r="EZ23" s="24" t="s">
        <v>495</v>
      </c>
      <c r="FA23" s="24" t="s">
        <v>495</v>
      </c>
      <c r="FB23" s="24" t="s">
        <v>495</v>
      </c>
      <c r="FC23" s="23">
        <v>0</v>
      </c>
      <c r="FD23" s="24" t="s">
        <v>495</v>
      </c>
      <c r="FE23" s="24" t="s">
        <v>495</v>
      </c>
      <c r="FF23" s="24" t="s">
        <v>495</v>
      </c>
      <c r="FG23" s="23">
        <v>0</v>
      </c>
      <c r="FH23" s="23">
        <v>0</v>
      </c>
      <c r="FI23" s="23">
        <v>0</v>
      </c>
      <c r="FJ23" s="24" t="s">
        <v>495</v>
      </c>
      <c r="FK23" s="24" t="s">
        <v>495</v>
      </c>
      <c r="FL23" s="24" t="s">
        <v>495</v>
      </c>
      <c r="FM23" s="24" t="s">
        <v>495</v>
      </c>
      <c r="FN23" s="23">
        <v>0</v>
      </c>
      <c r="FO23" s="23">
        <v>0</v>
      </c>
      <c r="FP23" s="24" t="s">
        <v>495</v>
      </c>
      <c r="FQ23" s="24" t="s">
        <v>495</v>
      </c>
      <c r="FR23" s="24" t="s">
        <v>495</v>
      </c>
      <c r="FS23" s="23">
        <v>0</v>
      </c>
      <c r="FT23" s="23">
        <v>0</v>
      </c>
      <c r="FU23" s="24" t="s">
        <v>495</v>
      </c>
      <c r="FV23" s="23">
        <v>0</v>
      </c>
      <c r="FW23" s="23">
        <v>584</v>
      </c>
      <c r="FX23" s="23">
        <v>203</v>
      </c>
      <c r="FY23" s="23">
        <v>3</v>
      </c>
      <c r="FZ23" s="23">
        <v>31</v>
      </c>
      <c r="GA23" s="23">
        <v>33</v>
      </c>
      <c r="GB23" s="23">
        <v>37</v>
      </c>
      <c r="GC23" s="23">
        <v>97</v>
      </c>
      <c r="GD23" s="23">
        <v>51</v>
      </c>
      <c r="GE23" s="23">
        <v>0</v>
      </c>
      <c r="GF23" s="23">
        <v>120</v>
      </c>
      <c r="GG23" s="23">
        <v>0</v>
      </c>
      <c r="GH23" s="23">
        <v>2</v>
      </c>
      <c r="GI23" s="23">
        <v>3</v>
      </c>
      <c r="GJ23" s="23">
        <v>0</v>
      </c>
      <c r="GK23" s="23">
        <v>0</v>
      </c>
      <c r="GL23" s="24" t="s">
        <v>495</v>
      </c>
      <c r="GM23" s="24" t="s">
        <v>495</v>
      </c>
      <c r="GN23" s="24" t="s">
        <v>495</v>
      </c>
      <c r="GO23" s="23">
        <v>0</v>
      </c>
      <c r="GP23" s="23">
        <v>0</v>
      </c>
      <c r="GQ23" s="23">
        <v>0</v>
      </c>
      <c r="GR23" s="23">
        <v>0</v>
      </c>
      <c r="GS23" s="23">
        <v>0</v>
      </c>
      <c r="GT23" s="23">
        <v>0</v>
      </c>
      <c r="GU23" s="23">
        <v>4</v>
      </c>
    </row>
    <row r="24" spans="1:203" ht="13.5" customHeight="1" x14ac:dyDescent="0.55000000000000004">
      <c r="A24" s="21" t="s">
        <v>44</v>
      </c>
      <c r="B24" s="22" t="s">
        <v>79</v>
      </c>
      <c r="C24" s="21" t="s">
        <v>80</v>
      </c>
      <c r="D24" s="23">
        <v>2739</v>
      </c>
      <c r="E24" s="23">
        <v>0</v>
      </c>
      <c r="F24" s="23">
        <v>8</v>
      </c>
      <c r="G24" s="23">
        <v>0</v>
      </c>
      <c r="H24" s="23">
        <v>0</v>
      </c>
      <c r="I24" s="23">
        <v>678</v>
      </c>
      <c r="J24" s="23">
        <v>184</v>
      </c>
      <c r="K24" s="23">
        <v>330</v>
      </c>
      <c r="L24" s="23">
        <v>8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1531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1799</v>
      </c>
      <c r="AD24" s="23">
        <v>0</v>
      </c>
      <c r="AE24" s="23">
        <v>0</v>
      </c>
      <c r="AF24" s="23">
        <v>0</v>
      </c>
      <c r="AG24" s="23">
        <v>0</v>
      </c>
      <c r="AH24" s="23">
        <v>268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4" t="s">
        <v>495</v>
      </c>
      <c r="AQ24" s="24" t="s">
        <v>495</v>
      </c>
      <c r="AR24" s="23">
        <v>1531</v>
      </c>
      <c r="AS24" s="24" t="s">
        <v>495</v>
      </c>
      <c r="AT24" s="24" t="s">
        <v>495</v>
      </c>
      <c r="AU24" s="23">
        <v>0</v>
      </c>
      <c r="AV24" s="24" t="s">
        <v>495</v>
      </c>
      <c r="AW24" s="23">
        <v>0</v>
      </c>
      <c r="AX24" s="24" t="s">
        <v>495</v>
      </c>
      <c r="AY24" s="23">
        <v>0</v>
      </c>
      <c r="AZ24" s="24" t="s">
        <v>495</v>
      </c>
      <c r="BA24" s="23">
        <v>0</v>
      </c>
      <c r="BB24" s="23">
        <v>295</v>
      </c>
      <c r="BC24" s="23">
        <v>0</v>
      </c>
      <c r="BD24" s="23">
        <v>0</v>
      </c>
      <c r="BE24" s="23">
        <v>0</v>
      </c>
      <c r="BF24" s="23">
        <v>0</v>
      </c>
      <c r="BG24" s="23">
        <v>295</v>
      </c>
      <c r="BH24" s="23">
        <v>0</v>
      </c>
      <c r="BI24" s="23">
        <v>0</v>
      </c>
      <c r="BJ24" s="23">
        <v>0</v>
      </c>
      <c r="BK24" s="23">
        <v>0</v>
      </c>
      <c r="BL24" s="23">
        <v>0</v>
      </c>
      <c r="BM24" s="23">
        <v>0</v>
      </c>
      <c r="BN24" s="23">
        <v>0</v>
      </c>
      <c r="BO24" s="24" t="s">
        <v>495</v>
      </c>
      <c r="BP24" s="24" t="s">
        <v>495</v>
      </c>
      <c r="BQ24" s="24" t="s">
        <v>495</v>
      </c>
      <c r="BR24" s="24" t="s">
        <v>495</v>
      </c>
      <c r="BS24" s="24" t="s">
        <v>495</v>
      </c>
      <c r="BT24" s="24" t="s">
        <v>495</v>
      </c>
      <c r="BU24" s="24" t="s">
        <v>495</v>
      </c>
      <c r="BV24" s="24" t="s">
        <v>495</v>
      </c>
      <c r="BW24" s="24" t="s">
        <v>495</v>
      </c>
      <c r="BX24" s="23">
        <v>0</v>
      </c>
      <c r="BY24" s="24" t="s">
        <v>495</v>
      </c>
      <c r="BZ24" s="23">
        <v>0</v>
      </c>
      <c r="CA24" s="23">
        <v>0</v>
      </c>
      <c r="CB24" s="24" t="s">
        <v>495</v>
      </c>
      <c r="CC24" s="24" t="s">
        <v>495</v>
      </c>
      <c r="CD24" s="24" t="s">
        <v>495</v>
      </c>
      <c r="CE24" s="24" t="s">
        <v>495</v>
      </c>
      <c r="CF24" s="24" t="s">
        <v>495</v>
      </c>
      <c r="CG24" s="24" t="s">
        <v>495</v>
      </c>
      <c r="CH24" s="24" t="s">
        <v>495</v>
      </c>
      <c r="CI24" s="24" t="s">
        <v>495</v>
      </c>
      <c r="CJ24" s="24" t="s">
        <v>495</v>
      </c>
      <c r="CK24" s="24" t="s">
        <v>495</v>
      </c>
      <c r="CL24" s="24" t="s">
        <v>495</v>
      </c>
      <c r="CM24" s="24" t="s">
        <v>495</v>
      </c>
      <c r="CN24" s="23">
        <v>0</v>
      </c>
      <c r="CO24" s="24" t="s">
        <v>495</v>
      </c>
      <c r="CP24" s="24" t="s">
        <v>495</v>
      </c>
      <c r="CQ24" s="24" t="s">
        <v>495</v>
      </c>
      <c r="CR24" s="24" t="s">
        <v>495</v>
      </c>
      <c r="CS24" s="24" t="s">
        <v>495</v>
      </c>
      <c r="CT24" s="24" t="s">
        <v>495</v>
      </c>
      <c r="CU24" s="24" t="s">
        <v>495</v>
      </c>
      <c r="CV24" s="24" t="s">
        <v>495</v>
      </c>
      <c r="CW24" s="23">
        <v>0</v>
      </c>
      <c r="CX24" s="24" t="s">
        <v>495</v>
      </c>
      <c r="CY24" s="23">
        <v>0</v>
      </c>
      <c r="CZ24" s="23">
        <v>0</v>
      </c>
      <c r="DA24" s="24" t="s">
        <v>495</v>
      </c>
      <c r="DB24" s="24" t="s">
        <v>495</v>
      </c>
      <c r="DC24" s="24" t="s">
        <v>495</v>
      </c>
      <c r="DD24" s="24" t="s">
        <v>495</v>
      </c>
      <c r="DE24" s="24" t="s">
        <v>495</v>
      </c>
      <c r="DF24" s="24" t="s">
        <v>495</v>
      </c>
      <c r="DG24" s="24" t="s">
        <v>495</v>
      </c>
      <c r="DH24" s="24" t="s">
        <v>495</v>
      </c>
      <c r="DI24" s="24" t="s">
        <v>495</v>
      </c>
      <c r="DJ24" s="24" t="s">
        <v>495</v>
      </c>
      <c r="DK24" s="24" t="s">
        <v>495</v>
      </c>
      <c r="DL24" s="24" t="s">
        <v>495</v>
      </c>
      <c r="DM24" s="24" t="s">
        <v>495</v>
      </c>
      <c r="DN24" s="23">
        <v>0</v>
      </c>
      <c r="DO24" s="24" t="s">
        <v>495</v>
      </c>
      <c r="DP24" s="24" t="s">
        <v>495</v>
      </c>
      <c r="DQ24" s="24" t="s">
        <v>495</v>
      </c>
      <c r="DR24" s="24" t="s">
        <v>495</v>
      </c>
      <c r="DS24" s="24" t="s">
        <v>495</v>
      </c>
      <c r="DT24" s="24" t="s">
        <v>495</v>
      </c>
      <c r="DU24" s="24" t="s">
        <v>495</v>
      </c>
      <c r="DV24" s="23">
        <v>0</v>
      </c>
      <c r="DW24" s="24" t="s">
        <v>495</v>
      </c>
      <c r="DX24" s="23">
        <v>0</v>
      </c>
      <c r="DY24" s="23">
        <v>0</v>
      </c>
      <c r="DZ24" s="24" t="s">
        <v>495</v>
      </c>
      <c r="EA24" s="24" t="s">
        <v>495</v>
      </c>
      <c r="EB24" s="24" t="s">
        <v>495</v>
      </c>
      <c r="EC24" s="24" t="s">
        <v>495</v>
      </c>
      <c r="ED24" s="24" t="s">
        <v>495</v>
      </c>
      <c r="EE24" s="24" t="s">
        <v>495</v>
      </c>
      <c r="EF24" s="24" t="s">
        <v>495</v>
      </c>
      <c r="EG24" s="24" t="s">
        <v>495</v>
      </c>
      <c r="EH24" s="24" t="s">
        <v>495</v>
      </c>
      <c r="EI24" s="24" t="s">
        <v>495</v>
      </c>
      <c r="EJ24" s="24" t="s">
        <v>495</v>
      </c>
      <c r="EK24" s="24" t="s">
        <v>495</v>
      </c>
      <c r="EL24" s="23">
        <v>0</v>
      </c>
      <c r="EM24" s="24" t="s">
        <v>495</v>
      </c>
      <c r="EN24" s="24" t="s">
        <v>495</v>
      </c>
      <c r="EO24" s="24" t="s">
        <v>495</v>
      </c>
      <c r="EP24" s="23">
        <v>0</v>
      </c>
      <c r="EQ24" s="24" t="s">
        <v>495</v>
      </c>
      <c r="ER24" s="24" t="s">
        <v>495</v>
      </c>
      <c r="ES24" s="24" t="s">
        <v>495</v>
      </c>
      <c r="ET24" s="24" t="s">
        <v>495</v>
      </c>
      <c r="EU24" s="23">
        <v>0</v>
      </c>
      <c r="EV24" s="24" t="s">
        <v>495</v>
      </c>
      <c r="EW24" s="23">
        <v>0</v>
      </c>
      <c r="EX24" s="23">
        <v>0</v>
      </c>
      <c r="EY24" s="23">
        <v>0</v>
      </c>
      <c r="EZ24" s="24" t="s">
        <v>495</v>
      </c>
      <c r="FA24" s="24" t="s">
        <v>495</v>
      </c>
      <c r="FB24" s="24" t="s">
        <v>495</v>
      </c>
      <c r="FC24" s="23">
        <v>0</v>
      </c>
      <c r="FD24" s="24" t="s">
        <v>495</v>
      </c>
      <c r="FE24" s="24" t="s">
        <v>495</v>
      </c>
      <c r="FF24" s="24" t="s">
        <v>495</v>
      </c>
      <c r="FG24" s="23">
        <v>0</v>
      </c>
      <c r="FH24" s="23">
        <v>0</v>
      </c>
      <c r="FI24" s="23">
        <v>0</v>
      </c>
      <c r="FJ24" s="24" t="s">
        <v>495</v>
      </c>
      <c r="FK24" s="24" t="s">
        <v>495</v>
      </c>
      <c r="FL24" s="24" t="s">
        <v>495</v>
      </c>
      <c r="FM24" s="24" t="s">
        <v>495</v>
      </c>
      <c r="FN24" s="23">
        <v>0</v>
      </c>
      <c r="FO24" s="23">
        <v>0</v>
      </c>
      <c r="FP24" s="24" t="s">
        <v>495</v>
      </c>
      <c r="FQ24" s="24" t="s">
        <v>495</v>
      </c>
      <c r="FR24" s="24" t="s">
        <v>495</v>
      </c>
      <c r="FS24" s="23">
        <v>0</v>
      </c>
      <c r="FT24" s="23">
        <v>0</v>
      </c>
      <c r="FU24" s="24" t="s">
        <v>495</v>
      </c>
      <c r="FV24" s="23">
        <v>0</v>
      </c>
      <c r="FW24" s="23">
        <v>645</v>
      </c>
      <c r="FX24" s="23">
        <v>0</v>
      </c>
      <c r="FY24" s="23">
        <v>8</v>
      </c>
      <c r="FZ24" s="23">
        <v>0</v>
      </c>
      <c r="GA24" s="23">
        <v>0</v>
      </c>
      <c r="GB24" s="23">
        <v>115</v>
      </c>
      <c r="GC24" s="23">
        <v>184</v>
      </c>
      <c r="GD24" s="23">
        <v>330</v>
      </c>
      <c r="GE24" s="23">
        <v>8</v>
      </c>
      <c r="GF24" s="23">
        <v>0</v>
      </c>
      <c r="GG24" s="23">
        <v>0</v>
      </c>
      <c r="GH24" s="23">
        <v>0</v>
      </c>
      <c r="GI24" s="23">
        <v>0</v>
      </c>
      <c r="GJ24" s="23">
        <v>0</v>
      </c>
      <c r="GK24" s="23">
        <v>0</v>
      </c>
      <c r="GL24" s="24" t="s">
        <v>495</v>
      </c>
      <c r="GM24" s="24" t="s">
        <v>495</v>
      </c>
      <c r="GN24" s="24" t="s">
        <v>495</v>
      </c>
      <c r="GO24" s="23">
        <v>0</v>
      </c>
      <c r="GP24" s="23">
        <v>0</v>
      </c>
      <c r="GQ24" s="23">
        <v>0</v>
      </c>
      <c r="GR24" s="23">
        <v>0</v>
      </c>
      <c r="GS24" s="23">
        <v>0</v>
      </c>
      <c r="GT24" s="23">
        <v>0</v>
      </c>
      <c r="GU24" s="23">
        <v>0</v>
      </c>
    </row>
    <row r="25" spans="1:203" ht="13.5" customHeight="1" x14ac:dyDescent="0.55000000000000004">
      <c r="A25" s="21" t="s">
        <v>44</v>
      </c>
      <c r="B25" s="22" t="s">
        <v>81</v>
      </c>
      <c r="C25" s="21" t="s">
        <v>82</v>
      </c>
      <c r="D25" s="23">
        <v>526</v>
      </c>
      <c r="E25" s="23">
        <v>5</v>
      </c>
      <c r="F25" s="23">
        <v>0</v>
      </c>
      <c r="G25" s="23">
        <v>0</v>
      </c>
      <c r="H25" s="23">
        <v>2</v>
      </c>
      <c r="I25" s="23">
        <v>18</v>
      </c>
      <c r="J25" s="23">
        <v>57</v>
      </c>
      <c r="K25" s="23">
        <v>20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424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4" t="s">
        <v>495</v>
      </c>
      <c r="AQ25" s="24" t="s">
        <v>495</v>
      </c>
      <c r="AR25" s="23">
        <v>0</v>
      </c>
      <c r="AS25" s="24" t="s">
        <v>495</v>
      </c>
      <c r="AT25" s="24" t="s">
        <v>495</v>
      </c>
      <c r="AU25" s="23">
        <v>0</v>
      </c>
      <c r="AV25" s="24" t="s">
        <v>495</v>
      </c>
      <c r="AW25" s="23">
        <v>0</v>
      </c>
      <c r="AX25" s="24" t="s">
        <v>495</v>
      </c>
      <c r="AY25" s="23">
        <v>0</v>
      </c>
      <c r="AZ25" s="24" t="s">
        <v>495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3">
        <v>0</v>
      </c>
      <c r="BG25" s="23">
        <v>0</v>
      </c>
      <c r="BH25" s="23">
        <v>0</v>
      </c>
      <c r="BI25" s="23">
        <v>0</v>
      </c>
      <c r="BJ25" s="23">
        <v>0</v>
      </c>
      <c r="BK25" s="23">
        <v>0</v>
      </c>
      <c r="BL25" s="23">
        <v>0</v>
      </c>
      <c r="BM25" s="23">
        <v>0</v>
      </c>
      <c r="BN25" s="23">
        <v>0</v>
      </c>
      <c r="BO25" s="24" t="s">
        <v>495</v>
      </c>
      <c r="BP25" s="24" t="s">
        <v>495</v>
      </c>
      <c r="BQ25" s="24" t="s">
        <v>495</v>
      </c>
      <c r="BR25" s="24" t="s">
        <v>495</v>
      </c>
      <c r="BS25" s="24" t="s">
        <v>495</v>
      </c>
      <c r="BT25" s="24" t="s">
        <v>495</v>
      </c>
      <c r="BU25" s="24" t="s">
        <v>495</v>
      </c>
      <c r="BV25" s="24" t="s">
        <v>495</v>
      </c>
      <c r="BW25" s="24" t="s">
        <v>495</v>
      </c>
      <c r="BX25" s="23">
        <v>0</v>
      </c>
      <c r="BY25" s="24" t="s">
        <v>495</v>
      </c>
      <c r="BZ25" s="23">
        <v>0</v>
      </c>
      <c r="CA25" s="23">
        <v>10</v>
      </c>
      <c r="CB25" s="24" t="s">
        <v>495</v>
      </c>
      <c r="CC25" s="24" t="s">
        <v>495</v>
      </c>
      <c r="CD25" s="24" t="s">
        <v>495</v>
      </c>
      <c r="CE25" s="24" t="s">
        <v>495</v>
      </c>
      <c r="CF25" s="24" t="s">
        <v>495</v>
      </c>
      <c r="CG25" s="24" t="s">
        <v>495</v>
      </c>
      <c r="CH25" s="24" t="s">
        <v>495</v>
      </c>
      <c r="CI25" s="24" t="s">
        <v>495</v>
      </c>
      <c r="CJ25" s="24" t="s">
        <v>495</v>
      </c>
      <c r="CK25" s="24" t="s">
        <v>495</v>
      </c>
      <c r="CL25" s="24" t="s">
        <v>495</v>
      </c>
      <c r="CM25" s="24" t="s">
        <v>495</v>
      </c>
      <c r="CN25" s="23">
        <v>0</v>
      </c>
      <c r="CO25" s="24" t="s">
        <v>495</v>
      </c>
      <c r="CP25" s="24" t="s">
        <v>495</v>
      </c>
      <c r="CQ25" s="24" t="s">
        <v>495</v>
      </c>
      <c r="CR25" s="24" t="s">
        <v>495</v>
      </c>
      <c r="CS25" s="24" t="s">
        <v>495</v>
      </c>
      <c r="CT25" s="24" t="s">
        <v>495</v>
      </c>
      <c r="CU25" s="24" t="s">
        <v>495</v>
      </c>
      <c r="CV25" s="24" t="s">
        <v>495</v>
      </c>
      <c r="CW25" s="23">
        <v>0</v>
      </c>
      <c r="CX25" s="24" t="s">
        <v>495</v>
      </c>
      <c r="CY25" s="23">
        <v>10</v>
      </c>
      <c r="CZ25" s="23">
        <v>0</v>
      </c>
      <c r="DA25" s="24" t="s">
        <v>495</v>
      </c>
      <c r="DB25" s="24" t="s">
        <v>495</v>
      </c>
      <c r="DC25" s="24" t="s">
        <v>495</v>
      </c>
      <c r="DD25" s="24" t="s">
        <v>495</v>
      </c>
      <c r="DE25" s="24" t="s">
        <v>495</v>
      </c>
      <c r="DF25" s="24" t="s">
        <v>495</v>
      </c>
      <c r="DG25" s="24" t="s">
        <v>495</v>
      </c>
      <c r="DH25" s="24" t="s">
        <v>495</v>
      </c>
      <c r="DI25" s="24" t="s">
        <v>495</v>
      </c>
      <c r="DJ25" s="24" t="s">
        <v>495</v>
      </c>
      <c r="DK25" s="24" t="s">
        <v>495</v>
      </c>
      <c r="DL25" s="24" t="s">
        <v>495</v>
      </c>
      <c r="DM25" s="24" t="s">
        <v>495</v>
      </c>
      <c r="DN25" s="23">
        <v>0</v>
      </c>
      <c r="DO25" s="24" t="s">
        <v>495</v>
      </c>
      <c r="DP25" s="24" t="s">
        <v>495</v>
      </c>
      <c r="DQ25" s="24" t="s">
        <v>495</v>
      </c>
      <c r="DR25" s="24" t="s">
        <v>495</v>
      </c>
      <c r="DS25" s="24" t="s">
        <v>495</v>
      </c>
      <c r="DT25" s="24" t="s">
        <v>495</v>
      </c>
      <c r="DU25" s="24" t="s">
        <v>495</v>
      </c>
      <c r="DV25" s="23">
        <v>0</v>
      </c>
      <c r="DW25" s="24" t="s">
        <v>495</v>
      </c>
      <c r="DX25" s="23">
        <v>0</v>
      </c>
      <c r="DY25" s="23">
        <v>414</v>
      </c>
      <c r="DZ25" s="24" t="s">
        <v>495</v>
      </c>
      <c r="EA25" s="24" t="s">
        <v>495</v>
      </c>
      <c r="EB25" s="24" t="s">
        <v>495</v>
      </c>
      <c r="EC25" s="24" t="s">
        <v>495</v>
      </c>
      <c r="ED25" s="24" t="s">
        <v>495</v>
      </c>
      <c r="EE25" s="24" t="s">
        <v>495</v>
      </c>
      <c r="EF25" s="24" t="s">
        <v>495</v>
      </c>
      <c r="EG25" s="24" t="s">
        <v>495</v>
      </c>
      <c r="EH25" s="24" t="s">
        <v>495</v>
      </c>
      <c r="EI25" s="24" t="s">
        <v>495</v>
      </c>
      <c r="EJ25" s="24" t="s">
        <v>495</v>
      </c>
      <c r="EK25" s="24" t="s">
        <v>495</v>
      </c>
      <c r="EL25" s="23">
        <v>0</v>
      </c>
      <c r="EM25" s="24" t="s">
        <v>495</v>
      </c>
      <c r="EN25" s="24" t="s">
        <v>495</v>
      </c>
      <c r="EO25" s="24" t="s">
        <v>495</v>
      </c>
      <c r="EP25" s="23">
        <v>0</v>
      </c>
      <c r="EQ25" s="24" t="s">
        <v>495</v>
      </c>
      <c r="ER25" s="24" t="s">
        <v>495</v>
      </c>
      <c r="ES25" s="24" t="s">
        <v>495</v>
      </c>
      <c r="ET25" s="24" t="s">
        <v>495</v>
      </c>
      <c r="EU25" s="23">
        <v>0</v>
      </c>
      <c r="EV25" s="24" t="s">
        <v>495</v>
      </c>
      <c r="EW25" s="23">
        <v>414</v>
      </c>
      <c r="EX25" s="23">
        <v>0</v>
      </c>
      <c r="EY25" s="23">
        <v>0</v>
      </c>
      <c r="EZ25" s="24" t="s">
        <v>495</v>
      </c>
      <c r="FA25" s="24" t="s">
        <v>495</v>
      </c>
      <c r="FB25" s="24" t="s">
        <v>495</v>
      </c>
      <c r="FC25" s="23">
        <v>0</v>
      </c>
      <c r="FD25" s="24" t="s">
        <v>495</v>
      </c>
      <c r="FE25" s="24" t="s">
        <v>495</v>
      </c>
      <c r="FF25" s="24" t="s">
        <v>495</v>
      </c>
      <c r="FG25" s="23">
        <v>0</v>
      </c>
      <c r="FH25" s="23">
        <v>0</v>
      </c>
      <c r="FI25" s="23">
        <v>0</v>
      </c>
      <c r="FJ25" s="24" t="s">
        <v>495</v>
      </c>
      <c r="FK25" s="24" t="s">
        <v>495</v>
      </c>
      <c r="FL25" s="24" t="s">
        <v>495</v>
      </c>
      <c r="FM25" s="24" t="s">
        <v>495</v>
      </c>
      <c r="FN25" s="23">
        <v>0</v>
      </c>
      <c r="FO25" s="23">
        <v>0</v>
      </c>
      <c r="FP25" s="24" t="s">
        <v>495</v>
      </c>
      <c r="FQ25" s="24" t="s">
        <v>495</v>
      </c>
      <c r="FR25" s="24" t="s">
        <v>495</v>
      </c>
      <c r="FS25" s="23">
        <v>0</v>
      </c>
      <c r="FT25" s="23">
        <v>0</v>
      </c>
      <c r="FU25" s="24" t="s">
        <v>495</v>
      </c>
      <c r="FV25" s="23">
        <v>0</v>
      </c>
      <c r="FW25" s="23">
        <v>102</v>
      </c>
      <c r="FX25" s="23">
        <v>5</v>
      </c>
      <c r="FY25" s="23">
        <v>0</v>
      </c>
      <c r="FZ25" s="23">
        <v>0</v>
      </c>
      <c r="GA25" s="23">
        <v>2</v>
      </c>
      <c r="GB25" s="23">
        <v>18</v>
      </c>
      <c r="GC25" s="23">
        <v>57</v>
      </c>
      <c r="GD25" s="23">
        <v>20</v>
      </c>
      <c r="GE25" s="23">
        <v>0</v>
      </c>
      <c r="GF25" s="23">
        <v>0</v>
      </c>
      <c r="GG25" s="23">
        <v>0</v>
      </c>
      <c r="GH25" s="23">
        <v>0</v>
      </c>
      <c r="GI25" s="23">
        <v>0</v>
      </c>
      <c r="GJ25" s="23">
        <v>0</v>
      </c>
      <c r="GK25" s="23">
        <v>0</v>
      </c>
      <c r="GL25" s="24" t="s">
        <v>495</v>
      </c>
      <c r="GM25" s="24" t="s">
        <v>495</v>
      </c>
      <c r="GN25" s="24" t="s">
        <v>495</v>
      </c>
      <c r="GO25" s="23">
        <v>0</v>
      </c>
      <c r="GP25" s="23">
        <v>0</v>
      </c>
      <c r="GQ25" s="23">
        <v>0</v>
      </c>
      <c r="GR25" s="23">
        <v>0</v>
      </c>
      <c r="GS25" s="23">
        <v>0</v>
      </c>
      <c r="GT25" s="23">
        <v>0</v>
      </c>
      <c r="GU25" s="23">
        <v>0</v>
      </c>
    </row>
    <row r="26" spans="1:203" ht="13.5" customHeight="1" x14ac:dyDescent="0.55000000000000004">
      <c r="A26" s="21" t="s">
        <v>44</v>
      </c>
      <c r="B26" s="22" t="s">
        <v>83</v>
      </c>
      <c r="C26" s="21" t="s">
        <v>84</v>
      </c>
      <c r="D26" s="23">
        <v>1345</v>
      </c>
      <c r="E26" s="23">
        <v>586</v>
      </c>
      <c r="F26" s="23">
        <v>9</v>
      </c>
      <c r="G26" s="23">
        <v>61</v>
      </c>
      <c r="H26" s="23">
        <v>0</v>
      </c>
      <c r="I26" s="23">
        <v>217</v>
      </c>
      <c r="J26" s="23">
        <v>149</v>
      </c>
      <c r="K26" s="23">
        <v>98</v>
      </c>
      <c r="L26" s="23">
        <v>0</v>
      </c>
      <c r="M26" s="23">
        <v>225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0</v>
      </c>
      <c r="AP26" s="24" t="s">
        <v>495</v>
      </c>
      <c r="AQ26" s="24" t="s">
        <v>495</v>
      </c>
      <c r="AR26" s="23">
        <v>0</v>
      </c>
      <c r="AS26" s="24" t="s">
        <v>495</v>
      </c>
      <c r="AT26" s="24" t="s">
        <v>495</v>
      </c>
      <c r="AU26" s="23">
        <v>0</v>
      </c>
      <c r="AV26" s="24" t="s">
        <v>495</v>
      </c>
      <c r="AW26" s="23">
        <v>0</v>
      </c>
      <c r="AX26" s="24" t="s">
        <v>495</v>
      </c>
      <c r="AY26" s="23">
        <v>0</v>
      </c>
      <c r="AZ26" s="24" t="s">
        <v>495</v>
      </c>
      <c r="BA26" s="23">
        <v>0</v>
      </c>
      <c r="BB26" s="23">
        <v>120</v>
      </c>
      <c r="BC26" s="23">
        <v>0</v>
      </c>
      <c r="BD26" s="23">
        <v>0</v>
      </c>
      <c r="BE26" s="23">
        <v>0</v>
      </c>
      <c r="BF26" s="23">
        <v>0</v>
      </c>
      <c r="BG26" s="23">
        <v>120</v>
      </c>
      <c r="BH26" s="23">
        <v>0</v>
      </c>
      <c r="BI26" s="23">
        <v>0</v>
      </c>
      <c r="BJ26" s="23">
        <v>0</v>
      </c>
      <c r="BK26" s="23">
        <v>0</v>
      </c>
      <c r="BL26" s="23">
        <v>0</v>
      </c>
      <c r="BM26" s="23">
        <v>0</v>
      </c>
      <c r="BN26" s="23">
        <v>0</v>
      </c>
      <c r="BO26" s="24" t="s">
        <v>495</v>
      </c>
      <c r="BP26" s="24" t="s">
        <v>495</v>
      </c>
      <c r="BQ26" s="24" t="s">
        <v>495</v>
      </c>
      <c r="BR26" s="24" t="s">
        <v>495</v>
      </c>
      <c r="BS26" s="24" t="s">
        <v>495</v>
      </c>
      <c r="BT26" s="24" t="s">
        <v>495</v>
      </c>
      <c r="BU26" s="24" t="s">
        <v>495</v>
      </c>
      <c r="BV26" s="24" t="s">
        <v>495</v>
      </c>
      <c r="BW26" s="24" t="s">
        <v>495</v>
      </c>
      <c r="BX26" s="23">
        <v>0</v>
      </c>
      <c r="BY26" s="24" t="s">
        <v>495</v>
      </c>
      <c r="BZ26" s="23">
        <v>0</v>
      </c>
      <c r="CA26" s="23">
        <v>0</v>
      </c>
      <c r="CB26" s="24" t="s">
        <v>495</v>
      </c>
      <c r="CC26" s="24" t="s">
        <v>495</v>
      </c>
      <c r="CD26" s="24" t="s">
        <v>495</v>
      </c>
      <c r="CE26" s="24" t="s">
        <v>495</v>
      </c>
      <c r="CF26" s="24" t="s">
        <v>495</v>
      </c>
      <c r="CG26" s="24" t="s">
        <v>495</v>
      </c>
      <c r="CH26" s="24" t="s">
        <v>495</v>
      </c>
      <c r="CI26" s="24" t="s">
        <v>495</v>
      </c>
      <c r="CJ26" s="24" t="s">
        <v>495</v>
      </c>
      <c r="CK26" s="24" t="s">
        <v>495</v>
      </c>
      <c r="CL26" s="24" t="s">
        <v>495</v>
      </c>
      <c r="CM26" s="24" t="s">
        <v>495</v>
      </c>
      <c r="CN26" s="23">
        <v>0</v>
      </c>
      <c r="CO26" s="24" t="s">
        <v>495</v>
      </c>
      <c r="CP26" s="24" t="s">
        <v>495</v>
      </c>
      <c r="CQ26" s="24" t="s">
        <v>495</v>
      </c>
      <c r="CR26" s="24" t="s">
        <v>495</v>
      </c>
      <c r="CS26" s="24" t="s">
        <v>495</v>
      </c>
      <c r="CT26" s="24" t="s">
        <v>495</v>
      </c>
      <c r="CU26" s="24" t="s">
        <v>495</v>
      </c>
      <c r="CV26" s="24" t="s">
        <v>495</v>
      </c>
      <c r="CW26" s="23">
        <v>0</v>
      </c>
      <c r="CX26" s="24" t="s">
        <v>495</v>
      </c>
      <c r="CY26" s="23">
        <v>0</v>
      </c>
      <c r="CZ26" s="23">
        <v>0</v>
      </c>
      <c r="DA26" s="24" t="s">
        <v>495</v>
      </c>
      <c r="DB26" s="24" t="s">
        <v>495</v>
      </c>
      <c r="DC26" s="24" t="s">
        <v>495</v>
      </c>
      <c r="DD26" s="24" t="s">
        <v>495</v>
      </c>
      <c r="DE26" s="24" t="s">
        <v>495</v>
      </c>
      <c r="DF26" s="24" t="s">
        <v>495</v>
      </c>
      <c r="DG26" s="24" t="s">
        <v>495</v>
      </c>
      <c r="DH26" s="24" t="s">
        <v>495</v>
      </c>
      <c r="DI26" s="24" t="s">
        <v>495</v>
      </c>
      <c r="DJ26" s="24" t="s">
        <v>495</v>
      </c>
      <c r="DK26" s="24" t="s">
        <v>495</v>
      </c>
      <c r="DL26" s="24" t="s">
        <v>495</v>
      </c>
      <c r="DM26" s="24" t="s">
        <v>495</v>
      </c>
      <c r="DN26" s="23">
        <v>0</v>
      </c>
      <c r="DO26" s="24" t="s">
        <v>495</v>
      </c>
      <c r="DP26" s="24" t="s">
        <v>495</v>
      </c>
      <c r="DQ26" s="24" t="s">
        <v>495</v>
      </c>
      <c r="DR26" s="24" t="s">
        <v>495</v>
      </c>
      <c r="DS26" s="24" t="s">
        <v>495</v>
      </c>
      <c r="DT26" s="24" t="s">
        <v>495</v>
      </c>
      <c r="DU26" s="24" t="s">
        <v>495</v>
      </c>
      <c r="DV26" s="23">
        <v>0</v>
      </c>
      <c r="DW26" s="24" t="s">
        <v>495</v>
      </c>
      <c r="DX26" s="23">
        <v>0</v>
      </c>
      <c r="DY26" s="23">
        <v>0</v>
      </c>
      <c r="DZ26" s="24" t="s">
        <v>495</v>
      </c>
      <c r="EA26" s="24" t="s">
        <v>495</v>
      </c>
      <c r="EB26" s="24" t="s">
        <v>495</v>
      </c>
      <c r="EC26" s="24" t="s">
        <v>495</v>
      </c>
      <c r="ED26" s="24" t="s">
        <v>495</v>
      </c>
      <c r="EE26" s="24" t="s">
        <v>495</v>
      </c>
      <c r="EF26" s="24" t="s">
        <v>495</v>
      </c>
      <c r="EG26" s="24" t="s">
        <v>495</v>
      </c>
      <c r="EH26" s="24" t="s">
        <v>495</v>
      </c>
      <c r="EI26" s="24" t="s">
        <v>495</v>
      </c>
      <c r="EJ26" s="24" t="s">
        <v>495</v>
      </c>
      <c r="EK26" s="24" t="s">
        <v>495</v>
      </c>
      <c r="EL26" s="23">
        <v>0</v>
      </c>
      <c r="EM26" s="24" t="s">
        <v>495</v>
      </c>
      <c r="EN26" s="24" t="s">
        <v>495</v>
      </c>
      <c r="EO26" s="24" t="s">
        <v>495</v>
      </c>
      <c r="EP26" s="23">
        <v>0</v>
      </c>
      <c r="EQ26" s="24" t="s">
        <v>495</v>
      </c>
      <c r="ER26" s="24" t="s">
        <v>495</v>
      </c>
      <c r="ES26" s="24" t="s">
        <v>495</v>
      </c>
      <c r="ET26" s="24" t="s">
        <v>495</v>
      </c>
      <c r="EU26" s="23">
        <v>0</v>
      </c>
      <c r="EV26" s="24" t="s">
        <v>495</v>
      </c>
      <c r="EW26" s="23">
        <v>0</v>
      </c>
      <c r="EX26" s="23">
        <v>0</v>
      </c>
      <c r="EY26" s="23">
        <v>0</v>
      </c>
      <c r="EZ26" s="24" t="s">
        <v>495</v>
      </c>
      <c r="FA26" s="24" t="s">
        <v>495</v>
      </c>
      <c r="FB26" s="24" t="s">
        <v>495</v>
      </c>
      <c r="FC26" s="23">
        <v>0</v>
      </c>
      <c r="FD26" s="24" t="s">
        <v>495</v>
      </c>
      <c r="FE26" s="24" t="s">
        <v>495</v>
      </c>
      <c r="FF26" s="24" t="s">
        <v>495</v>
      </c>
      <c r="FG26" s="23">
        <v>0</v>
      </c>
      <c r="FH26" s="23">
        <v>0</v>
      </c>
      <c r="FI26" s="23">
        <v>0</v>
      </c>
      <c r="FJ26" s="24" t="s">
        <v>495</v>
      </c>
      <c r="FK26" s="24" t="s">
        <v>495</v>
      </c>
      <c r="FL26" s="24" t="s">
        <v>495</v>
      </c>
      <c r="FM26" s="24" t="s">
        <v>495</v>
      </c>
      <c r="FN26" s="23">
        <v>0</v>
      </c>
      <c r="FO26" s="23">
        <v>0</v>
      </c>
      <c r="FP26" s="24" t="s">
        <v>495</v>
      </c>
      <c r="FQ26" s="24" t="s">
        <v>495</v>
      </c>
      <c r="FR26" s="24" t="s">
        <v>495</v>
      </c>
      <c r="FS26" s="23">
        <v>0</v>
      </c>
      <c r="FT26" s="23">
        <v>0</v>
      </c>
      <c r="FU26" s="24" t="s">
        <v>495</v>
      </c>
      <c r="FV26" s="23">
        <v>0</v>
      </c>
      <c r="FW26" s="23">
        <v>1225</v>
      </c>
      <c r="FX26" s="23">
        <v>586</v>
      </c>
      <c r="FY26" s="23">
        <v>9</v>
      </c>
      <c r="FZ26" s="23">
        <v>61</v>
      </c>
      <c r="GA26" s="23">
        <v>0</v>
      </c>
      <c r="GB26" s="23">
        <v>97</v>
      </c>
      <c r="GC26" s="23">
        <v>149</v>
      </c>
      <c r="GD26" s="23">
        <v>98</v>
      </c>
      <c r="GE26" s="23">
        <v>0</v>
      </c>
      <c r="GF26" s="23">
        <v>225</v>
      </c>
      <c r="GG26" s="23">
        <v>0</v>
      </c>
      <c r="GH26" s="23">
        <v>0</v>
      </c>
      <c r="GI26" s="23">
        <v>0</v>
      </c>
      <c r="GJ26" s="23">
        <v>0</v>
      </c>
      <c r="GK26" s="23">
        <v>0</v>
      </c>
      <c r="GL26" s="24" t="s">
        <v>495</v>
      </c>
      <c r="GM26" s="24" t="s">
        <v>495</v>
      </c>
      <c r="GN26" s="24" t="s">
        <v>495</v>
      </c>
      <c r="GO26" s="23">
        <v>0</v>
      </c>
      <c r="GP26" s="23">
        <v>0</v>
      </c>
      <c r="GQ26" s="23">
        <v>0</v>
      </c>
      <c r="GR26" s="23">
        <v>0</v>
      </c>
      <c r="GS26" s="23">
        <v>0</v>
      </c>
      <c r="GT26" s="23">
        <v>0</v>
      </c>
      <c r="GU26" s="23">
        <v>0</v>
      </c>
    </row>
    <row r="27" spans="1:203" ht="13.5" customHeight="1" x14ac:dyDescent="0.55000000000000004">
      <c r="A27" s="21" t="s">
        <v>44</v>
      </c>
      <c r="B27" s="22" t="s">
        <v>85</v>
      </c>
      <c r="C27" s="21" t="s">
        <v>86</v>
      </c>
      <c r="D27" s="23">
        <v>872</v>
      </c>
      <c r="E27" s="23">
        <v>224</v>
      </c>
      <c r="F27" s="23">
        <v>7</v>
      </c>
      <c r="G27" s="23">
        <v>0</v>
      </c>
      <c r="H27" s="23">
        <v>0</v>
      </c>
      <c r="I27" s="23">
        <v>72</v>
      </c>
      <c r="J27" s="23">
        <v>138</v>
      </c>
      <c r="K27" s="23">
        <v>95</v>
      </c>
      <c r="L27" s="23">
        <v>1</v>
      </c>
      <c r="M27" s="23">
        <v>330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5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0</v>
      </c>
      <c r="AO27" s="23">
        <v>0</v>
      </c>
      <c r="AP27" s="24" t="s">
        <v>495</v>
      </c>
      <c r="AQ27" s="24" t="s">
        <v>495</v>
      </c>
      <c r="AR27" s="23">
        <v>0</v>
      </c>
      <c r="AS27" s="24" t="s">
        <v>495</v>
      </c>
      <c r="AT27" s="24" t="s">
        <v>495</v>
      </c>
      <c r="AU27" s="23">
        <v>0</v>
      </c>
      <c r="AV27" s="24" t="s">
        <v>495</v>
      </c>
      <c r="AW27" s="23">
        <v>0</v>
      </c>
      <c r="AX27" s="24" t="s">
        <v>495</v>
      </c>
      <c r="AY27" s="23">
        <v>0</v>
      </c>
      <c r="AZ27" s="24" t="s">
        <v>495</v>
      </c>
      <c r="BA27" s="23">
        <v>0</v>
      </c>
      <c r="BB27" s="23">
        <v>8</v>
      </c>
      <c r="BC27" s="23">
        <v>0</v>
      </c>
      <c r="BD27" s="23">
        <v>0</v>
      </c>
      <c r="BE27" s="23">
        <v>0</v>
      </c>
      <c r="BF27" s="23">
        <v>0</v>
      </c>
      <c r="BG27" s="23">
        <v>8</v>
      </c>
      <c r="BH27" s="23">
        <v>0</v>
      </c>
      <c r="BI27" s="23">
        <v>0</v>
      </c>
      <c r="BJ27" s="23">
        <v>0</v>
      </c>
      <c r="BK27" s="23">
        <v>0</v>
      </c>
      <c r="BL27" s="23">
        <v>0</v>
      </c>
      <c r="BM27" s="23">
        <v>0</v>
      </c>
      <c r="BN27" s="23">
        <v>0</v>
      </c>
      <c r="BO27" s="24" t="s">
        <v>495</v>
      </c>
      <c r="BP27" s="24" t="s">
        <v>495</v>
      </c>
      <c r="BQ27" s="24" t="s">
        <v>495</v>
      </c>
      <c r="BR27" s="24" t="s">
        <v>495</v>
      </c>
      <c r="BS27" s="24" t="s">
        <v>495</v>
      </c>
      <c r="BT27" s="24" t="s">
        <v>495</v>
      </c>
      <c r="BU27" s="24" t="s">
        <v>495</v>
      </c>
      <c r="BV27" s="24" t="s">
        <v>495</v>
      </c>
      <c r="BW27" s="24" t="s">
        <v>495</v>
      </c>
      <c r="BX27" s="23">
        <v>0</v>
      </c>
      <c r="BY27" s="24" t="s">
        <v>495</v>
      </c>
      <c r="BZ27" s="23">
        <v>0</v>
      </c>
      <c r="CA27" s="23">
        <v>0</v>
      </c>
      <c r="CB27" s="24" t="s">
        <v>495</v>
      </c>
      <c r="CC27" s="24" t="s">
        <v>495</v>
      </c>
      <c r="CD27" s="24" t="s">
        <v>495</v>
      </c>
      <c r="CE27" s="24" t="s">
        <v>495</v>
      </c>
      <c r="CF27" s="24" t="s">
        <v>495</v>
      </c>
      <c r="CG27" s="24" t="s">
        <v>495</v>
      </c>
      <c r="CH27" s="24" t="s">
        <v>495</v>
      </c>
      <c r="CI27" s="24" t="s">
        <v>495</v>
      </c>
      <c r="CJ27" s="24" t="s">
        <v>495</v>
      </c>
      <c r="CK27" s="24" t="s">
        <v>495</v>
      </c>
      <c r="CL27" s="24" t="s">
        <v>495</v>
      </c>
      <c r="CM27" s="24" t="s">
        <v>495</v>
      </c>
      <c r="CN27" s="23">
        <v>0</v>
      </c>
      <c r="CO27" s="24" t="s">
        <v>495</v>
      </c>
      <c r="CP27" s="24" t="s">
        <v>495</v>
      </c>
      <c r="CQ27" s="24" t="s">
        <v>495</v>
      </c>
      <c r="CR27" s="24" t="s">
        <v>495</v>
      </c>
      <c r="CS27" s="24" t="s">
        <v>495</v>
      </c>
      <c r="CT27" s="24" t="s">
        <v>495</v>
      </c>
      <c r="CU27" s="24" t="s">
        <v>495</v>
      </c>
      <c r="CV27" s="24" t="s">
        <v>495</v>
      </c>
      <c r="CW27" s="23">
        <v>0</v>
      </c>
      <c r="CX27" s="24" t="s">
        <v>495</v>
      </c>
      <c r="CY27" s="23">
        <v>0</v>
      </c>
      <c r="CZ27" s="23">
        <v>0</v>
      </c>
      <c r="DA27" s="24" t="s">
        <v>495</v>
      </c>
      <c r="DB27" s="24" t="s">
        <v>495</v>
      </c>
      <c r="DC27" s="24" t="s">
        <v>495</v>
      </c>
      <c r="DD27" s="24" t="s">
        <v>495</v>
      </c>
      <c r="DE27" s="24" t="s">
        <v>495</v>
      </c>
      <c r="DF27" s="24" t="s">
        <v>495</v>
      </c>
      <c r="DG27" s="24" t="s">
        <v>495</v>
      </c>
      <c r="DH27" s="24" t="s">
        <v>495</v>
      </c>
      <c r="DI27" s="24" t="s">
        <v>495</v>
      </c>
      <c r="DJ27" s="24" t="s">
        <v>495</v>
      </c>
      <c r="DK27" s="24" t="s">
        <v>495</v>
      </c>
      <c r="DL27" s="24" t="s">
        <v>495</v>
      </c>
      <c r="DM27" s="24" t="s">
        <v>495</v>
      </c>
      <c r="DN27" s="23">
        <v>0</v>
      </c>
      <c r="DO27" s="24" t="s">
        <v>495</v>
      </c>
      <c r="DP27" s="24" t="s">
        <v>495</v>
      </c>
      <c r="DQ27" s="24" t="s">
        <v>495</v>
      </c>
      <c r="DR27" s="24" t="s">
        <v>495</v>
      </c>
      <c r="DS27" s="24" t="s">
        <v>495</v>
      </c>
      <c r="DT27" s="24" t="s">
        <v>495</v>
      </c>
      <c r="DU27" s="24" t="s">
        <v>495</v>
      </c>
      <c r="DV27" s="23">
        <v>0</v>
      </c>
      <c r="DW27" s="24" t="s">
        <v>495</v>
      </c>
      <c r="DX27" s="23">
        <v>0</v>
      </c>
      <c r="DY27" s="23">
        <v>0</v>
      </c>
      <c r="DZ27" s="24" t="s">
        <v>495</v>
      </c>
      <c r="EA27" s="24" t="s">
        <v>495</v>
      </c>
      <c r="EB27" s="24" t="s">
        <v>495</v>
      </c>
      <c r="EC27" s="24" t="s">
        <v>495</v>
      </c>
      <c r="ED27" s="24" t="s">
        <v>495</v>
      </c>
      <c r="EE27" s="24" t="s">
        <v>495</v>
      </c>
      <c r="EF27" s="24" t="s">
        <v>495</v>
      </c>
      <c r="EG27" s="24" t="s">
        <v>495</v>
      </c>
      <c r="EH27" s="24" t="s">
        <v>495</v>
      </c>
      <c r="EI27" s="24" t="s">
        <v>495</v>
      </c>
      <c r="EJ27" s="24" t="s">
        <v>495</v>
      </c>
      <c r="EK27" s="24" t="s">
        <v>495</v>
      </c>
      <c r="EL27" s="23">
        <v>0</v>
      </c>
      <c r="EM27" s="24" t="s">
        <v>495</v>
      </c>
      <c r="EN27" s="24" t="s">
        <v>495</v>
      </c>
      <c r="EO27" s="24" t="s">
        <v>495</v>
      </c>
      <c r="EP27" s="23">
        <v>0</v>
      </c>
      <c r="EQ27" s="24" t="s">
        <v>495</v>
      </c>
      <c r="ER27" s="24" t="s">
        <v>495</v>
      </c>
      <c r="ES27" s="24" t="s">
        <v>495</v>
      </c>
      <c r="ET27" s="24" t="s">
        <v>495</v>
      </c>
      <c r="EU27" s="23">
        <v>0</v>
      </c>
      <c r="EV27" s="24" t="s">
        <v>495</v>
      </c>
      <c r="EW27" s="23">
        <v>0</v>
      </c>
      <c r="EX27" s="23">
        <v>0</v>
      </c>
      <c r="EY27" s="23">
        <v>0</v>
      </c>
      <c r="EZ27" s="24" t="s">
        <v>495</v>
      </c>
      <c r="FA27" s="24" t="s">
        <v>495</v>
      </c>
      <c r="FB27" s="24" t="s">
        <v>495</v>
      </c>
      <c r="FC27" s="23">
        <v>0</v>
      </c>
      <c r="FD27" s="24" t="s">
        <v>495</v>
      </c>
      <c r="FE27" s="24" t="s">
        <v>495</v>
      </c>
      <c r="FF27" s="24" t="s">
        <v>495</v>
      </c>
      <c r="FG27" s="23">
        <v>0</v>
      </c>
      <c r="FH27" s="23">
        <v>0</v>
      </c>
      <c r="FI27" s="23">
        <v>0</v>
      </c>
      <c r="FJ27" s="24" t="s">
        <v>495</v>
      </c>
      <c r="FK27" s="24" t="s">
        <v>495</v>
      </c>
      <c r="FL27" s="24" t="s">
        <v>495</v>
      </c>
      <c r="FM27" s="24" t="s">
        <v>495</v>
      </c>
      <c r="FN27" s="23">
        <v>0</v>
      </c>
      <c r="FO27" s="23">
        <v>0</v>
      </c>
      <c r="FP27" s="24" t="s">
        <v>495</v>
      </c>
      <c r="FQ27" s="24" t="s">
        <v>495</v>
      </c>
      <c r="FR27" s="24" t="s">
        <v>495</v>
      </c>
      <c r="FS27" s="23">
        <v>0</v>
      </c>
      <c r="FT27" s="23">
        <v>0</v>
      </c>
      <c r="FU27" s="24" t="s">
        <v>495</v>
      </c>
      <c r="FV27" s="23">
        <v>0</v>
      </c>
      <c r="FW27" s="23">
        <v>864</v>
      </c>
      <c r="FX27" s="23">
        <v>224</v>
      </c>
      <c r="FY27" s="23">
        <v>7</v>
      </c>
      <c r="FZ27" s="23">
        <v>0</v>
      </c>
      <c r="GA27" s="23">
        <v>0</v>
      </c>
      <c r="GB27" s="23">
        <v>64</v>
      </c>
      <c r="GC27" s="23">
        <v>138</v>
      </c>
      <c r="GD27" s="23">
        <v>95</v>
      </c>
      <c r="GE27" s="23">
        <v>1</v>
      </c>
      <c r="GF27" s="23">
        <v>330</v>
      </c>
      <c r="GG27" s="23">
        <v>0</v>
      </c>
      <c r="GH27" s="23">
        <v>0</v>
      </c>
      <c r="GI27" s="23">
        <v>0</v>
      </c>
      <c r="GJ27" s="23">
        <v>0</v>
      </c>
      <c r="GK27" s="23">
        <v>0</v>
      </c>
      <c r="GL27" s="24" t="s">
        <v>495</v>
      </c>
      <c r="GM27" s="24" t="s">
        <v>495</v>
      </c>
      <c r="GN27" s="24" t="s">
        <v>495</v>
      </c>
      <c r="GO27" s="23">
        <v>0</v>
      </c>
      <c r="GP27" s="23">
        <v>0</v>
      </c>
      <c r="GQ27" s="23">
        <v>0</v>
      </c>
      <c r="GR27" s="23">
        <v>5</v>
      </c>
      <c r="GS27" s="23">
        <v>0</v>
      </c>
      <c r="GT27" s="23">
        <v>0</v>
      </c>
      <c r="GU27" s="23">
        <v>0</v>
      </c>
    </row>
    <row r="28" spans="1:203" ht="13.5" customHeight="1" x14ac:dyDescent="0.55000000000000004">
      <c r="A28" s="21" t="s">
        <v>44</v>
      </c>
      <c r="B28" s="22" t="s">
        <v>87</v>
      </c>
      <c r="C28" s="21" t="s">
        <v>88</v>
      </c>
      <c r="D28" s="23">
        <v>1693</v>
      </c>
      <c r="E28" s="23">
        <v>303</v>
      </c>
      <c r="F28" s="23">
        <v>4</v>
      </c>
      <c r="G28" s="23">
        <v>85</v>
      </c>
      <c r="H28" s="23">
        <v>72</v>
      </c>
      <c r="I28" s="23">
        <v>136</v>
      </c>
      <c r="J28" s="23">
        <v>184</v>
      </c>
      <c r="K28" s="23">
        <v>135</v>
      </c>
      <c r="L28" s="23">
        <v>0</v>
      </c>
      <c r="M28" s="23">
        <v>368</v>
      </c>
      <c r="N28" s="23">
        <v>0</v>
      </c>
      <c r="O28" s="23">
        <v>5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3">
        <v>8</v>
      </c>
      <c r="Z28" s="23">
        <v>0</v>
      </c>
      <c r="AA28" s="23">
        <v>0</v>
      </c>
      <c r="AB28" s="23">
        <v>393</v>
      </c>
      <c r="AC28" s="23">
        <v>383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3">
        <v>0</v>
      </c>
      <c r="AL28" s="23">
        <v>0</v>
      </c>
      <c r="AM28" s="23">
        <v>0</v>
      </c>
      <c r="AN28" s="23">
        <v>0</v>
      </c>
      <c r="AO28" s="23">
        <v>0</v>
      </c>
      <c r="AP28" s="24" t="s">
        <v>495</v>
      </c>
      <c r="AQ28" s="24" t="s">
        <v>495</v>
      </c>
      <c r="AR28" s="23">
        <v>0</v>
      </c>
      <c r="AS28" s="24" t="s">
        <v>495</v>
      </c>
      <c r="AT28" s="24" t="s">
        <v>495</v>
      </c>
      <c r="AU28" s="23">
        <v>0</v>
      </c>
      <c r="AV28" s="24" t="s">
        <v>495</v>
      </c>
      <c r="AW28" s="23">
        <v>0</v>
      </c>
      <c r="AX28" s="24" t="s">
        <v>495</v>
      </c>
      <c r="AY28" s="23">
        <v>0</v>
      </c>
      <c r="AZ28" s="24" t="s">
        <v>495</v>
      </c>
      <c r="BA28" s="23">
        <v>383</v>
      </c>
      <c r="BB28" s="23">
        <v>0</v>
      </c>
      <c r="BC28" s="23">
        <v>0</v>
      </c>
      <c r="BD28" s="23">
        <v>0</v>
      </c>
      <c r="BE28" s="23">
        <v>0</v>
      </c>
      <c r="BF28" s="23">
        <v>0</v>
      </c>
      <c r="BG28" s="23">
        <v>0</v>
      </c>
      <c r="BH28" s="23">
        <v>0</v>
      </c>
      <c r="BI28" s="23">
        <v>0</v>
      </c>
      <c r="BJ28" s="23">
        <v>0</v>
      </c>
      <c r="BK28" s="23">
        <v>0</v>
      </c>
      <c r="BL28" s="23">
        <v>0</v>
      </c>
      <c r="BM28" s="23">
        <v>0</v>
      </c>
      <c r="BN28" s="23">
        <v>0</v>
      </c>
      <c r="BO28" s="24" t="s">
        <v>495</v>
      </c>
      <c r="BP28" s="24" t="s">
        <v>495</v>
      </c>
      <c r="BQ28" s="24" t="s">
        <v>495</v>
      </c>
      <c r="BR28" s="24" t="s">
        <v>495</v>
      </c>
      <c r="BS28" s="24" t="s">
        <v>495</v>
      </c>
      <c r="BT28" s="24" t="s">
        <v>495</v>
      </c>
      <c r="BU28" s="24" t="s">
        <v>495</v>
      </c>
      <c r="BV28" s="24" t="s">
        <v>495</v>
      </c>
      <c r="BW28" s="24" t="s">
        <v>495</v>
      </c>
      <c r="BX28" s="23">
        <v>0</v>
      </c>
      <c r="BY28" s="24" t="s">
        <v>495</v>
      </c>
      <c r="BZ28" s="23">
        <v>0</v>
      </c>
      <c r="CA28" s="23">
        <v>0</v>
      </c>
      <c r="CB28" s="24" t="s">
        <v>495</v>
      </c>
      <c r="CC28" s="24" t="s">
        <v>495</v>
      </c>
      <c r="CD28" s="24" t="s">
        <v>495</v>
      </c>
      <c r="CE28" s="24" t="s">
        <v>495</v>
      </c>
      <c r="CF28" s="24" t="s">
        <v>495</v>
      </c>
      <c r="CG28" s="24" t="s">
        <v>495</v>
      </c>
      <c r="CH28" s="24" t="s">
        <v>495</v>
      </c>
      <c r="CI28" s="24" t="s">
        <v>495</v>
      </c>
      <c r="CJ28" s="24" t="s">
        <v>495</v>
      </c>
      <c r="CK28" s="24" t="s">
        <v>495</v>
      </c>
      <c r="CL28" s="24" t="s">
        <v>495</v>
      </c>
      <c r="CM28" s="24" t="s">
        <v>495</v>
      </c>
      <c r="CN28" s="23">
        <v>0</v>
      </c>
      <c r="CO28" s="24" t="s">
        <v>495</v>
      </c>
      <c r="CP28" s="24" t="s">
        <v>495</v>
      </c>
      <c r="CQ28" s="24" t="s">
        <v>495</v>
      </c>
      <c r="CR28" s="24" t="s">
        <v>495</v>
      </c>
      <c r="CS28" s="24" t="s">
        <v>495</v>
      </c>
      <c r="CT28" s="24" t="s">
        <v>495</v>
      </c>
      <c r="CU28" s="24" t="s">
        <v>495</v>
      </c>
      <c r="CV28" s="24" t="s">
        <v>495</v>
      </c>
      <c r="CW28" s="23">
        <v>0</v>
      </c>
      <c r="CX28" s="24" t="s">
        <v>495</v>
      </c>
      <c r="CY28" s="23">
        <v>0</v>
      </c>
      <c r="CZ28" s="23">
        <v>0</v>
      </c>
      <c r="DA28" s="24" t="s">
        <v>495</v>
      </c>
      <c r="DB28" s="24" t="s">
        <v>495</v>
      </c>
      <c r="DC28" s="24" t="s">
        <v>495</v>
      </c>
      <c r="DD28" s="24" t="s">
        <v>495</v>
      </c>
      <c r="DE28" s="24" t="s">
        <v>495</v>
      </c>
      <c r="DF28" s="24" t="s">
        <v>495</v>
      </c>
      <c r="DG28" s="24" t="s">
        <v>495</v>
      </c>
      <c r="DH28" s="24" t="s">
        <v>495</v>
      </c>
      <c r="DI28" s="24" t="s">
        <v>495</v>
      </c>
      <c r="DJ28" s="24" t="s">
        <v>495</v>
      </c>
      <c r="DK28" s="24" t="s">
        <v>495</v>
      </c>
      <c r="DL28" s="24" t="s">
        <v>495</v>
      </c>
      <c r="DM28" s="24" t="s">
        <v>495</v>
      </c>
      <c r="DN28" s="23">
        <v>0</v>
      </c>
      <c r="DO28" s="24" t="s">
        <v>495</v>
      </c>
      <c r="DP28" s="24" t="s">
        <v>495</v>
      </c>
      <c r="DQ28" s="24" t="s">
        <v>495</v>
      </c>
      <c r="DR28" s="24" t="s">
        <v>495</v>
      </c>
      <c r="DS28" s="24" t="s">
        <v>495</v>
      </c>
      <c r="DT28" s="24" t="s">
        <v>495</v>
      </c>
      <c r="DU28" s="24" t="s">
        <v>495</v>
      </c>
      <c r="DV28" s="23">
        <v>0</v>
      </c>
      <c r="DW28" s="24" t="s">
        <v>495</v>
      </c>
      <c r="DX28" s="23">
        <v>0</v>
      </c>
      <c r="DY28" s="23">
        <v>0</v>
      </c>
      <c r="DZ28" s="24" t="s">
        <v>495</v>
      </c>
      <c r="EA28" s="24" t="s">
        <v>495</v>
      </c>
      <c r="EB28" s="24" t="s">
        <v>495</v>
      </c>
      <c r="EC28" s="24" t="s">
        <v>495</v>
      </c>
      <c r="ED28" s="24" t="s">
        <v>495</v>
      </c>
      <c r="EE28" s="24" t="s">
        <v>495</v>
      </c>
      <c r="EF28" s="24" t="s">
        <v>495</v>
      </c>
      <c r="EG28" s="24" t="s">
        <v>495</v>
      </c>
      <c r="EH28" s="24" t="s">
        <v>495</v>
      </c>
      <c r="EI28" s="24" t="s">
        <v>495</v>
      </c>
      <c r="EJ28" s="24" t="s">
        <v>495</v>
      </c>
      <c r="EK28" s="24" t="s">
        <v>495</v>
      </c>
      <c r="EL28" s="23">
        <v>0</v>
      </c>
      <c r="EM28" s="24" t="s">
        <v>495</v>
      </c>
      <c r="EN28" s="24" t="s">
        <v>495</v>
      </c>
      <c r="EO28" s="24" t="s">
        <v>495</v>
      </c>
      <c r="EP28" s="23">
        <v>0</v>
      </c>
      <c r="EQ28" s="24" t="s">
        <v>495</v>
      </c>
      <c r="ER28" s="24" t="s">
        <v>495</v>
      </c>
      <c r="ES28" s="24" t="s">
        <v>495</v>
      </c>
      <c r="ET28" s="24" t="s">
        <v>495</v>
      </c>
      <c r="EU28" s="23">
        <v>0</v>
      </c>
      <c r="EV28" s="24" t="s">
        <v>495</v>
      </c>
      <c r="EW28" s="23">
        <v>0</v>
      </c>
      <c r="EX28" s="23">
        <v>0</v>
      </c>
      <c r="EY28" s="23">
        <v>0</v>
      </c>
      <c r="EZ28" s="24" t="s">
        <v>495</v>
      </c>
      <c r="FA28" s="24" t="s">
        <v>495</v>
      </c>
      <c r="FB28" s="24" t="s">
        <v>495</v>
      </c>
      <c r="FC28" s="23">
        <v>0</v>
      </c>
      <c r="FD28" s="24" t="s">
        <v>495</v>
      </c>
      <c r="FE28" s="24" t="s">
        <v>495</v>
      </c>
      <c r="FF28" s="24" t="s">
        <v>495</v>
      </c>
      <c r="FG28" s="23">
        <v>0</v>
      </c>
      <c r="FH28" s="23">
        <v>0</v>
      </c>
      <c r="FI28" s="23">
        <v>0</v>
      </c>
      <c r="FJ28" s="24" t="s">
        <v>495</v>
      </c>
      <c r="FK28" s="24" t="s">
        <v>495</v>
      </c>
      <c r="FL28" s="24" t="s">
        <v>495</v>
      </c>
      <c r="FM28" s="24" t="s">
        <v>495</v>
      </c>
      <c r="FN28" s="23">
        <v>0</v>
      </c>
      <c r="FO28" s="23">
        <v>0</v>
      </c>
      <c r="FP28" s="24" t="s">
        <v>495</v>
      </c>
      <c r="FQ28" s="24" t="s">
        <v>495</v>
      </c>
      <c r="FR28" s="24" t="s">
        <v>495</v>
      </c>
      <c r="FS28" s="23">
        <v>0</v>
      </c>
      <c r="FT28" s="23">
        <v>0</v>
      </c>
      <c r="FU28" s="24" t="s">
        <v>495</v>
      </c>
      <c r="FV28" s="23">
        <v>0</v>
      </c>
      <c r="FW28" s="23">
        <v>1310</v>
      </c>
      <c r="FX28" s="23">
        <v>303</v>
      </c>
      <c r="FY28" s="23">
        <v>4</v>
      </c>
      <c r="FZ28" s="23">
        <v>85</v>
      </c>
      <c r="GA28" s="23">
        <v>72</v>
      </c>
      <c r="GB28" s="23">
        <v>136</v>
      </c>
      <c r="GC28" s="23">
        <v>184</v>
      </c>
      <c r="GD28" s="23">
        <v>135</v>
      </c>
      <c r="GE28" s="23">
        <v>0</v>
      </c>
      <c r="GF28" s="23">
        <v>368</v>
      </c>
      <c r="GG28" s="23">
        <v>0</v>
      </c>
      <c r="GH28" s="23">
        <v>5</v>
      </c>
      <c r="GI28" s="23">
        <v>0</v>
      </c>
      <c r="GJ28" s="23">
        <v>0</v>
      </c>
      <c r="GK28" s="23">
        <v>0</v>
      </c>
      <c r="GL28" s="24" t="s">
        <v>495</v>
      </c>
      <c r="GM28" s="24" t="s">
        <v>495</v>
      </c>
      <c r="GN28" s="24" t="s">
        <v>495</v>
      </c>
      <c r="GO28" s="23">
        <v>0</v>
      </c>
      <c r="GP28" s="23">
        <v>0</v>
      </c>
      <c r="GQ28" s="23">
        <v>0</v>
      </c>
      <c r="GR28" s="23">
        <v>8</v>
      </c>
      <c r="GS28" s="23">
        <v>0</v>
      </c>
      <c r="GT28" s="23">
        <v>0</v>
      </c>
      <c r="GU28" s="23">
        <v>10</v>
      </c>
    </row>
    <row r="29" spans="1:203" ht="13.5" customHeight="1" x14ac:dyDescent="0.55000000000000004">
      <c r="A29" s="21" t="s">
        <v>44</v>
      </c>
      <c r="B29" s="22" t="s">
        <v>89</v>
      </c>
      <c r="C29" s="21" t="s">
        <v>90</v>
      </c>
      <c r="D29" s="23">
        <v>487</v>
      </c>
      <c r="E29" s="23">
        <v>215</v>
      </c>
      <c r="F29" s="23">
        <v>0</v>
      </c>
      <c r="G29" s="23">
        <v>0</v>
      </c>
      <c r="H29" s="23">
        <v>0</v>
      </c>
      <c r="I29" s="23">
        <v>24</v>
      </c>
      <c r="J29" s="23">
        <v>48</v>
      </c>
      <c r="K29" s="23">
        <v>29</v>
      </c>
      <c r="L29" s="23">
        <v>0</v>
      </c>
      <c r="M29" s="23">
        <v>83</v>
      </c>
      <c r="N29" s="23">
        <v>13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75</v>
      </c>
      <c r="AC29" s="23">
        <v>0</v>
      </c>
      <c r="AD29" s="23">
        <v>0</v>
      </c>
      <c r="AE29" s="23">
        <v>0</v>
      </c>
      <c r="AF29" s="23">
        <v>0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3">
        <v>0</v>
      </c>
      <c r="AP29" s="24" t="s">
        <v>495</v>
      </c>
      <c r="AQ29" s="24" t="s">
        <v>495</v>
      </c>
      <c r="AR29" s="23">
        <v>0</v>
      </c>
      <c r="AS29" s="24" t="s">
        <v>495</v>
      </c>
      <c r="AT29" s="24" t="s">
        <v>495</v>
      </c>
      <c r="AU29" s="23">
        <v>0</v>
      </c>
      <c r="AV29" s="24" t="s">
        <v>495</v>
      </c>
      <c r="AW29" s="23">
        <v>0</v>
      </c>
      <c r="AX29" s="24" t="s">
        <v>495</v>
      </c>
      <c r="AY29" s="23">
        <v>0</v>
      </c>
      <c r="AZ29" s="24" t="s">
        <v>495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  <c r="BF29" s="23">
        <v>0</v>
      </c>
      <c r="BG29" s="23">
        <v>0</v>
      </c>
      <c r="BH29" s="23">
        <v>0</v>
      </c>
      <c r="BI29" s="23">
        <v>0</v>
      </c>
      <c r="BJ29" s="23">
        <v>0</v>
      </c>
      <c r="BK29" s="23">
        <v>0</v>
      </c>
      <c r="BL29" s="23">
        <v>0</v>
      </c>
      <c r="BM29" s="23">
        <v>0</v>
      </c>
      <c r="BN29" s="23">
        <v>0</v>
      </c>
      <c r="BO29" s="24" t="s">
        <v>495</v>
      </c>
      <c r="BP29" s="24" t="s">
        <v>495</v>
      </c>
      <c r="BQ29" s="24" t="s">
        <v>495</v>
      </c>
      <c r="BR29" s="24" t="s">
        <v>495</v>
      </c>
      <c r="BS29" s="24" t="s">
        <v>495</v>
      </c>
      <c r="BT29" s="24" t="s">
        <v>495</v>
      </c>
      <c r="BU29" s="24" t="s">
        <v>495</v>
      </c>
      <c r="BV29" s="24" t="s">
        <v>495</v>
      </c>
      <c r="BW29" s="24" t="s">
        <v>495</v>
      </c>
      <c r="BX29" s="23">
        <v>0</v>
      </c>
      <c r="BY29" s="24" t="s">
        <v>495</v>
      </c>
      <c r="BZ29" s="23">
        <v>0</v>
      </c>
      <c r="CA29" s="23">
        <v>75</v>
      </c>
      <c r="CB29" s="24" t="s">
        <v>495</v>
      </c>
      <c r="CC29" s="24" t="s">
        <v>495</v>
      </c>
      <c r="CD29" s="24" t="s">
        <v>495</v>
      </c>
      <c r="CE29" s="24" t="s">
        <v>495</v>
      </c>
      <c r="CF29" s="24" t="s">
        <v>495</v>
      </c>
      <c r="CG29" s="24" t="s">
        <v>495</v>
      </c>
      <c r="CH29" s="24" t="s">
        <v>495</v>
      </c>
      <c r="CI29" s="24" t="s">
        <v>495</v>
      </c>
      <c r="CJ29" s="24" t="s">
        <v>495</v>
      </c>
      <c r="CK29" s="24" t="s">
        <v>495</v>
      </c>
      <c r="CL29" s="24" t="s">
        <v>495</v>
      </c>
      <c r="CM29" s="24" t="s">
        <v>495</v>
      </c>
      <c r="CN29" s="23">
        <v>0</v>
      </c>
      <c r="CO29" s="24" t="s">
        <v>495</v>
      </c>
      <c r="CP29" s="24" t="s">
        <v>495</v>
      </c>
      <c r="CQ29" s="24" t="s">
        <v>495</v>
      </c>
      <c r="CR29" s="24" t="s">
        <v>495</v>
      </c>
      <c r="CS29" s="24" t="s">
        <v>495</v>
      </c>
      <c r="CT29" s="24" t="s">
        <v>495</v>
      </c>
      <c r="CU29" s="24" t="s">
        <v>495</v>
      </c>
      <c r="CV29" s="24" t="s">
        <v>495</v>
      </c>
      <c r="CW29" s="23">
        <v>0</v>
      </c>
      <c r="CX29" s="24" t="s">
        <v>495</v>
      </c>
      <c r="CY29" s="23">
        <v>75</v>
      </c>
      <c r="CZ29" s="23">
        <v>0</v>
      </c>
      <c r="DA29" s="24" t="s">
        <v>495</v>
      </c>
      <c r="DB29" s="24" t="s">
        <v>495</v>
      </c>
      <c r="DC29" s="24" t="s">
        <v>495</v>
      </c>
      <c r="DD29" s="24" t="s">
        <v>495</v>
      </c>
      <c r="DE29" s="24" t="s">
        <v>495</v>
      </c>
      <c r="DF29" s="24" t="s">
        <v>495</v>
      </c>
      <c r="DG29" s="24" t="s">
        <v>495</v>
      </c>
      <c r="DH29" s="24" t="s">
        <v>495</v>
      </c>
      <c r="DI29" s="24" t="s">
        <v>495</v>
      </c>
      <c r="DJ29" s="24" t="s">
        <v>495</v>
      </c>
      <c r="DK29" s="24" t="s">
        <v>495</v>
      </c>
      <c r="DL29" s="24" t="s">
        <v>495</v>
      </c>
      <c r="DM29" s="24" t="s">
        <v>495</v>
      </c>
      <c r="DN29" s="23">
        <v>0</v>
      </c>
      <c r="DO29" s="24" t="s">
        <v>495</v>
      </c>
      <c r="DP29" s="24" t="s">
        <v>495</v>
      </c>
      <c r="DQ29" s="24" t="s">
        <v>495</v>
      </c>
      <c r="DR29" s="24" t="s">
        <v>495</v>
      </c>
      <c r="DS29" s="24" t="s">
        <v>495</v>
      </c>
      <c r="DT29" s="24" t="s">
        <v>495</v>
      </c>
      <c r="DU29" s="24" t="s">
        <v>495</v>
      </c>
      <c r="DV29" s="23">
        <v>0</v>
      </c>
      <c r="DW29" s="24" t="s">
        <v>495</v>
      </c>
      <c r="DX29" s="23">
        <v>0</v>
      </c>
      <c r="DY29" s="23">
        <v>0</v>
      </c>
      <c r="DZ29" s="24" t="s">
        <v>495</v>
      </c>
      <c r="EA29" s="24" t="s">
        <v>495</v>
      </c>
      <c r="EB29" s="24" t="s">
        <v>495</v>
      </c>
      <c r="EC29" s="24" t="s">
        <v>495</v>
      </c>
      <c r="ED29" s="24" t="s">
        <v>495</v>
      </c>
      <c r="EE29" s="24" t="s">
        <v>495</v>
      </c>
      <c r="EF29" s="24" t="s">
        <v>495</v>
      </c>
      <c r="EG29" s="24" t="s">
        <v>495</v>
      </c>
      <c r="EH29" s="24" t="s">
        <v>495</v>
      </c>
      <c r="EI29" s="24" t="s">
        <v>495</v>
      </c>
      <c r="EJ29" s="24" t="s">
        <v>495</v>
      </c>
      <c r="EK29" s="24" t="s">
        <v>495</v>
      </c>
      <c r="EL29" s="23">
        <v>0</v>
      </c>
      <c r="EM29" s="24" t="s">
        <v>495</v>
      </c>
      <c r="EN29" s="24" t="s">
        <v>495</v>
      </c>
      <c r="EO29" s="24" t="s">
        <v>495</v>
      </c>
      <c r="EP29" s="23">
        <v>0</v>
      </c>
      <c r="EQ29" s="24" t="s">
        <v>495</v>
      </c>
      <c r="ER29" s="24" t="s">
        <v>495</v>
      </c>
      <c r="ES29" s="24" t="s">
        <v>495</v>
      </c>
      <c r="ET29" s="24" t="s">
        <v>495</v>
      </c>
      <c r="EU29" s="23">
        <v>0</v>
      </c>
      <c r="EV29" s="24" t="s">
        <v>495</v>
      </c>
      <c r="EW29" s="23">
        <v>0</v>
      </c>
      <c r="EX29" s="23">
        <v>0</v>
      </c>
      <c r="EY29" s="23">
        <v>0</v>
      </c>
      <c r="EZ29" s="24" t="s">
        <v>495</v>
      </c>
      <c r="FA29" s="24" t="s">
        <v>495</v>
      </c>
      <c r="FB29" s="24" t="s">
        <v>495</v>
      </c>
      <c r="FC29" s="23">
        <v>0</v>
      </c>
      <c r="FD29" s="24" t="s">
        <v>495</v>
      </c>
      <c r="FE29" s="24" t="s">
        <v>495</v>
      </c>
      <c r="FF29" s="24" t="s">
        <v>495</v>
      </c>
      <c r="FG29" s="23">
        <v>0</v>
      </c>
      <c r="FH29" s="23">
        <v>0</v>
      </c>
      <c r="FI29" s="23">
        <v>0</v>
      </c>
      <c r="FJ29" s="24" t="s">
        <v>495</v>
      </c>
      <c r="FK29" s="24" t="s">
        <v>495</v>
      </c>
      <c r="FL29" s="24" t="s">
        <v>495</v>
      </c>
      <c r="FM29" s="24" t="s">
        <v>495</v>
      </c>
      <c r="FN29" s="23">
        <v>0</v>
      </c>
      <c r="FO29" s="23">
        <v>0</v>
      </c>
      <c r="FP29" s="24" t="s">
        <v>495</v>
      </c>
      <c r="FQ29" s="24" t="s">
        <v>495</v>
      </c>
      <c r="FR29" s="24" t="s">
        <v>495</v>
      </c>
      <c r="FS29" s="23">
        <v>0</v>
      </c>
      <c r="FT29" s="23">
        <v>0</v>
      </c>
      <c r="FU29" s="24" t="s">
        <v>495</v>
      </c>
      <c r="FV29" s="23">
        <v>0</v>
      </c>
      <c r="FW29" s="23">
        <v>412</v>
      </c>
      <c r="FX29" s="23">
        <v>215</v>
      </c>
      <c r="FY29" s="23">
        <v>0</v>
      </c>
      <c r="FZ29" s="23">
        <v>0</v>
      </c>
      <c r="GA29" s="23">
        <v>0</v>
      </c>
      <c r="GB29" s="23">
        <v>24</v>
      </c>
      <c r="GC29" s="23">
        <v>48</v>
      </c>
      <c r="GD29" s="23">
        <v>29</v>
      </c>
      <c r="GE29" s="23">
        <v>0</v>
      </c>
      <c r="GF29" s="23">
        <v>83</v>
      </c>
      <c r="GG29" s="23">
        <v>13</v>
      </c>
      <c r="GH29" s="23">
        <v>0</v>
      </c>
      <c r="GI29" s="23">
        <v>0</v>
      </c>
      <c r="GJ29" s="23">
        <v>0</v>
      </c>
      <c r="GK29" s="23">
        <v>0</v>
      </c>
      <c r="GL29" s="24" t="s">
        <v>495</v>
      </c>
      <c r="GM29" s="24" t="s">
        <v>495</v>
      </c>
      <c r="GN29" s="24" t="s">
        <v>495</v>
      </c>
      <c r="GO29" s="23">
        <v>0</v>
      </c>
      <c r="GP29" s="23">
        <v>0</v>
      </c>
      <c r="GQ29" s="23">
        <v>0</v>
      </c>
      <c r="GR29" s="23">
        <v>0</v>
      </c>
      <c r="GS29" s="23">
        <v>0</v>
      </c>
      <c r="GT29" s="23">
        <v>0</v>
      </c>
      <c r="GU29" s="23">
        <v>0</v>
      </c>
    </row>
    <row r="30" spans="1:203" ht="13.5" customHeight="1" x14ac:dyDescent="0.55000000000000004">
      <c r="A30" s="21" t="s">
        <v>44</v>
      </c>
      <c r="B30" s="22" t="s">
        <v>91</v>
      </c>
      <c r="C30" s="21" t="s">
        <v>92</v>
      </c>
      <c r="D30" s="23">
        <v>1280</v>
      </c>
      <c r="E30" s="23">
        <v>481</v>
      </c>
      <c r="F30" s="23">
        <v>5</v>
      </c>
      <c r="G30" s="23">
        <v>182</v>
      </c>
      <c r="H30" s="23">
        <v>0</v>
      </c>
      <c r="I30" s="23">
        <v>122</v>
      </c>
      <c r="J30" s="23">
        <v>182</v>
      </c>
      <c r="K30" s="23">
        <v>123</v>
      </c>
      <c r="L30" s="23">
        <v>49</v>
      </c>
      <c r="M30" s="23">
        <v>136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4" t="s">
        <v>495</v>
      </c>
      <c r="AQ30" s="24" t="s">
        <v>495</v>
      </c>
      <c r="AR30" s="23">
        <v>0</v>
      </c>
      <c r="AS30" s="24" t="s">
        <v>495</v>
      </c>
      <c r="AT30" s="24" t="s">
        <v>495</v>
      </c>
      <c r="AU30" s="23">
        <v>0</v>
      </c>
      <c r="AV30" s="24" t="s">
        <v>495</v>
      </c>
      <c r="AW30" s="23">
        <v>0</v>
      </c>
      <c r="AX30" s="24" t="s">
        <v>495</v>
      </c>
      <c r="AY30" s="23">
        <v>0</v>
      </c>
      <c r="AZ30" s="24" t="s">
        <v>495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3">
        <v>0</v>
      </c>
      <c r="BG30" s="23">
        <v>0</v>
      </c>
      <c r="BH30" s="23">
        <v>0</v>
      </c>
      <c r="BI30" s="23">
        <v>0</v>
      </c>
      <c r="BJ30" s="23">
        <v>0</v>
      </c>
      <c r="BK30" s="23">
        <v>0</v>
      </c>
      <c r="BL30" s="23">
        <v>0</v>
      </c>
      <c r="BM30" s="23">
        <v>0</v>
      </c>
      <c r="BN30" s="23">
        <v>0</v>
      </c>
      <c r="BO30" s="24" t="s">
        <v>495</v>
      </c>
      <c r="BP30" s="24" t="s">
        <v>495</v>
      </c>
      <c r="BQ30" s="24" t="s">
        <v>495</v>
      </c>
      <c r="BR30" s="24" t="s">
        <v>495</v>
      </c>
      <c r="BS30" s="24" t="s">
        <v>495</v>
      </c>
      <c r="BT30" s="24" t="s">
        <v>495</v>
      </c>
      <c r="BU30" s="24" t="s">
        <v>495</v>
      </c>
      <c r="BV30" s="24" t="s">
        <v>495</v>
      </c>
      <c r="BW30" s="24" t="s">
        <v>495</v>
      </c>
      <c r="BX30" s="23">
        <v>0</v>
      </c>
      <c r="BY30" s="24" t="s">
        <v>495</v>
      </c>
      <c r="BZ30" s="23">
        <v>0</v>
      </c>
      <c r="CA30" s="23">
        <v>0</v>
      </c>
      <c r="CB30" s="24" t="s">
        <v>495</v>
      </c>
      <c r="CC30" s="24" t="s">
        <v>495</v>
      </c>
      <c r="CD30" s="24" t="s">
        <v>495</v>
      </c>
      <c r="CE30" s="24" t="s">
        <v>495</v>
      </c>
      <c r="CF30" s="24" t="s">
        <v>495</v>
      </c>
      <c r="CG30" s="24" t="s">
        <v>495</v>
      </c>
      <c r="CH30" s="24" t="s">
        <v>495</v>
      </c>
      <c r="CI30" s="24" t="s">
        <v>495</v>
      </c>
      <c r="CJ30" s="24" t="s">
        <v>495</v>
      </c>
      <c r="CK30" s="24" t="s">
        <v>495</v>
      </c>
      <c r="CL30" s="24" t="s">
        <v>495</v>
      </c>
      <c r="CM30" s="24" t="s">
        <v>495</v>
      </c>
      <c r="CN30" s="23">
        <v>0</v>
      </c>
      <c r="CO30" s="24" t="s">
        <v>495</v>
      </c>
      <c r="CP30" s="24" t="s">
        <v>495</v>
      </c>
      <c r="CQ30" s="24" t="s">
        <v>495</v>
      </c>
      <c r="CR30" s="24" t="s">
        <v>495</v>
      </c>
      <c r="CS30" s="24" t="s">
        <v>495</v>
      </c>
      <c r="CT30" s="24" t="s">
        <v>495</v>
      </c>
      <c r="CU30" s="24" t="s">
        <v>495</v>
      </c>
      <c r="CV30" s="24" t="s">
        <v>495</v>
      </c>
      <c r="CW30" s="23">
        <v>0</v>
      </c>
      <c r="CX30" s="24" t="s">
        <v>495</v>
      </c>
      <c r="CY30" s="23">
        <v>0</v>
      </c>
      <c r="CZ30" s="23">
        <v>0</v>
      </c>
      <c r="DA30" s="24" t="s">
        <v>495</v>
      </c>
      <c r="DB30" s="24" t="s">
        <v>495</v>
      </c>
      <c r="DC30" s="24" t="s">
        <v>495</v>
      </c>
      <c r="DD30" s="24" t="s">
        <v>495</v>
      </c>
      <c r="DE30" s="24" t="s">
        <v>495</v>
      </c>
      <c r="DF30" s="24" t="s">
        <v>495</v>
      </c>
      <c r="DG30" s="24" t="s">
        <v>495</v>
      </c>
      <c r="DH30" s="24" t="s">
        <v>495</v>
      </c>
      <c r="DI30" s="24" t="s">
        <v>495</v>
      </c>
      <c r="DJ30" s="24" t="s">
        <v>495</v>
      </c>
      <c r="DK30" s="24" t="s">
        <v>495</v>
      </c>
      <c r="DL30" s="24" t="s">
        <v>495</v>
      </c>
      <c r="DM30" s="24" t="s">
        <v>495</v>
      </c>
      <c r="DN30" s="23">
        <v>0</v>
      </c>
      <c r="DO30" s="24" t="s">
        <v>495</v>
      </c>
      <c r="DP30" s="24" t="s">
        <v>495</v>
      </c>
      <c r="DQ30" s="24" t="s">
        <v>495</v>
      </c>
      <c r="DR30" s="24" t="s">
        <v>495</v>
      </c>
      <c r="DS30" s="24" t="s">
        <v>495</v>
      </c>
      <c r="DT30" s="24" t="s">
        <v>495</v>
      </c>
      <c r="DU30" s="24" t="s">
        <v>495</v>
      </c>
      <c r="DV30" s="23">
        <v>0</v>
      </c>
      <c r="DW30" s="24" t="s">
        <v>495</v>
      </c>
      <c r="DX30" s="23">
        <v>0</v>
      </c>
      <c r="DY30" s="23">
        <v>0</v>
      </c>
      <c r="DZ30" s="24" t="s">
        <v>495</v>
      </c>
      <c r="EA30" s="24" t="s">
        <v>495</v>
      </c>
      <c r="EB30" s="24" t="s">
        <v>495</v>
      </c>
      <c r="EC30" s="24" t="s">
        <v>495</v>
      </c>
      <c r="ED30" s="24" t="s">
        <v>495</v>
      </c>
      <c r="EE30" s="24" t="s">
        <v>495</v>
      </c>
      <c r="EF30" s="24" t="s">
        <v>495</v>
      </c>
      <c r="EG30" s="24" t="s">
        <v>495</v>
      </c>
      <c r="EH30" s="24" t="s">
        <v>495</v>
      </c>
      <c r="EI30" s="24" t="s">
        <v>495</v>
      </c>
      <c r="EJ30" s="24" t="s">
        <v>495</v>
      </c>
      <c r="EK30" s="24" t="s">
        <v>495</v>
      </c>
      <c r="EL30" s="23">
        <v>0</v>
      </c>
      <c r="EM30" s="24" t="s">
        <v>495</v>
      </c>
      <c r="EN30" s="24" t="s">
        <v>495</v>
      </c>
      <c r="EO30" s="24" t="s">
        <v>495</v>
      </c>
      <c r="EP30" s="23">
        <v>0</v>
      </c>
      <c r="EQ30" s="24" t="s">
        <v>495</v>
      </c>
      <c r="ER30" s="24" t="s">
        <v>495</v>
      </c>
      <c r="ES30" s="24" t="s">
        <v>495</v>
      </c>
      <c r="ET30" s="24" t="s">
        <v>495</v>
      </c>
      <c r="EU30" s="23">
        <v>0</v>
      </c>
      <c r="EV30" s="24" t="s">
        <v>495</v>
      </c>
      <c r="EW30" s="23">
        <v>0</v>
      </c>
      <c r="EX30" s="23">
        <v>0</v>
      </c>
      <c r="EY30" s="23">
        <v>0</v>
      </c>
      <c r="EZ30" s="24" t="s">
        <v>495</v>
      </c>
      <c r="FA30" s="24" t="s">
        <v>495</v>
      </c>
      <c r="FB30" s="24" t="s">
        <v>495</v>
      </c>
      <c r="FC30" s="23">
        <v>0</v>
      </c>
      <c r="FD30" s="24" t="s">
        <v>495</v>
      </c>
      <c r="FE30" s="24" t="s">
        <v>495</v>
      </c>
      <c r="FF30" s="24" t="s">
        <v>495</v>
      </c>
      <c r="FG30" s="23">
        <v>0</v>
      </c>
      <c r="FH30" s="23">
        <v>0</v>
      </c>
      <c r="FI30" s="23">
        <v>0</v>
      </c>
      <c r="FJ30" s="24" t="s">
        <v>495</v>
      </c>
      <c r="FK30" s="24" t="s">
        <v>495</v>
      </c>
      <c r="FL30" s="24" t="s">
        <v>495</v>
      </c>
      <c r="FM30" s="24" t="s">
        <v>495</v>
      </c>
      <c r="FN30" s="23">
        <v>0</v>
      </c>
      <c r="FO30" s="23">
        <v>0</v>
      </c>
      <c r="FP30" s="24" t="s">
        <v>495</v>
      </c>
      <c r="FQ30" s="24" t="s">
        <v>495</v>
      </c>
      <c r="FR30" s="24" t="s">
        <v>495</v>
      </c>
      <c r="FS30" s="23">
        <v>0</v>
      </c>
      <c r="FT30" s="23">
        <v>0</v>
      </c>
      <c r="FU30" s="24" t="s">
        <v>495</v>
      </c>
      <c r="FV30" s="23">
        <v>0</v>
      </c>
      <c r="FW30" s="23">
        <v>1280</v>
      </c>
      <c r="FX30" s="23">
        <v>481</v>
      </c>
      <c r="FY30" s="23">
        <v>5</v>
      </c>
      <c r="FZ30" s="23">
        <v>182</v>
      </c>
      <c r="GA30" s="23">
        <v>0</v>
      </c>
      <c r="GB30" s="23">
        <v>122</v>
      </c>
      <c r="GC30" s="23">
        <v>182</v>
      </c>
      <c r="GD30" s="23">
        <v>123</v>
      </c>
      <c r="GE30" s="23">
        <v>49</v>
      </c>
      <c r="GF30" s="23">
        <v>136</v>
      </c>
      <c r="GG30" s="23">
        <v>0</v>
      </c>
      <c r="GH30" s="23">
        <v>0</v>
      </c>
      <c r="GI30" s="23">
        <v>0</v>
      </c>
      <c r="GJ30" s="23">
        <v>0</v>
      </c>
      <c r="GK30" s="23">
        <v>0</v>
      </c>
      <c r="GL30" s="24" t="s">
        <v>495</v>
      </c>
      <c r="GM30" s="24" t="s">
        <v>495</v>
      </c>
      <c r="GN30" s="24" t="s">
        <v>495</v>
      </c>
      <c r="GO30" s="23">
        <v>0</v>
      </c>
      <c r="GP30" s="23">
        <v>0</v>
      </c>
      <c r="GQ30" s="23">
        <v>0</v>
      </c>
      <c r="GR30" s="23">
        <v>0</v>
      </c>
      <c r="GS30" s="23">
        <v>0</v>
      </c>
      <c r="GT30" s="23">
        <v>0</v>
      </c>
      <c r="GU30" s="23">
        <v>0</v>
      </c>
    </row>
    <row r="31" spans="1:203" ht="13.5" customHeight="1" x14ac:dyDescent="0.55000000000000004">
      <c r="A31" s="21" t="s">
        <v>44</v>
      </c>
      <c r="B31" s="22" t="s">
        <v>93</v>
      </c>
      <c r="C31" s="21" t="s">
        <v>94</v>
      </c>
      <c r="D31" s="23">
        <v>1535</v>
      </c>
      <c r="E31" s="23">
        <v>0</v>
      </c>
      <c r="F31" s="23">
        <v>0</v>
      </c>
      <c r="G31" s="23">
        <v>0</v>
      </c>
      <c r="H31" s="23">
        <v>0</v>
      </c>
      <c r="I31" s="23">
        <v>422</v>
      </c>
      <c r="J31" s="23">
        <v>303</v>
      </c>
      <c r="K31" s="23">
        <v>282</v>
      </c>
      <c r="L31" s="23">
        <v>5</v>
      </c>
      <c r="M31" s="23">
        <v>313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210</v>
      </c>
      <c r="AC31" s="23">
        <v>0</v>
      </c>
      <c r="AD31" s="23">
        <v>0</v>
      </c>
      <c r="AE31" s="23">
        <v>0</v>
      </c>
      <c r="AF31" s="23">
        <v>0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0</v>
      </c>
      <c r="AP31" s="24" t="s">
        <v>495</v>
      </c>
      <c r="AQ31" s="24" t="s">
        <v>495</v>
      </c>
      <c r="AR31" s="23">
        <v>0</v>
      </c>
      <c r="AS31" s="24" t="s">
        <v>495</v>
      </c>
      <c r="AT31" s="24" t="s">
        <v>495</v>
      </c>
      <c r="AU31" s="23">
        <v>0</v>
      </c>
      <c r="AV31" s="24" t="s">
        <v>495</v>
      </c>
      <c r="AW31" s="23">
        <v>0</v>
      </c>
      <c r="AX31" s="24" t="s">
        <v>495</v>
      </c>
      <c r="AY31" s="23">
        <v>0</v>
      </c>
      <c r="AZ31" s="24" t="s">
        <v>495</v>
      </c>
      <c r="BA31" s="23">
        <v>0</v>
      </c>
      <c r="BB31" s="23">
        <v>752</v>
      </c>
      <c r="BC31" s="23">
        <v>0</v>
      </c>
      <c r="BD31" s="23">
        <v>0</v>
      </c>
      <c r="BE31" s="23">
        <v>0</v>
      </c>
      <c r="BF31" s="23">
        <v>0</v>
      </c>
      <c r="BG31" s="23">
        <v>245</v>
      </c>
      <c r="BH31" s="23">
        <v>0</v>
      </c>
      <c r="BI31" s="23">
        <v>0</v>
      </c>
      <c r="BJ31" s="23">
        <v>0</v>
      </c>
      <c r="BK31" s="23">
        <v>297</v>
      </c>
      <c r="BL31" s="23">
        <v>0</v>
      </c>
      <c r="BM31" s="23">
        <v>0</v>
      </c>
      <c r="BN31" s="23">
        <v>0</v>
      </c>
      <c r="BO31" s="24" t="s">
        <v>495</v>
      </c>
      <c r="BP31" s="24" t="s">
        <v>495</v>
      </c>
      <c r="BQ31" s="24" t="s">
        <v>495</v>
      </c>
      <c r="BR31" s="24" t="s">
        <v>495</v>
      </c>
      <c r="BS31" s="24" t="s">
        <v>495</v>
      </c>
      <c r="BT31" s="24" t="s">
        <v>495</v>
      </c>
      <c r="BU31" s="24" t="s">
        <v>495</v>
      </c>
      <c r="BV31" s="24" t="s">
        <v>495</v>
      </c>
      <c r="BW31" s="24" t="s">
        <v>495</v>
      </c>
      <c r="BX31" s="23">
        <v>0</v>
      </c>
      <c r="BY31" s="24" t="s">
        <v>495</v>
      </c>
      <c r="BZ31" s="23">
        <v>210</v>
      </c>
      <c r="CA31" s="23">
        <v>0</v>
      </c>
      <c r="CB31" s="24" t="s">
        <v>495</v>
      </c>
      <c r="CC31" s="24" t="s">
        <v>495</v>
      </c>
      <c r="CD31" s="24" t="s">
        <v>495</v>
      </c>
      <c r="CE31" s="24" t="s">
        <v>495</v>
      </c>
      <c r="CF31" s="24" t="s">
        <v>495</v>
      </c>
      <c r="CG31" s="24" t="s">
        <v>495</v>
      </c>
      <c r="CH31" s="24" t="s">
        <v>495</v>
      </c>
      <c r="CI31" s="24" t="s">
        <v>495</v>
      </c>
      <c r="CJ31" s="24" t="s">
        <v>495</v>
      </c>
      <c r="CK31" s="24" t="s">
        <v>495</v>
      </c>
      <c r="CL31" s="24" t="s">
        <v>495</v>
      </c>
      <c r="CM31" s="24" t="s">
        <v>495</v>
      </c>
      <c r="CN31" s="23">
        <v>0</v>
      </c>
      <c r="CO31" s="24" t="s">
        <v>495</v>
      </c>
      <c r="CP31" s="24" t="s">
        <v>495</v>
      </c>
      <c r="CQ31" s="24" t="s">
        <v>495</v>
      </c>
      <c r="CR31" s="24" t="s">
        <v>495</v>
      </c>
      <c r="CS31" s="24" t="s">
        <v>495</v>
      </c>
      <c r="CT31" s="24" t="s">
        <v>495</v>
      </c>
      <c r="CU31" s="24" t="s">
        <v>495</v>
      </c>
      <c r="CV31" s="24" t="s">
        <v>495</v>
      </c>
      <c r="CW31" s="23">
        <v>0</v>
      </c>
      <c r="CX31" s="24" t="s">
        <v>495</v>
      </c>
      <c r="CY31" s="23">
        <v>0</v>
      </c>
      <c r="CZ31" s="23">
        <v>0</v>
      </c>
      <c r="DA31" s="24" t="s">
        <v>495</v>
      </c>
      <c r="DB31" s="24" t="s">
        <v>495</v>
      </c>
      <c r="DC31" s="24" t="s">
        <v>495</v>
      </c>
      <c r="DD31" s="24" t="s">
        <v>495</v>
      </c>
      <c r="DE31" s="24" t="s">
        <v>495</v>
      </c>
      <c r="DF31" s="24" t="s">
        <v>495</v>
      </c>
      <c r="DG31" s="24" t="s">
        <v>495</v>
      </c>
      <c r="DH31" s="24" t="s">
        <v>495</v>
      </c>
      <c r="DI31" s="24" t="s">
        <v>495</v>
      </c>
      <c r="DJ31" s="24" t="s">
        <v>495</v>
      </c>
      <c r="DK31" s="24" t="s">
        <v>495</v>
      </c>
      <c r="DL31" s="24" t="s">
        <v>495</v>
      </c>
      <c r="DM31" s="24" t="s">
        <v>495</v>
      </c>
      <c r="DN31" s="23">
        <v>0</v>
      </c>
      <c r="DO31" s="24" t="s">
        <v>495</v>
      </c>
      <c r="DP31" s="24" t="s">
        <v>495</v>
      </c>
      <c r="DQ31" s="24" t="s">
        <v>495</v>
      </c>
      <c r="DR31" s="24" t="s">
        <v>495</v>
      </c>
      <c r="DS31" s="24" t="s">
        <v>495</v>
      </c>
      <c r="DT31" s="24" t="s">
        <v>495</v>
      </c>
      <c r="DU31" s="24" t="s">
        <v>495</v>
      </c>
      <c r="DV31" s="23">
        <v>0</v>
      </c>
      <c r="DW31" s="24" t="s">
        <v>495</v>
      </c>
      <c r="DX31" s="23">
        <v>0</v>
      </c>
      <c r="DY31" s="23">
        <v>0</v>
      </c>
      <c r="DZ31" s="24" t="s">
        <v>495</v>
      </c>
      <c r="EA31" s="24" t="s">
        <v>495</v>
      </c>
      <c r="EB31" s="24" t="s">
        <v>495</v>
      </c>
      <c r="EC31" s="24" t="s">
        <v>495</v>
      </c>
      <c r="ED31" s="24" t="s">
        <v>495</v>
      </c>
      <c r="EE31" s="24" t="s">
        <v>495</v>
      </c>
      <c r="EF31" s="24" t="s">
        <v>495</v>
      </c>
      <c r="EG31" s="24" t="s">
        <v>495</v>
      </c>
      <c r="EH31" s="24" t="s">
        <v>495</v>
      </c>
      <c r="EI31" s="24" t="s">
        <v>495</v>
      </c>
      <c r="EJ31" s="24" t="s">
        <v>495</v>
      </c>
      <c r="EK31" s="24" t="s">
        <v>495</v>
      </c>
      <c r="EL31" s="23">
        <v>0</v>
      </c>
      <c r="EM31" s="24" t="s">
        <v>495</v>
      </c>
      <c r="EN31" s="24" t="s">
        <v>495</v>
      </c>
      <c r="EO31" s="24" t="s">
        <v>495</v>
      </c>
      <c r="EP31" s="23">
        <v>0</v>
      </c>
      <c r="EQ31" s="24" t="s">
        <v>495</v>
      </c>
      <c r="ER31" s="24" t="s">
        <v>495</v>
      </c>
      <c r="ES31" s="24" t="s">
        <v>495</v>
      </c>
      <c r="ET31" s="24" t="s">
        <v>495</v>
      </c>
      <c r="EU31" s="23">
        <v>0</v>
      </c>
      <c r="EV31" s="24" t="s">
        <v>495</v>
      </c>
      <c r="EW31" s="23">
        <v>0</v>
      </c>
      <c r="EX31" s="23">
        <v>0</v>
      </c>
      <c r="EY31" s="23">
        <v>0</v>
      </c>
      <c r="EZ31" s="24" t="s">
        <v>495</v>
      </c>
      <c r="FA31" s="24" t="s">
        <v>495</v>
      </c>
      <c r="FB31" s="24" t="s">
        <v>495</v>
      </c>
      <c r="FC31" s="23">
        <v>0</v>
      </c>
      <c r="FD31" s="24" t="s">
        <v>495</v>
      </c>
      <c r="FE31" s="24" t="s">
        <v>495</v>
      </c>
      <c r="FF31" s="24" t="s">
        <v>495</v>
      </c>
      <c r="FG31" s="23">
        <v>0</v>
      </c>
      <c r="FH31" s="23">
        <v>0</v>
      </c>
      <c r="FI31" s="23">
        <v>0</v>
      </c>
      <c r="FJ31" s="24" t="s">
        <v>495</v>
      </c>
      <c r="FK31" s="24" t="s">
        <v>495</v>
      </c>
      <c r="FL31" s="24" t="s">
        <v>495</v>
      </c>
      <c r="FM31" s="24" t="s">
        <v>495</v>
      </c>
      <c r="FN31" s="23">
        <v>0</v>
      </c>
      <c r="FO31" s="23">
        <v>0</v>
      </c>
      <c r="FP31" s="24" t="s">
        <v>495</v>
      </c>
      <c r="FQ31" s="24" t="s">
        <v>495</v>
      </c>
      <c r="FR31" s="24" t="s">
        <v>495</v>
      </c>
      <c r="FS31" s="23">
        <v>0</v>
      </c>
      <c r="FT31" s="23">
        <v>0</v>
      </c>
      <c r="FU31" s="24" t="s">
        <v>495</v>
      </c>
      <c r="FV31" s="23">
        <v>0</v>
      </c>
      <c r="FW31" s="23">
        <v>783</v>
      </c>
      <c r="FX31" s="23">
        <v>0</v>
      </c>
      <c r="FY31" s="23">
        <v>0</v>
      </c>
      <c r="FZ31" s="23">
        <v>0</v>
      </c>
      <c r="GA31" s="23">
        <v>0</v>
      </c>
      <c r="GB31" s="23">
        <v>177</v>
      </c>
      <c r="GC31" s="23">
        <v>303</v>
      </c>
      <c r="GD31" s="23">
        <v>282</v>
      </c>
      <c r="GE31" s="23">
        <v>5</v>
      </c>
      <c r="GF31" s="23">
        <v>16</v>
      </c>
      <c r="GG31" s="23">
        <v>0</v>
      </c>
      <c r="GH31" s="23">
        <v>0</v>
      </c>
      <c r="GI31" s="23">
        <v>0</v>
      </c>
      <c r="GJ31" s="23">
        <v>0</v>
      </c>
      <c r="GK31" s="23">
        <v>0</v>
      </c>
      <c r="GL31" s="24" t="s">
        <v>495</v>
      </c>
      <c r="GM31" s="24" t="s">
        <v>495</v>
      </c>
      <c r="GN31" s="24" t="s">
        <v>495</v>
      </c>
      <c r="GO31" s="23">
        <v>0</v>
      </c>
      <c r="GP31" s="23">
        <v>0</v>
      </c>
      <c r="GQ31" s="23">
        <v>0</v>
      </c>
      <c r="GR31" s="23">
        <v>0</v>
      </c>
      <c r="GS31" s="23">
        <v>0</v>
      </c>
      <c r="GT31" s="23">
        <v>0</v>
      </c>
      <c r="GU31" s="23">
        <v>0</v>
      </c>
    </row>
    <row r="32" spans="1:203" ht="13.5" customHeight="1" x14ac:dyDescent="0.55000000000000004">
      <c r="A32" s="21" t="s">
        <v>44</v>
      </c>
      <c r="B32" s="22" t="s">
        <v>95</v>
      </c>
      <c r="C32" s="21" t="s">
        <v>96</v>
      </c>
      <c r="D32" s="23">
        <v>1225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48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1177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3">
        <v>0</v>
      </c>
      <c r="AP32" s="24" t="s">
        <v>495</v>
      </c>
      <c r="AQ32" s="24" t="s">
        <v>495</v>
      </c>
      <c r="AR32" s="23">
        <v>0</v>
      </c>
      <c r="AS32" s="24" t="s">
        <v>495</v>
      </c>
      <c r="AT32" s="24" t="s">
        <v>495</v>
      </c>
      <c r="AU32" s="23">
        <v>0</v>
      </c>
      <c r="AV32" s="24" t="s">
        <v>495</v>
      </c>
      <c r="AW32" s="23">
        <v>0</v>
      </c>
      <c r="AX32" s="24" t="s">
        <v>495</v>
      </c>
      <c r="AY32" s="23">
        <v>0</v>
      </c>
      <c r="AZ32" s="24" t="s">
        <v>495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  <c r="BF32" s="23">
        <v>0</v>
      </c>
      <c r="BG32" s="23">
        <v>0</v>
      </c>
      <c r="BH32" s="23">
        <v>0</v>
      </c>
      <c r="BI32" s="23">
        <v>0</v>
      </c>
      <c r="BJ32" s="23">
        <v>0</v>
      </c>
      <c r="BK32" s="23">
        <v>0</v>
      </c>
      <c r="BL32" s="23">
        <v>0</v>
      </c>
      <c r="BM32" s="23">
        <v>0</v>
      </c>
      <c r="BN32" s="23">
        <v>0</v>
      </c>
      <c r="BO32" s="24" t="s">
        <v>495</v>
      </c>
      <c r="BP32" s="24" t="s">
        <v>495</v>
      </c>
      <c r="BQ32" s="24" t="s">
        <v>495</v>
      </c>
      <c r="BR32" s="24" t="s">
        <v>495</v>
      </c>
      <c r="BS32" s="24" t="s">
        <v>495</v>
      </c>
      <c r="BT32" s="24" t="s">
        <v>495</v>
      </c>
      <c r="BU32" s="24" t="s">
        <v>495</v>
      </c>
      <c r="BV32" s="24" t="s">
        <v>495</v>
      </c>
      <c r="BW32" s="24" t="s">
        <v>495</v>
      </c>
      <c r="BX32" s="23">
        <v>0</v>
      </c>
      <c r="BY32" s="24" t="s">
        <v>495</v>
      </c>
      <c r="BZ32" s="23">
        <v>0</v>
      </c>
      <c r="CA32" s="23">
        <v>0</v>
      </c>
      <c r="CB32" s="24" t="s">
        <v>495</v>
      </c>
      <c r="CC32" s="24" t="s">
        <v>495</v>
      </c>
      <c r="CD32" s="24" t="s">
        <v>495</v>
      </c>
      <c r="CE32" s="24" t="s">
        <v>495</v>
      </c>
      <c r="CF32" s="24" t="s">
        <v>495</v>
      </c>
      <c r="CG32" s="24" t="s">
        <v>495</v>
      </c>
      <c r="CH32" s="24" t="s">
        <v>495</v>
      </c>
      <c r="CI32" s="24" t="s">
        <v>495</v>
      </c>
      <c r="CJ32" s="24" t="s">
        <v>495</v>
      </c>
      <c r="CK32" s="24" t="s">
        <v>495</v>
      </c>
      <c r="CL32" s="24" t="s">
        <v>495</v>
      </c>
      <c r="CM32" s="24" t="s">
        <v>495</v>
      </c>
      <c r="CN32" s="23">
        <v>0</v>
      </c>
      <c r="CO32" s="24" t="s">
        <v>495</v>
      </c>
      <c r="CP32" s="24" t="s">
        <v>495</v>
      </c>
      <c r="CQ32" s="24" t="s">
        <v>495</v>
      </c>
      <c r="CR32" s="24" t="s">
        <v>495</v>
      </c>
      <c r="CS32" s="24" t="s">
        <v>495</v>
      </c>
      <c r="CT32" s="24" t="s">
        <v>495</v>
      </c>
      <c r="CU32" s="24" t="s">
        <v>495</v>
      </c>
      <c r="CV32" s="24" t="s">
        <v>495</v>
      </c>
      <c r="CW32" s="23">
        <v>0</v>
      </c>
      <c r="CX32" s="24" t="s">
        <v>495</v>
      </c>
      <c r="CY32" s="23">
        <v>0</v>
      </c>
      <c r="CZ32" s="23">
        <v>0</v>
      </c>
      <c r="DA32" s="24" t="s">
        <v>495</v>
      </c>
      <c r="DB32" s="24" t="s">
        <v>495</v>
      </c>
      <c r="DC32" s="24" t="s">
        <v>495</v>
      </c>
      <c r="DD32" s="24" t="s">
        <v>495</v>
      </c>
      <c r="DE32" s="24" t="s">
        <v>495</v>
      </c>
      <c r="DF32" s="24" t="s">
        <v>495</v>
      </c>
      <c r="DG32" s="24" t="s">
        <v>495</v>
      </c>
      <c r="DH32" s="24" t="s">
        <v>495</v>
      </c>
      <c r="DI32" s="24" t="s">
        <v>495</v>
      </c>
      <c r="DJ32" s="24" t="s">
        <v>495</v>
      </c>
      <c r="DK32" s="24" t="s">
        <v>495</v>
      </c>
      <c r="DL32" s="24" t="s">
        <v>495</v>
      </c>
      <c r="DM32" s="24" t="s">
        <v>495</v>
      </c>
      <c r="DN32" s="23">
        <v>0</v>
      </c>
      <c r="DO32" s="24" t="s">
        <v>495</v>
      </c>
      <c r="DP32" s="24" t="s">
        <v>495</v>
      </c>
      <c r="DQ32" s="24" t="s">
        <v>495</v>
      </c>
      <c r="DR32" s="24" t="s">
        <v>495</v>
      </c>
      <c r="DS32" s="24" t="s">
        <v>495</v>
      </c>
      <c r="DT32" s="24" t="s">
        <v>495</v>
      </c>
      <c r="DU32" s="24" t="s">
        <v>495</v>
      </c>
      <c r="DV32" s="23">
        <v>0</v>
      </c>
      <c r="DW32" s="24" t="s">
        <v>495</v>
      </c>
      <c r="DX32" s="23">
        <v>0</v>
      </c>
      <c r="DY32" s="23">
        <v>228</v>
      </c>
      <c r="DZ32" s="24" t="s">
        <v>495</v>
      </c>
      <c r="EA32" s="24" t="s">
        <v>495</v>
      </c>
      <c r="EB32" s="24" t="s">
        <v>495</v>
      </c>
      <c r="EC32" s="24" t="s">
        <v>495</v>
      </c>
      <c r="ED32" s="24" t="s">
        <v>495</v>
      </c>
      <c r="EE32" s="24" t="s">
        <v>495</v>
      </c>
      <c r="EF32" s="24" t="s">
        <v>495</v>
      </c>
      <c r="EG32" s="24" t="s">
        <v>495</v>
      </c>
      <c r="EH32" s="24" t="s">
        <v>495</v>
      </c>
      <c r="EI32" s="24" t="s">
        <v>495</v>
      </c>
      <c r="EJ32" s="24" t="s">
        <v>495</v>
      </c>
      <c r="EK32" s="24" t="s">
        <v>495</v>
      </c>
      <c r="EL32" s="23">
        <v>48</v>
      </c>
      <c r="EM32" s="24" t="s">
        <v>495</v>
      </c>
      <c r="EN32" s="24" t="s">
        <v>495</v>
      </c>
      <c r="EO32" s="24" t="s">
        <v>495</v>
      </c>
      <c r="EP32" s="23">
        <v>0</v>
      </c>
      <c r="EQ32" s="24" t="s">
        <v>495</v>
      </c>
      <c r="ER32" s="24" t="s">
        <v>495</v>
      </c>
      <c r="ES32" s="24" t="s">
        <v>495</v>
      </c>
      <c r="ET32" s="24" t="s">
        <v>495</v>
      </c>
      <c r="EU32" s="23">
        <v>0</v>
      </c>
      <c r="EV32" s="24" t="s">
        <v>495</v>
      </c>
      <c r="EW32" s="23">
        <v>180</v>
      </c>
      <c r="EX32" s="23">
        <v>0</v>
      </c>
      <c r="EY32" s="23">
        <v>0</v>
      </c>
      <c r="EZ32" s="24" t="s">
        <v>495</v>
      </c>
      <c r="FA32" s="24" t="s">
        <v>495</v>
      </c>
      <c r="FB32" s="24" t="s">
        <v>495</v>
      </c>
      <c r="FC32" s="23">
        <v>0</v>
      </c>
      <c r="FD32" s="24" t="s">
        <v>495</v>
      </c>
      <c r="FE32" s="24" t="s">
        <v>495</v>
      </c>
      <c r="FF32" s="24" t="s">
        <v>495</v>
      </c>
      <c r="FG32" s="23">
        <v>0</v>
      </c>
      <c r="FH32" s="23">
        <v>0</v>
      </c>
      <c r="FI32" s="23">
        <v>0</v>
      </c>
      <c r="FJ32" s="24" t="s">
        <v>495</v>
      </c>
      <c r="FK32" s="24" t="s">
        <v>495</v>
      </c>
      <c r="FL32" s="24" t="s">
        <v>495</v>
      </c>
      <c r="FM32" s="24" t="s">
        <v>495</v>
      </c>
      <c r="FN32" s="23">
        <v>0</v>
      </c>
      <c r="FO32" s="23">
        <v>0</v>
      </c>
      <c r="FP32" s="24" t="s">
        <v>495</v>
      </c>
      <c r="FQ32" s="24" t="s">
        <v>495</v>
      </c>
      <c r="FR32" s="24" t="s">
        <v>495</v>
      </c>
      <c r="FS32" s="23">
        <v>0</v>
      </c>
      <c r="FT32" s="23">
        <v>0</v>
      </c>
      <c r="FU32" s="24" t="s">
        <v>495</v>
      </c>
      <c r="FV32" s="23">
        <v>0</v>
      </c>
      <c r="FW32" s="23">
        <v>997</v>
      </c>
      <c r="FX32" s="23">
        <v>0</v>
      </c>
      <c r="FY32" s="23">
        <v>0</v>
      </c>
      <c r="FZ32" s="23">
        <v>0</v>
      </c>
      <c r="GA32" s="23">
        <v>0</v>
      </c>
      <c r="GB32" s="23">
        <v>0</v>
      </c>
      <c r="GC32" s="23">
        <v>0</v>
      </c>
      <c r="GD32" s="23">
        <v>0</v>
      </c>
      <c r="GE32" s="23">
        <v>0</v>
      </c>
      <c r="GF32" s="23">
        <v>0</v>
      </c>
      <c r="GG32" s="23">
        <v>0</v>
      </c>
      <c r="GH32" s="23">
        <v>0</v>
      </c>
      <c r="GI32" s="23">
        <v>0</v>
      </c>
      <c r="GJ32" s="23">
        <v>0</v>
      </c>
      <c r="GK32" s="23">
        <v>0</v>
      </c>
      <c r="GL32" s="24" t="s">
        <v>495</v>
      </c>
      <c r="GM32" s="24" t="s">
        <v>495</v>
      </c>
      <c r="GN32" s="24" t="s">
        <v>495</v>
      </c>
      <c r="GO32" s="23">
        <v>0</v>
      </c>
      <c r="GP32" s="23">
        <v>0</v>
      </c>
      <c r="GQ32" s="23">
        <v>0</v>
      </c>
      <c r="GR32" s="23">
        <v>0</v>
      </c>
      <c r="GS32" s="23">
        <v>0</v>
      </c>
      <c r="GT32" s="23">
        <v>0</v>
      </c>
      <c r="GU32" s="23">
        <v>997</v>
      </c>
    </row>
    <row r="33" spans="1:203" ht="13.5" customHeight="1" x14ac:dyDescent="0.55000000000000004">
      <c r="A33" s="21" t="s">
        <v>44</v>
      </c>
      <c r="B33" s="22" t="s">
        <v>97</v>
      </c>
      <c r="C33" s="21" t="s">
        <v>98</v>
      </c>
      <c r="D33" s="23">
        <v>848</v>
      </c>
      <c r="E33" s="23">
        <v>158</v>
      </c>
      <c r="F33" s="23">
        <v>1</v>
      </c>
      <c r="G33" s="23">
        <v>0</v>
      </c>
      <c r="H33" s="23">
        <v>77</v>
      </c>
      <c r="I33" s="23">
        <v>182</v>
      </c>
      <c r="J33" s="23">
        <v>129</v>
      </c>
      <c r="K33" s="23">
        <v>102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199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0</v>
      </c>
      <c r="AM33" s="23">
        <v>0</v>
      </c>
      <c r="AN33" s="23">
        <v>0</v>
      </c>
      <c r="AO33" s="23">
        <v>0</v>
      </c>
      <c r="AP33" s="24" t="s">
        <v>495</v>
      </c>
      <c r="AQ33" s="24" t="s">
        <v>495</v>
      </c>
      <c r="AR33" s="23">
        <v>0</v>
      </c>
      <c r="AS33" s="24" t="s">
        <v>495</v>
      </c>
      <c r="AT33" s="24" t="s">
        <v>495</v>
      </c>
      <c r="AU33" s="23">
        <v>0</v>
      </c>
      <c r="AV33" s="24" t="s">
        <v>495</v>
      </c>
      <c r="AW33" s="23">
        <v>0</v>
      </c>
      <c r="AX33" s="24" t="s">
        <v>495</v>
      </c>
      <c r="AY33" s="23">
        <v>0</v>
      </c>
      <c r="AZ33" s="24" t="s">
        <v>495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  <c r="BF33" s="23">
        <v>0</v>
      </c>
      <c r="BG33" s="23">
        <v>0</v>
      </c>
      <c r="BH33" s="23">
        <v>0</v>
      </c>
      <c r="BI33" s="23">
        <v>0</v>
      </c>
      <c r="BJ33" s="23">
        <v>0</v>
      </c>
      <c r="BK33" s="23">
        <v>0</v>
      </c>
      <c r="BL33" s="23">
        <v>0</v>
      </c>
      <c r="BM33" s="23">
        <v>0</v>
      </c>
      <c r="BN33" s="23">
        <v>0</v>
      </c>
      <c r="BO33" s="24" t="s">
        <v>495</v>
      </c>
      <c r="BP33" s="24" t="s">
        <v>495</v>
      </c>
      <c r="BQ33" s="24" t="s">
        <v>495</v>
      </c>
      <c r="BR33" s="24" t="s">
        <v>495</v>
      </c>
      <c r="BS33" s="24" t="s">
        <v>495</v>
      </c>
      <c r="BT33" s="24" t="s">
        <v>495</v>
      </c>
      <c r="BU33" s="24" t="s">
        <v>495</v>
      </c>
      <c r="BV33" s="24" t="s">
        <v>495</v>
      </c>
      <c r="BW33" s="24" t="s">
        <v>495</v>
      </c>
      <c r="BX33" s="23">
        <v>0</v>
      </c>
      <c r="BY33" s="24" t="s">
        <v>495</v>
      </c>
      <c r="BZ33" s="23">
        <v>0</v>
      </c>
      <c r="CA33" s="23">
        <v>0</v>
      </c>
      <c r="CB33" s="24" t="s">
        <v>495</v>
      </c>
      <c r="CC33" s="24" t="s">
        <v>495</v>
      </c>
      <c r="CD33" s="24" t="s">
        <v>495</v>
      </c>
      <c r="CE33" s="24" t="s">
        <v>495</v>
      </c>
      <c r="CF33" s="24" t="s">
        <v>495</v>
      </c>
      <c r="CG33" s="24" t="s">
        <v>495</v>
      </c>
      <c r="CH33" s="24" t="s">
        <v>495</v>
      </c>
      <c r="CI33" s="24" t="s">
        <v>495</v>
      </c>
      <c r="CJ33" s="24" t="s">
        <v>495</v>
      </c>
      <c r="CK33" s="24" t="s">
        <v>495</v>
      </c>
      <c r="CL33" s="24" t="s">
        <v>495</v>
      </c>
      <c r="CM33" s="24" t="s">
        <v>495</v>
      </c>
      <c r="CN33" s="23">
        <v>0</v>
      </c>
      <c r="CO33" s="24" t="s">
        <v>495</v>
      </c>
      <c r="CP33" s="24" t="s">
        <v>495</v>
      </c>
      <c r="CQ33" s="24" t="s">
        <v>495</v>
      </c>
      <c r="CR33" s="24" t="s">
        <v>495</v>
      </c>
      <c r="CS33" s="24" t="s">
        <v>495</v>
      </c>
      <c r="CT33" s="24" t="s">
        <v>495</v>
      </c>
      <c r="CU33" s="24" t="s">
        <v>495</v>
      </c>
      <c r="CV33" s="24" t="s">
        <v>495</v>
      </c>
      <c r="CW33" s="23">
        <v>0</v>
      </c>
      <c r="CX33" s="24" t="s">
        <v>495</v>
      </c>
      <c r="CY33" s="23">
        <v>0</v>
      </c>
      <c r="CZ33" s="23">
        <v>0</v>
      </c>
      <c r="DA33" s="24" t="s">
        <v>495</v>
      </c>
      <c r="DB33" s="24" t="s">
        <v>495</v>
      </c>
      <c r="DC33" s="24" t="s">
        <v>495</v>
      </c>
      <c r="DD33" s="24" t="s">
        <v>495</v>
      </c>
      <c r="DE33" s="24" t="s">
        <v>495</v>
      </c>
      <c r="DF33" s="24" t="s">
        <v>495</v>
      </c>
      <c r="DG33" s="24" t="s">
        <v>495</v>
      </c>
      <c r="DH33" s="24" t="s">
        <v>495</v>
      </c>
      <c r="DI33" s="24" t="s">
        <v>495</v>
      </c>
      <c r="DJ33" s="24" t="s">
        <v>495</v>
      </c>
      <c r="DK33" s="24" t="s">
        <v>495</v>
      </c>
      <c r="DL33" s="24" t="s">
        <v>495</v>
      </c>
      <c r="DM33" s="24" t="s">
        <v>495</v>
      </c>
      <c r="DN33" s="23">
        <v>0</v>
      </c>
      <c r="DO33" s="24" t="s">
        <v>495</v>
      </c>
      <c r="DP33" s="24" t="s">
        <v>495</v>
      </c>
      <c r="DQ33" s="24" t="s">
        <v>495</v>
      </c>
      <c r="DR33" s="24" t="s">
        <v>495</v>
      </c>
      <c r="DS33" s="24" t="s">
        <v>495</v>
      </c>
      <c r="DT33" s="24" t="s">
        <v>495</v>
      </c>
      <c r="DU33" s="24" t="s">
        <v>495</v>
      </c>
      <c r="DV33" s="23">
        <v>0</v>
      </c>
      <c r="DW33" s="24" t="s">
        <v>495</v>
      </c>
      <c r="DX33" s="23">
        <v>0</v>
      </c>
      <c r="DY33" s="23">
        <v>199</v>
      </c>
      <c r="DZ33" s="24" t="s">
        <v>495</v>
      </c>
      <c r="EA33" s="24" t="s">
        <v>495</v>
      </c>
      <c r="EB33" s="24" t="s">
        <v>495</v>
      </c>
      <c r="EC33" s="24" t="s">
        <v>495</v>
      </c>
      <c r="ED33" s="24" t="s">
        <v>495</v>
      </c>
      <c r="EE33" s="24" t="s">
        <v>495</v>
      </c>
      <c r="EF33" s="24" t="s">
        <v>495</v>
      </c>
      <c r="EG33" s="24" t="s">
        <v>495</v>
      </c>
      <c r="EH33" s="24" t="s">
        <v>495</v>
      </c>
      <c r="EI33" s="24" t="s">
        <v>495</v>
      </c>
      <c r="EJ33" s="24" t="s">
        <v>495</v>
      </c>
      <c r="EK33" s="24" t="s">
        <v>495</v>
      </c>
      <c r="EL33" s="23">
        <v>0</v>
      </c>
      <c r="EM33" s="24" t="s">
        <v>495</v>
      </c>
      <c r="EN33" s="24" t="s">
        <v>495</v>
      </c>
      <c r="EO33" s="24" t="s">
        <v>495</v>
      </c>
      <c r="EP33" s="23">
        <v>199</v>
      </c>
      <c r="EQ33" s="24" t="s">
        <v>495</v>
      </c>
      <c r="ER33" s="24" t="s">
        <v>495</v>
      </c>
      <c r="ES33" s="24" t="s">
        <v>495</v>
      </c>
      <c r="ET33" s="24" t="s">
        <v>495</v>
      </c>
      <c r="EU33" s="23">
        <v>0</v>
      </c>
      <c r="EV33" s="24" t="s">
        <v>495</v>
      </c>
      <c r="EW33" s="23">
        <v>0</v>
      </c>
      <c r="EX33" s="23">
        <v>0</v>
      </c>
      <c r="EY33" s="23">
        <v>0</v>
      </c>
      <c r="EZ33" s="24" t="s">
        <v>495</v>
      </c>
      <c r="FA33" s="24" t="s">
        <v>495</v>
      </c>
      <c r="FB33" s="24" t="s">
        <v>495</v>
      </c>
      <c r="FC33" s="23">
        <v>0</v>
      </c>
      <c r="FD33" s="24" t="s">
        <v>495</v>
      </c>
      <c r="FE33" s="24" t="s">
        <v>495</v>
      </c>
      <c r="FF33" s="24" t="s">
        <v>495</v>
      </c>
      <c r="FG33" s="23">
        <v>0</v>
      </c>
      <c r="FH33" s="23">
        <v>0</v>
      </c>
      <c r="FI33" s="23">
        <v>0</v>
      </c>
      <c r="FJ33" s="24" t="s">
        <v>495</v>
      </c>
      <c r="FK33" s="24" t="s">
        <v>495</v>
      </c>
      <c r="FL33" s="24" t="s">
        <v>495</v>
      </c>
      <c r="FM33" s="24" t="s">
        <v>495</v>
      </c>
      <c r="FN33" s="23">
        <v>0</v>
      </c>
      <c r="FO33" s="23">
        <v>0</v>
      </c>
      <c r="FP33" s="24" t="s">
        <v>495</v>
      </c>
      <c r="FQ33" s="24" t="s">
        <v>495</v>
      </c>
      <c r="FR33" s="24" t="s">
        <v>495</v>
      </c>
      <c r="FS33" s="23">
        <v>0</v>
      </c>
      <c r="FT33" s="23">
        <v>0</v>
      </c>
      <c r="FU33" s="24" t="s">
        <v>495</v>
      </c>
      <c r="FV33" s="23">
        <v>0</v>
      </c>
      <c r="FW33" s="23">
        <v>649</v>
      </c>
      <c r="FX33" s="23">
        <v>158</v>
      </c>
      <c r="FY33" s="23">
        <v>1</v>
      </c>
      <c r="FZ33" s="23">
        <v>0</v>
      </c>
      <c r="GA33" s="23">
        <v>77</v>
      </c>
      <c r="GB33" s="23">
        <v>182</v>
      </c>
      <c r="GC33" s="23">
        <v>129</v>
      </c>
      <c r="GD33" s="23">
        <v>102</v>
      </c>
      <c r="GE33" s="23">
        <v>0</v>
      </c>
      <c r="GF33" s="23">
        <v>0</v>
      </c>
      <c r="GG33" s="23">
        <v>0</v>
      </c>
      <c r="GH33" s="23">
        <v>0</v>
      </c>
      <c r="GI33" s="23">
        <v>0</v>
      </c>
      <c r="GJ33" s="23">
        <v>0</v>
      </c>
      <c r="GK33" s="23">
        <v>0</v>
      </c>
      <c r="GL33" s="24" t="s">
        <v>495</v>
      </c>
      <c r="GM33" s="24" t="s">
        <v>495</v>
      </c>
      <c r="GN33" s="24" t="s">
        <v>495</v>
      </c>
      <c r="GO33" s="23">
        <v>0</v>
      </c>
      <c r="GP33" s="23">
        <v>0</v>
      </c>
      <c r="GQ33" s="23">
        <v>0</v>
      </c>
      <c r="GR33" s="23">
        <v>0</v>
      </c>
      <c r="GS33" s="23">
        <v>0</v>
      </c>
      <c r="GT33" s="23">
        <v>0</v>
      </c>
      <c r="GU33" s="23">
        <v>0</v>
      </c>
    </row>
    <row r="34" spans="1:203" ht="13.5" customHeight="1" x14ac:dyDescent="0.55000000000000004">
      <c r="A34" s="21" t="s">
        <v>44</v>
      </c>
      <c r="B34" s="22" t="s">
        <v>99</v>
      </c>
      <c r="C34" s="21" t="s">
        <v>100</v>
      </c>
      <c r="D34" s="23">
        <v>63</v>
      </c>
      <c r="E34" s="23">
        <v>0</v>
      </c>
      <c r="F34" s="23">
        <v>0</v>
      </c>
      <c r="G34" s="23">
        <v>0</v>
      </c>
      <c r="H34" s="23">
        <v>0</v>
      </c>
      <c r="I34" s="23">
        <v>9</v>
      </c>
      <c r="J34" s="23">
        <v>32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22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  <c r="AO34" s="23">
        <v>0</v>
      </c>
      <c r="AP34" s="24" t="s">
        <v>495</v>
      </c>
      <c r="AQ34" s="24" t="s">
        <v>495</v>
      </c>
      <c r="AR34" s="23">
        <v>0</v>
      </c>
      <c r="AS34" s="24" t="s">
        <v>495</v>
      </c>
      <c r="AT34" s="24" t="s">
        <v>495</v>
      </c>
      <c r="AU34" s="23">
        <v>0</v>
      </c>
      <c r="AV34" s="24" t="s">
        <v>495</v>
      </c>
      <c r="AW34" s="23">
        <v>0</v>
      </c>
      <c r="AX34" s="24" t="s">
        <v>495</v>
      </c>
      <c r="AY34" s="23">
        <v>0</v>
      </c>
      <c r="AZ34" s="24" t="s">
        <v>495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  <c r="BF34" s="23">
        <v>0</v>
      </c>
      <c r="BG34" s="23">
        <v>0</v>
      </c>
      <c r="BH34" s="23">
        <v>0</v>
      </c>
      <c r="BI34" s="23">
        <v>0</v>
      </c>
      <c r="BJ34" s="23">
        <v>0</v>
      </c>
      <c r="BK34" s="23">
        <v>0</v>
      </c>
      <c r="BL34" s="23">
        <v>0</v>
      </c>
      <c r="BM34" s="23">
        <v>0</v>
      </c>
      <c r="BN34" s="23">
        <v>0</v>
      </c>
      <c r="BO34" s="24" t="s">
        <v>495</v>
      </c>
      <c r="BP34" s="24" t="s">
        <v>495</v>
      </c>
      <c r="BQ34" s="24" t="s">
        <v>495</v>
      </c>
      <c r="BR34" s="24" t="s">
        <v>495</v>
      </c>
      <c r="BS34" s="24" t="s">
        <v>495</v>
      </c>
      <c r="BT34" s="24" t="s">
        <v>495</v>
      </c>
      <c r="BU34" s="24" t="s">
        <v>495</v>
      </c>
      <c r="BV34" s="24" t="s">
        <v>495</v>
      </c>
      <c r="BW34" s="24" t="s">
        <v>495</v>
      </c>
      <c r="BX34" s="23">
        <v>0</v>
      </c>
      <c r="BY34" s="24" t="s">
        <v>495</v>
      </c>
      <c r="BZ34" s="23">
        <v>0</v>
      </c>
      <c r="CA34" s="23">
        <v>0</v>
      </c>
      <c r="CB34" s="24" t="s">
        <v>495</v>
      </c>
      <c r="CC34" s="24" t="s">
        <v>495</v>
      </c>
      <c r="CD34" s="24" t="s">
        <v>495</v>
      </c>
      <c r="CE34" s="24" t="s">
        <v>495</v>
      </c>
      <c r="CF34" s="24" t="s">
        <v>495</v>
      </c>
      <c r="CG34" s="24" t="s">
        <v>495</v>
      </c>
      <c r="CH34" s="24" t="s">
        <v>495</v>
      </c>
      <c r="CI34" s="24" t="s">
        <v>495</v>
      </c>
      <c r="CJ34" s="24" t="s">
        <v>495</v>
      </c>
      <c r="CK34" s="24" t="s">
        <v>495</v>
      </c>
      <c r="CL34" s="24" t="s">
        <v>495</v>
      </c>
      <c r="CM34" s="24" t="s">
        <v>495</v>
      </c>
      <c r="CN34" s="23">
        <v>0</v>
      </c>
      <c r="CO34" s="24" t="s">
        <v>495</v>
      </c>
      <c r="CP34" s="24" t="s">
        <v>495</v>
      </c>
      <c r="CQ34" s="24" t="s">
        <v>495</v>
      </c>
      <c r="CR34" s="24" t="s">
        <v>495</v>
      </c>
      <c r="CS34" s="24" t="s">
        <v>495</v>
      </c>
      <c r="CT34" s="24" t="s">
        <v>495</v>
      </c>
      <c r="CU34" s="24" t="s">
        <v>495</v>
      </c>
      <c r="CV34" s="24" t="s">
        <v>495</v>
      </c>
      <c r="CW34" s="23">
        <v>0</v>
      </c>
      <c r="CX34" s="24" t="s">
        <v>495</v>
      </c>
      <c r="CY34" s="23">
        <v>0</v>
      </c>
      <c r="CZ34" s="23">
        <v>0</v>
      </c>
      <c r="DA34" s="24" t="s">
        <v>495</v>
      </c>
      <c r="DB34" s="24" t="s">
        <v>495</v>
      </c>
      <c r="DC34" s="24" t="s">
        <v>495</v>
      </c>
      <c r="DD34" s="24" t="s">
        <v>495</v>
      </c>
      <c r="DE34" s="24" t="s">
        <v>495</v>
      </c>
      <c r="DF34" s="24" t="s">
        <v>495</v>
      </c>
      <c r="DG34" s="24" t="s">
        <v>495</v>
      </c>
      <c r="DH34" s="24" t="s">
        <v>495</v>
      </c>
      <c r="DI34" s="24" t="s">
        <v>495</v>
      </c>
      <c r="DJ34" s="24" t="s">
        <v>495</v>
      </c>
      <c r="DK34" s="24" t="s">
        <v>495</v>
      </c>
      <c r="DL34" s="24" t="s">
        <v>495</v>
      </c>
      <c r="DM34" s="24" t="s">
        <v>495</v>
      </c>
      <c r="DN34" s="23">
        <v>0</v>
      </c>
      <c r="DO34" s="24" t="s">
        <v>495</v>
      </c>
      <c r="DP34" s="24" t="s">
        <v>495</v>
      </c>
      <c r="DQ34" s="24" t="s">
        <v>495</v>
      </c>
      <c r="DR34" s="24" t="s">
        <v>495</v>
      </c>
      <c r="DS34" s="24" t="s">
        <v>495</v>
      </c>
      <c r="DT34" s="24" t="s">
        <v>495</v>
      </c>
      <c r="DU34" s="24" t="s">
        <v>495</v>
      </c>
      <c r="DV34" s="23">
        <v>0</v>
      </c>
      <c r="DW34" s="24" t="s">
        <v>495</v>
      </c>
      <c r="DX34" s="23">
        <v>0</v>
      </c>
      <c r="DY34" s="23">
        <v>22</v>
      </c>
      <c r="DZ34" s="24" t="s">
        <v>495</v>
      </c>
      <c r="EA34" s="24" t="s">
        <v>495</v>
      </c>
      <c r="EB34" s="24" t="s">
        <v>495</v>
      </c>
      <c r="EC34" s="24" t="s">
        <v>495</v>
      </c>
      <c r="ED34" s="24" t="s">
        <v>495</v>
      </c>
      <c r="EE34" s="24" t="s">
        <v>495</v>
      </c>
      <c r="EF34" s="24" t="s">
        <v>495</v>
      </c>
      <c r="EG34" s="24" t="s">
        <v>495</v>
      </c>
      <c r="EH34" s="24" t="s">
        <v>495</v>
      </c>
      <c r="EI34" s="24" t="s">
        <v>495</v>
      </c>
      <c r="EJ34" s="24" t="s">
        <v>495</v>
      </c>
      <c r="EK34" s="24" t="s">
        <v>495</v>
      </c>
      <c r="EL34" s="23">
        <v>0</v>
      </c>
      <c r="EM34" s="24" t="s">
        <v>495</v>
      </c>
      <c r="EN34" s="24" t="s">
        <v>495</v>
      </c>
      <c r="EO34" s="24" t="s">
        <v>495</v>
      </c>
      <c r="EP34" s="23">
        <v>22</v>
      </c>
      <c r="EQ34" s="24" t="s">
        <v>495</v>
      </c>
      <c r="ER34" s="24" t="s">
        <v>495</v>
      </c>
      <c r="ES34" s="24" t="s">
        <v>495</v>
      </c>
      <c r="ET34" s="24" t="s">
        <v>495</v>
      </c>
      <c r="EU34" s="23">
        <v>0</v>
      </c>
      <c r="EV34" s="24" t="s">
        <v>495</v>
      </c>
      <c r="EW34" s="23">
        <v>0</v>
      </c>
      <c r="EX34" s="23">
        <v>0</v>
      </c>
      <c r="EY34" s="23">
        <v>0</v>
      </c>
      <c r="EZ34" s="24" t="s">
        <v>495</v>
      </c>
      <c r="FA34" s="24" t="s">
        <v>495</v>
      </c>
      <c r="FB34" s="24" t="s">
        <v>495</v>
      </c>
      <c r="FC34" s="23">
        <v>0</v>
      </c>
      <c r="FD34" s="24" t="s">
        <v>495</v>
      </c>
      <c r="FE34" s="24" t="s">
        <v>495</v>
      </c>
      <c r="FF34" s="24" t="s">
        <v>495</v>
      </c>
      <c r="FG34" s="23">
        <v>0</v>
      </c>
      <c r="FH34" s="23">
        <v>0</v>
      </c>
      <c r="FI34" s="23">
        <v>0</v>
      </c>
      <c r="FJ34" s="24" t="s">
        <v>495</v>
      </c>
      <c r="FK34" s="24" t="s">
        <v>495</v>
      </c>
      <c r="FL34" s="24" t="s">
        <v>495</v>
      </c>
      <c r="FM34" s="24" t="s">
        <v>495</v>
      </c>
      <c r="FN34" s="23">
        <v>0</v>
      </c>
      <c r="FO34" s="23">
        <v>0</v>
      </c>
      <c r="FP34" s="24" t="s">
        <v>495</v>
      </c>
      <c r="FQ34" s="24" t="s">
        <v>495</v>
      </c>
      <c r="FR34" s="24" t="s">
        <v>495</v>
      </c>
      <c r="FS34" s="23">
        <v>0</v>
      </c>
      <c r="FT34" s="23">
        <v>0</v>
      </c>
      <c r="FU34" s="24" t="s">
        <v>495</v>
      </c>
      <c r="FV34" s="23">
        <v>0</v>
      </c>
      <c r="FW34" s="23">
        <v>41</v>
      </c>
      <c r="FX34" s="23">
        <v>0</v>
      </c>
      <c r="FY34" s="23">
        <v>0</v>
      </c>
      <c r="FZ34" s="23">
        <v>0</v>
      </c>
      <c r="GA34" s="23">
        <v>0</v>
      </c>
      <c r="GB34" s="23">
        <v>9</v>
      </c>
      <c r="GC34" s="23">
        <v>32</v>
      </c>
      <c r="GD34" s="23">
        <v>0</v>
      </c>
      <c r="GE34" s="23">
        <v>0</v>
      </c>
      <c r="GF34" s="23">
        <v>0</v>
      </c>
      <c r="GG34" s="23">
        <v>0</v>
      </c>
      <c r="GH34" s="23">
        <v>0</v>
      </c>
      <c r="GI34" s="23">
        <v>0</v>
      </c>
      <c r="GJ34" s="23">
        <v>0</v>
      </c>
      <c r="GK34" s="23">
        <v>0</v>
      </c>
      <c r="GL34" s="24" t="s">
        <v>495</v>
      </c>
      <c r="GM34" s="24" t="s">
        <v>495</v>
      </c>
      <c r="GN34" s="24" t="s">
        <v>495</v>
      </c>
      <c r="GO34" s="23">
        <v>0</v>
      </c>
      <c r="GP34" s="23">
        <v>0</v>
      </c>
      <c r="GQ34" s="23">
        <v>0</v>
      </c>
      <c r="GR34" s="23">
        <v>0</v>
      </c>
      <c r="GS34" s="23">
        <v>0</v>
      </c>
      <c r="GT34" s="23">
        <v>0</v>
      </c>
      <c r="GU34" s="23">
        <v>0</v>
      </c>
    </row>
    <row r="35" spans="1:203" ht="13.5" customHeight="1" x14ac:dyDescent="0.55000000000000004">
      <c r="A35" s="21" t="s">
        <v>44</v>
      </c>
      <c r="B35" s="22" t="s">
        <v>101</v>
      </c>
      <c r="C35" s="21" t="s">
        <v>102</v>
      </c>
      <c r="D35" s="23">
        <v>139</v>
      </c>
      <c r="E35" s="23">
        <v>0</v>
      </c>
      <c r="F35" s="23">
        <v>0</v>
      </c>
      <c r="G35" s="23">
        <v>0</v>
      </c>
      <c r="H35" s="23">
        <v>0</v>
      </c>
      <c r="I35" s="23">
        <v>139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3">
        <v>0</v>
      </c>
      <c r="AP35" s="24" t="s">
        <v>495</v>
      </c>
      <c r="AQ35" s="24" t="s">
        <v>495</v>
      </c>
      <c r="AR35" s="23">
        <v>0</v>
      </c>
      <c r="AS35" s="24" t="s">
        <v>495</v>
      </c>
      <c r="AT35" s="24" t="s">
        <v>495</v>
      </c>
      <c r="AU35" s="23">
        <v>0</v>
      </c>
      <c r="AV35" s="24" t="s">
        <v>495</v>
      </c>
      <c r="AW35" s="23">
        <v>0</v>
      </c>
      <c r="AX35" s="24" t="s">
        <v>495</v>
      </c>
      <c r="AY35" s="23">
        <v>0</v>
      </c>
      <c r="AZ35" s="24" t="s">
        <v>495</v>
      </c>
      <c r="BA35" s="23">
        <v>0</v>
      </c>
      <c r="BB35" s="23">
        <v>11</v>
      </c>
      <c r="BC35" s="23">
        <v>0</v>
      </c>
      <c r="BD35" s="23">
        <v>0</v>
      </c>
      <c r="BE35" s="23">
        <v>0</v>
      </c>
      <c r="BF35" s="23">
        <v>0</v>
      </c>
      <c r="BG35" s="23">
        <v>11</v>
      </c>
      <c r="BH35" s="23">
        <v>0</v>
      </c>
      <c r="BI35" s="23">
        <v>0</v>
      </c>
      <c r="BJ35" s="23">
        <v>0</v>
      </c>
      <c r="BK35" s="23">
        <v>0</v>
      </c>
      <c r="BL35" s="23">
        <v>0</v>
      </c>
      <c r="BM35" s="23">
        <v>0</v>
      </c>
      <c r="BN35" s="23">
        <v>0</v>
      </c>
      <c r="BO35" s="24" t="s">
        <v>495</v>
      </c>
      <c r="BP35" s="24" t="s">
        <v>495</v>
      </c>
      <c r="BQ35" s="24" t="s">
        <v>495</v>
      </c>
      <c r="BR35" s="24" t="s">
        <v>495</v>
      </c>
      <c r="BS35" s="24" t="s">
        <v>495</v>
      </c>
      <c r="BT35" s="24" t="s">
        <v>495</v>
      </c>
      <c r="BU35" s="24" t="s">
        <v>495</v>
      </c>
      <c r="BV35" s="24" t="s">
        <v>495</v>
      </c>
      <c r="BW35" s="24" t="s">
        <v>495</v>
      </c>
      <c r="BX35" s="23">
        <v>0</v>
      </c>
      <c r="BY35" s="24" t="s">
        <v>495</v>
      </c>
      <c r="BZ35" s="23">
        <v>0</v>
      </c>
      <c r="CA35" s="23">
        <v>0</v>
      </c>
      <c r="CB35" s="24" t="s">
        <v>495</v>
      </c>
      <c r="CC35" s="24" t="s">
        <v>495</v>
      </c>
      <c r="CD35" s="24" t="s">
        <v>495</v>
      </c>
      <c r="CE35" s="24" t="s">
        <v>495</v>
      </c>
      <c r="CF35" s="24" t="s">
        <v>495</v>
      </c>
      <c r="CG35" s="24" t="s">
        <v>495</v>
      </c>
      <c r="CH35" s="24" t="s">
        <v>495</v>
      </c>
      <c r="CI35" s="24" t="s">
        <v>495</v>
      </c>
      <c r="CJ35" s="24" t="s">
        <v>495</v>
      </c>
      <c r="CK35" s="24" t="s">
        <v>495</v>
      </c>
      <c r="CL35" s="24" t="s">
        <v>495</v>
      </c>
      <c r="CM35" s="24" t="s">
        <v>495</v>
      </c>
      <c r="CN35" s="23">
        <v>0</v>
      </c>
      <c r="CO35" s="24" t="s">
        <v>495</v>
      </c>
      <c r="CP35" s="24" t="s">
        <v>495</v>
      </c>
      <c r="CQ35" s="24" t="s">
        <v>495</v>
      </c>
      <c r="CR35" s="24" t="s">
        <v>495</v>
      </c>
      <c r="CS35" s="24" t="s">
        <v>495</v>
      </c>
      <c r="CT35" s="24" t="s">
        <v>495</v>
      </c>
      <c r="CU35" s="24" t="s">
        <v>495</v>
      </c>
      <c r="CV35" s="24" t="s">
        <v>495</v>
      </c>
      <c r="CW35" s="23">
        <v>0</v>
      </c>
      <c r="CX35" s="24" t="s">
        <v>495</v>
      </c>
      <c r="CY35" s="23">
        <v>0</v>
      </c>
      <c r="CZ35" s="23">
        <v>0</v>
      </c>
      <c r="DA35" s="24" t="s">
        <v>495</v>
      </c>
      <c r="DB35" s="24" t="s">
        <v>495</v>
      </c>
      <c r="DC35" s="24" t="s">
        <v>495</v>
      </c>
      <c r="DD35" s="24" t="s">
        <v>495</v>
      </c>
      <c r="DE35" s="24" t="s">
        <v>495</v>
      </c>
      <c r="DF35" s="24" t="s">
        <v>495</v>
      </c>
      <c r="DG35" s="24" t="s">
        <v>495</v>
      </c>
      <c r="DH35" s="24" t="s">
        <v>495</v>
      </c>
      <c r="DI35" s="24" t="s">
        <v>495</v>
      </c>
      <c r="DJ35" s="24" t="s">
        <v>495</v>
      </c>
      <c r="DK35" s="24" t="s">
        <v>495</v>
      </c>
      <c r="DL35" s="24" t="s">
        <v>495</v>
      </c>
      <c r="DM35" s="24" t="s">
        <v>495</v>
      </c>
      <c r="DN35" s="23">
        <v>0</v>
      </c>
      <c r="DO35" s="24" t="s">
        <v>495</v>
      </c>
      <c r="DP35" s="24" t="s">
        <v>495</v>
      </c>
      <c r="DQ35" s="24" t="s">
        <v>495</v>
      </c>
      <c r="DR35" s="24" t="s">
        <v>495</v>
      </c>
      <c r="DS35" s="24" t="s">
        <v>495</v>
      </c>
      <c r="DT35" s="24" t="s">
        <v>495</v>
      </c>
      <c r="DU35" s="24" t="s">
        <v>495</v>
      </c>
      <c r="DV35" s="23">
        <v>0</v>
      </c>
      <c r="DW35" s="24" t="s">
        <v>495</v>
      </c>
      <c r="DX35" s="23">
        <v>0</v>
      </c>
      <c r="DY35" s="23">
        <v>0</v>
      </c>
      <c r="DZ35" s="24" t="s">
        <v>495</v>
      </c>
      <c r="EA35" s="24" t="s">
        <v>495</v>
      </c>
      <c r="EB35" s="24" t="s">
        <v>495</v>
      </c>
      <c r="EC35" s="24" t="s">
        <v>495</v>
      </c>
      <c r="ED35" s="24" t="s">
        <v>495</v>
      </c>
      <c r="EE35" s="24" t="s">
        <v>495</v>
      </c>
      <c r="EF35" s="24" t="s">
        <v>495</v>
      </c>
      <c r="EG35" s="24" t="s">
        <v>495</v>
      </c>
      <c r="EH35" s="24" t="s">
        <v>495</v>
      </c>
      <c r="EI35" s="24" t="s">
        <v>495</v>
      </c>
      <c r="EJ35" s="24" t="s">
        <v>495</v>
      </c>
      <c r="EK35" s="24" t="s">
        <v>495</v>
      </c>
      <c r="EL35" s="23">
        <v>0</v>
      </c>
      <c r="EM35" s="24" t="s">
        <v>495</v>
      </c>
      <c r="EN35" s="24" t="s">
        <v>495</v>
      </c>
      <c r="EO35" s="24" t="s">
        <v>495</v>
      </c>
      <c r="EP35" s="23">
        <v>0</v>
      </c>
      <c r="EQ35" s="24" t="s">
        <v>495</v>
      </c>
      <c r="ER35" s="24" t="s">
        <v>495</v>
      </c>
      <c r="ES35" s="24" t="s">
        <v>495</v>
      </c>
      <c r="ET35" s="24" t="s">
        <v>495</v>
      </c>
      <c r="EU35" s="23">
        <v>0</v>
      </c>
      <c r="EV35" s="24" t="s">
        <v>495</v>
      </c>
      <c r="EW35" s="23">
        <v>0</v>
      </c>
      <c r="EX35" s="23">
        <v>0</v>
      </c>
      <c r="EY35" s="23">
        <v>0</v>
      </c>
      <c r="EZ35" s="24" t="s">
        <v>495</v>
      </c>
      <c r="FA35" s="24" t="s">
        <v>495</v>
      </c>
      <c r="FB35" s="24" t="s">
        <v>495</v>
      </c>
      <c r="FC35" s="23">
        <v>0</v>
      </c>
      <c r="FD35" s="24" t="s">
        <v>495</v>
      </c>
      <c r="FE35" s="24" t="s">
        <v>495</v>
      </c>
      <c r="FF35" s="24" t="s">
        <v>495</v>
      </c>
      <c r="FG35" s="23">
        <v>0</v>
      </c>
      <c r="FH35" s="23">
        <v>0</v>
      </c>
      <c r="FI35" s="23">
        <v>0</v>
      </c>
      <c r="FJ35" s="24" t="s">
        <v>495</v>
      </c>
      <c r="FK35" s="24" t="s">
        <v>495</v>
      </c>
      <c r="FL35" s="24" t="s">
        <v>495</v>
      </c>
      <c r="FM35" s="24" t="s">
        <v>495</v>
      </c>
      <c r="FN35" s="23">
        <v>0</v>
      </c>
      <c r="FO35" s="23">
        <v>0</v>
      </c>
      <c r="FP35" s="24" t="s">
        <v>495</v>
      </c>
      <c r="FQ35" s="24" t="s">
        <v>495</v>
      </c>
      <c r="FR35" s="24" t="s">
        <v>495</v>
      </c>
      <c r="FS35" s="23">
        <v>0</v>
      </c>
      <c r="FT35" s="23">
        <v>0</v>
      </c>
      <c r="FU35" s="24" t="s">
        <v>495</v>
      </c>
      <c r="FV35" s="23">
        <v>0</v>
      </c>
      <c r="FW35" s="23">
        <v>128</v>
      </c>
      <c r="FX35" s="23">
        <v>0</v>
      </c>
      <c r="FY35" s="23">
        <v>0</v>
      </c>
      <c r="FZ35" s="23">
        <v>0</v>
      </c>
      <c r="GA35" s="23">
        <v>0</v>
      </c>
      <c r="GB35" s="23">
        <v>128</v>
      </c>
      <c r="GC35" s="23">
        <v>0</v>
      </c>
      <c r="GD35" s="23">
        <v>0</v>
      </c>
      <c r="GE35" s="23">
        <v>0</v>
      </c>
      <c r="GF35" s="23">
        <v>0</v>
      </c>
      <c r="GG35" s="23">
        <v>0</v>
      </c>
      <c r="GH35" s="23">
        <v>0</v>
      </c>
      <c r="GI35" s="23">
        <v>0</v>
      </c>
      <c r="GJ35" s="23">
        <v>0</v>
      </c>
      <c r="GK35" s="23">
        <v>0</v>
      </c>
      <c r="GL35" s="24" t="s">
        <v>495</v>
      </c>
      <c r="GM35" s="24" t="s">
        <v>495</v>
      </c>
      <c r="GN35" s="24" t="s">
        <v>495</v>
      </c>
      <c r="GO35" s="23">
        <v>0</v>
      </c>
      <c r="GP35" s="23">
        <v>0</v>
      </c>
      <c r="GQ35" s="23">
        <v>0</v>
      </c>
      <c r="GR35" s="23">
        <v>0</v>
      </c>
      <c r="GS35" s="23">
        <v>0</v>
      </c>
      <c r="GT35" s="23">
        <v>0</v>
      </c>
      <c r="GU35" s="23">
        <v>0</v>
      </c>
    </row>
    <row r="36" spans="1:203" ht="13.5" customHeight="1" x14ac:dyDescent="0.55000000000000004">
      <c r="A36" s="21" t="s">
        <v>44</v>
      </c>
      <c r="B36" s="22" t="s">
        <v>103</v>
      </c>
      <c r="C36" s="21" t="s">
        <v>104</v>
      </c>
      <c r="D36" s="23">
        <v>3994</v>
      </c>
      <c r="E36" s="23">
        <v>246</v>
      </c>
      <c r="F36" s="23">
        <v>1</v>
      </c>
      <c r="G36" s="23">
        <v>0</v>
      </c>
      <c r="H36" s="23">
        <v>80</v>
      </c>
      <c r="I36" s="23">
        <v>116</v>
      </c>
      <c r="J36" s="23">
        <v>209</v>
      </c>
      <c r="K36" s="23">
        <v>126</v>
      </c>
      <c r="L36" s="23">
        <v>0</v>
      </c>
      <c r="M36" s="23">
        <v>294</v>
      </c>
      <c r="N36" s="23">
        <v>0</v>
      </c>
      <c r="O36" s="23">
        <v>0</v>
      </c>
      <c r="P36" s="23">
        <v>1</v>
      </c>
      <c r="Q36" s="23">
        <v>758</v>
      </c>
      <c r="R36" s="23">
        <v>0</v>
      </c>
      <c r="S36" s="23">
        <v>0</v>
      </c>
      <c r="T36" s="23">
        <v>2163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4" t="s">
        <v>495</v>
      </c>
      <c r="AQ36" s="24" t="s">
        <v>495</v>
      </c>
      <c r="AR36" s="23">
        <v>0</v>
      </c>
      <c r="AS36" s="24" t="s">
        <v>495</v>
      </c>
      <c r="AT36" s="24" t="s">
        <v>495</v>
      </c>
      <c r="AU36" s="23">
        <v>0</v>
      </c>
      <c r="AV36" s="24" t="s">
        <v>495</v>
      </c>
      <c r="AW36" s="23">
        <v>0</v>
      </c>
      <c r="AX36" s="24" t="s">
        <v>495</v>
      </c>
      <c r="AY36" s="23">
        <v>0</v>
      </c>
      <c r="AZ36" s="24" t="s">
        <v>495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3">
        <v>0</v>
      </c>
      <c r="BG36" s="23">
        <v>0</v>
      </c>
      <c r="BH36" s="23">
        <v>0</v>
      </c>
      <c r="BI36" s="23">
        <v>0</v>
      </c>
      <c r="BJ36" s="23">
        <v>0</v>
      </c>
      <c r="BK36" s="23">
        <v>0</v>
      </c>
      <c r="BL36" s="23">
        <v>0</v>
      </c>
      <c r="BM36" s="23">
        <v>0</v>
      </c>
      <c r="BN36" s="23">
        <v>0</v>
      </c>
      <c r="BO36" s="24" t="s">
        <v>495</v>
      </c>
      <c r="BP36" s="24" t="s">
        <v>495</v>
      </c>
      <c r="BQ36" s="24" t="s">
        <v>495</v>
      </c>
      <c r="BR36" s="24" t="s">
        <v>495</v>
      </c>
      <c r="BS36" s="24" t="s">
        <v>495</v>
      </c>
      <c r="BT36" s="24" t="s">
        <v>495</v>
      </c>
      <c r="BU36" s="24" t="s">
        <v>495</v>
      </c>
      <c r="BV36" s="24" t="s">
        <v>495</v>
      </c>
      <c r="BW36" s="24" t="s">
        <v>495</v>
      </c>
      <c r="BX36" s="23">
        <v>0</v>
      </c>
      <c r="BY36" s="24" t="s">
        <v>495</v>
      </c>
      <c r="BZ36" s="23">
        <v>0</v>
      </c>
      <c r="CA36" s="23">
        <v>0</v>
      </c>
      <c r="CB36" s="24" t="s">
        <v>495</v>
      </c>
      <c r="CC36" s="24" t="s">
        <v>495</v>
      </c>
      <c r="CD36" s="24" t="s">
        <v>495</v>
      </c>
      <c r="CE36" s="24" t="s">
        <v>495</v>
      </c>
      <c r="CF36" s="24" t="s">
        <v>495</v>
      </c>
      <c r="CG36" s="24" t="s">
        <v>495</v>
      </c>
      <c r="CH36" s="24" t="s">
        <v>495</v>
      </c>
      <c r="CI36" s="24" t="s">
        <v>495</v>
      </c>
      <c r="CJ36" s="24" t="s">
        <v>495</v>
      </c>
      <c r="CK36" s="24" t="s">
        <v>495</v>
      </c>
      <c r="CL36" s="24" t="s">
        <v>495</v>
      </c>
      <c r="CM36" s="24" t="s">
        <v>495</v>
      </c>
      <c r="CN36" s="23">
        <v>0</v>
      </c>
      <c r="CO36" s="24" t="s">
        <v>495</v>
      </c>
      <c r="CP36" s="24" t="s">
        <v>495</v>
      </c>
      <c r="CQ36" s="24" t="s">
        <v>495</v>
      </c>
      <c r="CR36" s="24" t="s">
        <v>495</v>
      </c>
      <c r="CS36" s="24" t="s">
        <v>495</v>
      </c>
      <c r="CT36" s="24" t="s">
        <v>495</v>
      </c>
      <c r="CU36" s="24" t="s">
        <v>495</v>
      </c>
      <c r="CV36" s="24" t="s">
        <v>495</v>
      </c>
      <c r="CW36" s="23">
        <v>0</v>
      </c>
      <c r="CX36" s="24" t="s">
        <v>495</v>
      </c>
      <c r="CY36" s="23">
        <v>0</v>
      </c>
      <c r="CZ36" s="23">
        <v>0</v>
      </c>
      <c r="DA36" s="24" t="s">
        <v>495</v>
      </c>
      <c r="DB36" s="24" t="s">
        <v>495</v>
      </c>
      <c r="DC36" s="24" t="s">
        <v>495</v>
      </c>
      <c r="DD36" s="24" t="s">
        <v>495</v>
      </c>
      <c r="DE36" s="24" t="s">
        <v>495</v>
      </c>
      <c r="DF36" s="24" t="s">
        <v>495</v>
      </c>
      <c r="DG36" s="24" t="s">
        <v>495</v>
      </c>
      <c r="DH36" s="24" t="s">
        <v>495</v>
      </c>
      <c r="DI36" s="24" t="s">
        <v>495</v>
      </c>
      <c r="DJ36" s="24" t="s">
        <v>495</v>
      </c>
      <c r="DK36" s="24" t="s">
        <v>495</v>
      </c>
      <c r="DL36" s="24" t="s">
        <v>495</v>
      </c>
      <c r="DM36" s="24" t="s">
        <v>495</v>
      </c>
      <c r="DN36" s="23">
        <v>0</v>
      </c>
      <c r="DO36" s="24" t="s">
        <v>495</v>
      </c>
      <c r="DP36" s="24" t="s">
        <v>495</v>
      </c>
      <c r="DQ36" s="24" t="s">
        <v>495</v>
      </c>
      <c r="DR36" s="24" t="s">
        <v>495</v>
      </c>
      <c r="DS36" s="24" t="s">
        <v>495</v>
      </c>
      <c r="DT36" s="24" t="s">
        <v>495</v>
      </c>
      <c r="DU36" s="24" t="s">
        <v>495</v>
      </c>
      <c r="DV36" s="23">
        <v>0</v>
      </c>
      <c r="DW36" s="24" t="s">
        <v>495</v>
      </c>
      <c r="DX36" s="23">
        <v>0</v>
      </c>
      <c r="DY36" s="23">
        <v>0</v>
      </c>
      <c r="DZ36" s="24" t="s">
        <v>495</v>
      </c>
      <c r="EA36" s="24" t="s">
        <v>495</v>
      </c>
      <c r="EB36" s="24" t="s">
        <v>495</v>
      </c>
      <c r="EC36" s="24" t="s">
        <v>495</v>
      </c>
      <c r="ED36" s="24" t="s">
        <v>495</v>
      </c>
      <c r="EE36" s="24" t="s">
        <v>495</v>
      </c>
      <c r="EF36" s="24" t="s">
        <v>495</v>
      </c>
      <c r="EG36" s="24" t="s">
        <v>495</v>
      </c>
      <c r="EH36" s="24" t="s">
        <v>495</v>
      </c>
      <c r="EI36" s="24" t="s">
        <v>495</v>
      </c>
      <c r="EJ36" s="24" t="s">
        <v>495</v>
      </c>
      <c r="EK36" s="24" t="s">
        <v>495</v>
      </c>
      <c r="EL36" s="23">
        <v>0</v>
      </c>
      <c r="EM36" s="24" t="s">
        <v>495</v>
      </c>
      <c r="EN36" s="24" t="s">
        <v>495</v>
      </c>
      <c r="EO36" s="24" t="s">
        <v>495</v>
      </c>
      <c r="EP36" s="23">
        <v>0</v>
      </c>
      <c r="EQ36" s="24" t="s">
        <v>495</v>
      </c>
      <c r="ER36" s="24" t="s">
        <v>495</v>
      </c>
      <c r="ES36" s="24" t="s">
        <v>495</v>
      </c>
      <c r="ET36" s="24" t="s">
        <v>495</v>
      </c>
      <c r="EU36" s="23">
        <v>0</v>
      </c>
      <c r="EV36" s="24" t="s">
        <v>495</v>
      </c>
      <c r="EW36" s="23">
        <v>0</v>
      </c>
      <c r="EX36" s="23">
        <v>2163</v>
      </c>
      <c r="EY36" s="23">
        <v>0</v>
      </c>
      <c r="EZ36" s="24" t="s">
        <v>495</v>
      </c>
      <c r="FA36" s="24" t="s">
        <v>495</v>
      </c>
      <c r="FB36" s="24" t="s">
        <v>495</v>
      </c>
      <c r="FC36" s="23">
        <v>0</v>
      </c>
      <c r="FD36" s="24" t="s">
        <v>495</v>
      </c>
      <c r="FE36" s="24" t="s">
        <v>495</v>
      </c>
      <c r="FF36" s="24" t="s">
        <v>495</v>
      </c>
      <c r="FG36" s="23">
        <v>0</v>
      </c>
      <c r="FH36" s="23">
        <v>0</v>
      </c>
      <c r="FI36" s="23">
        <v>0</v>
      </c>
      <c r="FJ36" s="24" t="s">
        <v>495</v>
      </c>
      <c r="FK36" s="24" t="s">
        <v>495</v>
      </c>
      <c r="FL36" s="24" t="s">
        <v>495</v>
      </c>
      <c r="FM36" s="24" t="s">
        <v>495</v>
      </c>
      <c r="FN36" s="23">
        <v>2163</v>
      </c>
      <c r="FO36" s="23">
        <v>0</v>
      </c>
      <c r="FP36" s="24" t="s">
        <v>495</v>
      </c>
      <c r="FQ36" s="24" t="s">
        <v>495</v>
      </c>
      <c r="FR36" s="24" t="s">
        <v>495</v>
      </c>
      <c r="FS36" s="23">
        <v>0</v>
      </c>
      <c r="FT36" s="23">
        <v>0</v>
      </c>
      <c r="FU36" s="24" t="s">
        <v>495</v>
      </c>
      <c r="FV36" s="23">
        <v>0</v>
      </c>
      <c r="FW36" s="23">
        <v>1831</v>
      </c>
      <c r="FX36" s="23">
        <v>246</v>
      </c>
      <c r="FY36" s="23">
        <v>1</v>
      </c>
      <c r="FZ36" s="23">
        <v>0</v>
      </c>
      <c r="GA36" s="23">
        <v>80</v>
      </c>
      <c r="GB36" s="23">
        <v>116</v>
      </c>
      <c r="GC36" s="23">
        <v>209</v>
      </c>
      <c r="GD36" s="23">
        <v>126</v>
      </c>
      <c r="GE36" s="23">
        <v>0</v>
      </c>
      <c r="GF36" s="23">
        <v>294</v>
      </c>
      <c r="GG36" s="23">
        <v>0</v>
      </c>
      <c r="GH36" s="23">
        <v>0</v>
      </c>
      <c r="GI36" s="23">
        <v>1</v>
      </c>
      <c r="GJ36" s="23">
        <v>758</v>
      </c>
      <c r="GK36" s="23">
        <v>0</v>
      </c>
      <c r="GL36" s="24" t="s">
        <v>495</v>
      </c>
      <c r="GM36" s="24" t="s">
        <v>495</v>
      </c>
      <c r="GN36" s="24" t="s">
        <v>495</v>
      </c>
      <c r="GO36" s="23">
        <v>0</v>
      </c>
      <c r="GP36" s="23">
        <v>0</v>
      </c>
      <c r="GQ36" s="23">
        <v>0</v>
      </c>
      <c r="GR36" s="23">
        <v>0</v>
      </c>
      <c r="GS36" s="23">
        <v>0</v>
      </c>
      <c r="GT36" s="23">
        <v>0</v>
      </c>
      <c r="GU36" s="23">
        <v>0</v>
      </c>
    </row>
    <row r="37" spans="1:203" ht="13.5" customHeight="1" x14ac:dyDescent="0.55000000000000004">
      <c r="A37" s="21" t="s">
        <v>44</v>
      </c>
      <c r="B37" s="22" t="s">
        <v>105</v>
      </c>
      <c r="C37" s="21" t="s">
        <v>106</v>
      </c>
      <c r="D37" s="23">
        <v>767</v>
      </c>
      <c r="E37" s="23">
        <v>0</v>
      </c>
      <c r="F37" s="23">
        <v>0</v>
      </c>
      <c r="G37" s="23">
        <v>0</v>
      </c>
      <c r="H37" s="23">
        <v>0</v>
      </c>
      <c r="I37" s="23">
        <v>346</v>
      </c>
      <c r="J37" s="23">
        <v>267</v>
      </c>
      <c r="K37" s="23">
        <v>143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11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0</v>
      </c>
      <c r="AM37" s="23">
        <v>0</v>
      </c>
      <c r="AN37" s="23">
        <v>0</v>
      </c>
      <c r="AO37" s="23">
        <v>0</v>
      </c>
      <c r="AP37" s="24" t="s">
        <v>495</v>
      </c>
      <c r="AQ37" s="24" t="s">
        <v>495</v>
      </c>
      <c r="AR37" s="23">
        <v>0</v>
      </c>
      <c r="AS37" s="24" t="s">
        <v>495</v>
      </c>
      <c r="AT37" s="24" t="s">
        <v>495</v>
      </c>
      <c r="AU37" s="23">
        <v>0</v>
      </c>
      <c r="AV37" s="24" t="s">
        <v>495</v>
      </c>
      <c r="AW37" s="23">
        <v>0</v>
      </c>
      <c r="AX37" s="24" t="s">
        <v>495</v>
      </c>
      <c r="AY37" s="23">
        <v>0</v>
      </c>
      <c r="AZ37" s="24" t="s">
        <v>495</v>
      </c>
      <c r="BA37" s="23">
        <v>0</v>
      </c>
      <c r="BB37" s="23">
        <v>166</v>
      </c>
      <c r="BC37" s="23">
        <v>0</v>
      </c>
      <c r="BD37" s="23">
        <v>0</v>
      </c>
      <c r="BE37" s="23">
        <v>0</v>
      </c>
      <c r="BF37" s="23">
        <v>0</v>
      </c>
      <c r="BG37" s="23">
        <v>166</v>
      </c>
      <c r="BH37" s="23">
        <v>0</v>
      </c>
      <c r="BI37" s="23">
        <v>0</v>
      </c>
      <c r="BJ37" s="23">
        <v>0</v>
      </c>
      <c r="BK37" s="23">
        <v>0</v>
      </c>
      <c r="BL37" s="23">
        <v>0</v>
      </c>
      <c r="BM37" s="23">
        <v>0</v>
      </c>
      <c r="BN37" s="23">
        <v>0</v>
      </c>
      <c r="BO37" s="24" t="s">
        <v>495</v>
      </c>
      <c r="BP37" s="24" t="s">
        <v>495</v>
      </c>
      <c r="BQ37" s="24" t="s">
        <v>495</v>
      </c>
      <c r="BR37" s="24" t="s">
        <v>495</v>
      </c>
      <c r="BS37" s="24" t="s">
        <v>495</v>
      </c>
      <c r="BT37" s="24" t="s">
        <v>495</v>
      </c>
      <c r="BU37" s="24" t="s">
        <v>495</v>
      </c>
      <c r="BV37" s="24" t="s">
        <v>495</v>
      </c>
      <c r="BW37" s="24" t="s">
        <v>495</v>
      </c>
      <c r="BX37" s="23">
        <v>0</v>
      </c>
      <c r="BY37" s="24" t="s">
        <v>495</v>
      </c>
      <c r="BZ37" s="23">
        <v>0</v>
      </c>
      <c r="CA37" s="23">
        <v>0</v>
      </c>
      <c r="CB37" s="24" t="s">
        <v>495</v>
      </c>
      <c r="CC37" s="24" t="s">
        <v>495</v>
      </c>
      <c r="CD37" s="24" t="s">
        <v>495</v>
      </c>
      <c r="CE37" s="24" t="s">
        <v>495</v>
      </c>
      <c r="CF37" s="24" t="s">
        <v>495</v>
      </c>
      <c r="CG37" s="24" t="s">
        <v>495</v>
      </c>
      <c r="CH37" s="24" t="s">
        <v>495</v>
      </c>
      <c r="CI37" s="24" t="s">
        <v>495</v>
      </c>
      <c r="CJ37" s="24" t="s">
        <v>495</v>
      </c>
      <c r="CK37" s="24" t="s">
        <v>495</v>
      </c>
      <c r="CL37" s="24" t="s">
        <v>495</v>
      </c>
      <c r="CM37" s="24" t="s">
        <v>495</v>
      </c>
      <c r="CN37" s="23">
        <v>0</v>
      </c>
      <c r="CO37" s="24" t="s">
        <v>495</v>
      </c>
      <c r="CP37" s="24" t="s">
        <v>495</v>
      </c>
      <c r="CQ37" s="24" t="s">
        <v>495</v>
      </c>
      <c r="CR37" s="24" t="s">
        <v>495</v>
      </c>
      <c r="CS37" s="24" t="s">
        <v>495</v>
      </c>
      <c r="CT37" s="24" t="s">
        <v>495</v>
      </c>
      <c r="CU37" s="24" t="s">
        <v>495</v>
      </c>
      <c r="CV37" s="24" t="s">
        <v>495</v>
      </c>
      <c r="CW37" s="23">
        <v>0</v>
      </c>
      <c r="CX37" s="24" t="s">
        <v>495</v>
      </c>
      <c r="CY37" s="23">
        <v>0</v>
      </c>
      <c r="CZ37" s="23">
        <v>0</v>
      </c>
      <c r="DA37" s="24" t="s">
        <v>495</v>
      </c>
      <c r="DB37" s="24" t="s">
        <v>495</v>
      </c>
      <c r="DC37" s="24" t="s">
        <v>495</v>
      </c>
      <c r="DD37" s="24" t="s">
        <v>495</v>
      </c>
      <c r="DE37" s="24" t="s">
        <v>495</v>
      </c>
      <c r="DF37" s="24" t="s">
        <v>495</v>
      </c>
      <c r="DG37" s="24" t="s">
        <v>495</v>
      </c>
      <c r="DH37" s="24" t="s">
        <v>495</v>
      </c>
      <c r="DI37" s="24" t="s">
        <v>495</v>
      </c>
      <c r="DJ37" s="24" t="s">
        <v>495</v>
      </c>
      <c r="DK37" s="24" t="s">
        <v>495</v>
      </c>
      <c r="DL37" s="24" t="s">
        <v>495</v>
      </c>
      <c r="DM37" s="24" t="s">
        <v>495</v>
      </c>
      <c r="DN37" s="23">
        <v>0</v>
      </c>
      <c r="DO37" s="24" t="s">
        <v>495</v>
      </c>
      <c r="DP37" s="24" t="s">
        <v>495</v>
      </c>
      <c r="DQ37" s="24" t="s">
        <v>495</v>
      </c>
      <c r="DR37" s="24" t="s">
        <v>495</v>
      </c>
      <c r="DS37" s="24" t="s">
        <v>495</v>
      </c>
      <c r="DT37" s="24" t="s">
        <v>495</v>
      </c>
      <c r="DU37" s="24" t="s">
        <v>495</v>
      </c>
      <c r="DV37" s="23">
        <v>0</v>
      </c>
      <c r="DW37" s="24" t="s">
        <v>495</v>
      </c>
      <c r="DX37" s="23">
        <v>0</v>
      </c>
      <c r="DY37" s="23">
        <v>0</v>
      </c>
      <c r="DZ37" s="24" t="s">
        <v>495</v>
      </c>
      <c r="EA37" s="24" t="s">
        <v>495</v>
      </c>
      <c r="EB37" s="24" t="s">
        <v>495</v>
      </c>
      <c r="EC37" s="24" t="s">
        <v>495</v>
      </c>
      <c r="ED37" s="24" t="s">
        <v>495</v>
      </c>
      <c r="EE37" s="24" t="s">
        <v>495</v>
      </c>
      <c r="EF37" s="24" t="s">
        <v>495</v>
      </c>
      <c r="EG37" s="24" t="s">
        <v>495</v>
      </c>
      <c r="EH37" s="24" t="s">
        <v>495</v>
      </c>
      <c r="EI37" s="24" t="s">
        <v>495</v>
      </c>
      <c r="EJ37" s="24" t="s">
        <v>495</v>
      </c>
      <c r="EK37" s="24" t="s">
        <v>495</v>
      </c>
      <c r="EL37" s="23">
        <v>0</v>
      </c>
      <c r="EM37" s="24" t="s">
        <v>495</v>
      </c>
      <c r="EN37" s="24" t="s">
        <v>495</v>
      </c>
      <c r="EO37" s="24" t="s">
        <v>495</v>
      </c>
      <c r="EP37" s="23">
        <v>0</v>
      </c>
      <c r="EQ37" s="24" t="s">
        <v>495</v>
      </c>
      <c r="ER37" s="24" t="s">
        <v>495</v>
      </c>
      <c r="ES37" s="24" t="s">
        <v>495</v>
      </c>
      <c r="ET37" s="24" t="s">
        <v>495</v>
      </c>
      <c r="EU37" s="23">
        <v>0</v>
      </c>
      <c r="EV37" s="24" t="s">
        <v>495</v>
      </c>
      <c r="EW37" s="23">
        <v>0</v>
      </c>
      <c r="EX37" s="23">
        <v>0</v>
      </c>
      <c r="EY37" s="23">
        <v>0</v>
      </c>
      <c r="EZ37" s="24" t="s">
        <v>495</v>
      </c>
      <c r="FA37" s="24" t="s">
        <v>495</v>
      </c>
      <c r="FB37" s="24" t="s">
        <v>495</v>
      </c>
      <c r="FC37" s="23">
        <v>0</v>
      </c>
      <c r="FD37" s="24" t="s">
        <v>495</v>
      </c>
      <c r="FE37" s="24" t="s">
        <v>495</v>
      </c>
      <c r="FF37" s="24" t="s">
        <v>495</v>
      </c>
      <c r="FG37" s="23">
        <v>0</v>
      </c>
      <c r="FH37" s="23">
        <v>0</v>
      </c>
      <c r="FI37" s="23">
        <v>0</v>
      </c>
      <c r="FJ37" s="24" t="s">
        <v>495</v>
      </c>
      <c r="FK37" s="24" t="s">
        <v>495</v>
      </c>
      <c r="FL37" s="24" t="s">
        <v>495</v>
      </c>
      <c r="FM37" s="24" t="s">
        <v>495</v>
      </c>
      <c r="FN37" s="23">
        <v>0</v>
      </c>
      <c r="FO37" s="23">
        <v>0</v>
      </c>
      <c r="FP37" s="24" t="s">
        <v>495</v>
      </c>
      <c r="FQ37" s="24" t="s">
        <v>495</v>
      </c>
      <c r="FR37" s="24" t="s">
        <v>495</v>
      </c>
      <c r="FS37" s="23">
        <v>0</v>
      </c>
      <c r="FT37" s="23">
        <v>0</v>
      </c>
      <c r="FU37" s="24" t="s">
        <v>495</v>
      </c>
      <c r="FV37" s="23">
        <v>0</v>
      </c>
      <c r="FW37" s="23">
        <v>601</v>
      </c>
      <c r="FX37" s="23">
        <v>0</v>
      </c>
      <c r="FY37" s="23">
        <v>0</v>
      </c>
      <c r="FZ37" s="23">
        <v>0</v>
      </c>
      <c r="GA37" s="23">
        <v>0</v>
      </c>
      <c r="GB37" s="23">
        <v>180</v>
      </c>
      <c r="GC37" s="23">
        <v>267</v>
      </c>
      <c r="GD37" s="23">
        <v>143</v>
      </c>
      <c r="GE37" s="23">
        <v>0</v>
      </c>
      <c r="GF37" s="23">
        <v>0</v>
      </c>
      <c r="GG37" s="23">
        <v>0</v>
      </c>
      <c r="GH37" s="23">
        <v>0</v>
      </c>
      <c r="GI37" s="23">
        <v>0</v>
      </c>
      <c r="GJ37" s="23">
        <v>0</v>
      </c>
      <c r="GK37" s="23">
        <v>0</v>
      </c>
      <c r="GL37" s="24" t="s">
        <v>495</v>
      </c>
      <c r="GM37" s="24" t="s">
        <v>495</v>
      </c>
      <c r="GN37" s="24" t="s">
        <v>495</v>
      </c>
      <c r="GO37" s="23">
        <v>0</v>
      </c>
      <c r="GP37" s="23">
        <v>0</v>
      </c>
      <c r="GQ37" s="23">
        <v>0</v>
      </c>
      <c r="GR37" s="23">
        <v>0</v>
      </c>
      <c r="GS37" s="23">
        <v>0</v>
      </c>
      <c r="GT37" s="23">
        <v>0</v>
      </c>
      <c r="GU37" s="23">
        <v>11</v>
      </c>
    </row>
    <row r="38" spans="1:203" ht="13.5" customHeight="1" x14ac:dyDescent="0.55000000000000004">
      <c r="A38" s="21" t="s">
        <v>44</v>
      </c>
      <c r="B38" s="22" t="s">
        <v>107</v>
      </c>
      <c r="C38" s="21" t="s">
        <v>108</v>
      </c>
      <c r="D38" s="23">
        <v>5095</v>
      </c>
      <c r="E38" s="23">
        <v>341</v>
      </c>
      <c r="F38" s="23">
        <v>9</v>
      </c>
      <c r="G38" s="23">
        <v>0</v>
      </c>
      <c r="H38" s="23">
        <v>2</v>
      </c>
      <c r="I38" s="23">
        <v>241</v>
      </c>
      <c r="J38" s="23">
        <v>316</v>
      </c>
      <c r="K38" s="23">
        <v>274</v>
      </c>
      <c r="L38" s="23">
        <v>0</v>
      </c>
      <c r="M38" s="23">
        <v>794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3118</v>
      </c>
      <c r="AC38" s="23">
        <v>0</v>
      </c>
      <c r="AD38" s="23">
        <v>0</v>
      </c>
      <c r="AE38" s="23">
        <v>0</v>
      </c>
      <c r="AF38" s="23">
        <v>0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  <c r="AO38" s="23">
        <v>0</v>
      </c>
      <c r="AP38" s="24" t="s">
        <v>495</v>
      </c>
      <c r="AQ38" s="24" t="s">
        <v>495</v>
      </c>
      <c r="AR38" s="23">
        <v>0</v>
      </c>
      <c r="AS38" s="24" t="s">
        <v>495</v>
      </c>
      <c r="AT38" s="24" t="s">
        <v>495</v>
      </c>
      <c r="AU38" s="23">
        <v>0</v>
      </c>
      <c r="AV38" s="24" t="s">
        <v>495</v>
      </c>
      <c r="AW38" s="23">
        <v>0</v>
      </c>
      <c r="AX38" s="24" t="s">
        <v>495</v>
      </c>
      <c r="AY38" s="23">
        <v>0</v>
      </c>
      <c r="AZ38" s="24" t="s">
        <v>495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  <c r="BF38" s="23">
        <v>0</v>
      </c>
      <c r="BG38" s="23">
        <v>0</v>
      </c>
      <c r="BH38" s="23">
        <v>0</v>
      </c>
      <c r="BI38" s="23">
        <v>0</v>
      </c>
      <c r="BJ38" s="23">
        <v>0</v>
      </c>
      <c r="BK38" s="23">
        <v>0</v>
      </c>
      <c r="BL38" s="23">
        <v>0</v>
      </c>
      <c r="BM38" s="23">
        <v>0</v>
      </c>
      <c r="BN38" s="23">
        <v>0</v>
      </c>
      <c r="BO38" s="24" t="s">
        <v>495</v>
      </c>
      <c r="BP38" s="24" t="s">
        <v>495</v>
      </c>
      <c r="BQ38" s="24" t="s">
        <v>495</v>
      </c>
      <c r="BR38" s="24" t="s">
        <v>495</v>
      </c>
      <c r="BS38" s="24" t="s">
        <v>495</v>
      </c>
      <c r="BT38" s="24" t="s">
        <v>495</v>
      </c>
      <c r="BU38" s="24" t="s">
        <v>495</v>
      </c>
      <c r="BV38" s="24" t="s">
        <v>495</v>
      </c>
      <c r="BW38" s="24" t="s">
        <v>495</v>
      </c>
      <c r="BX38" s="23">
        <v>0</v>
      </c>
      <c r="BY38" s="24" t="s">
        <v>495</v>
      </c>
      <c r="BZ38" s="23">
        <v>0</v>
      </c>
      <c r="CA38" s="23">
        <v>0</v>
      </c>
      <c r="CB38" s="24" t="s">
        <v>495</v>
      </c>
      <c r="CC38" s="24" t="s">
        <v>495</v>
      </c>
      <c r="CD38" s="24" t="s">
        <v>495</v>
      </c>
      <c r="CE38" s="24" t="s">
        <v>495</v>
      </c>
      <c r="CF38" s="24" t="s">
        <v>495</v>
      </c>
      <c r="CG38" s="24" t="s">
        <v>495</v>
      </c>
      <c r="CH38" s="24" t="s">
        <v>495</v>
      </c>
      <c r="CI38" s="24" t="s">
        <v>495</v>
      </c>
      <c r="CJ38" s="24" t="s">
        <v>495</v>
      </c>
      <c r="CK38" s="24" t="s">
        <v>495</v>
      </c>
      <c r="CL38" s="24" t="s">
        <v>495</v>
      </c>
      <c r="CM38" s="24" t="s">
        <v>495</v>
      </c>
      <c r="CN38" s="23">
        <v>0</v>
      </c>
      <c r="CO38" s="24" t="s">
        <v>495</v>
      </c>
      <c r="CP38" s="24" t="s">
        <v>495</v>
      </c>
      <c r="CQ38" s="24" t="s">
        <v>495</v>
      </c>
      <c r="CR38" s="24" t="s">
        <v>495</v>
      </c>
      <c r="CS38" s="24" t="s">
        <v>495</v>
      </c>
      <c r="CT38" s="24" t="s">
        <v>495</v>
      </c>
      <c r="CU38" s="24" t="s">
        <v>495</v>
      </c>
      <c r="CV38" s="24" t="s">
        <v>495</v>
      </c>
      <c r="CW38" s="23">
        <v>0</v>
      </c>
      <c r="CX38" s="24" t="s">
        <v>495</v>
      </c>
      <c r="CY38" s="23">
        <v>0</v>
      </c>
      <c r="CZ38" s="23">
        <v>0</v>
      </c>
      <c r="DA38" s="24" t="s">
        <v>495</v>
      </c>
      <c r="DB38" s="24" t="s">
        <v>495</v>
      </c>
      <c r="DC38" s="24" t="s">
        <v>495</v>
      </c>
      <c r="DD38" s="24" t="s">
        <v>495</v>
      </c>
      <c r="DE38" s="24" t="s">
        <v>495</v>
      </c>
      <c r="DF38" s="24" t="s">
        <v>495</v>
      </c>
      <c r="DG38" s="24" t="s">
        <v>495</v>
      </c>
      <c r="DH38" s="24" t="s">
        <v>495</v>
      </c>
      <c r="DI38" s="24" t="s">
        <v>495</v>
      </c>
      <c r="DJ38" s="24" t="s">
        <v>495</v>
      </c>
      <c r="DK38" s="24" t="s">
        <v>495</v>
      </c>
      <c r="DL38" s="24" t="s">
        <v>495</v>
      </c>
      <c r="DM38" s="24" t="s">
        <v>495</v>
      </c>
      <c r="DN38" s="23">
        <v>0</v>
      </c>
      <c r="DO38" s="24" t="s">
        <v>495</v>
      </c>
      <c r="DP38" s="24" t="s">
        <v>495</v>
      </c>
      <c r="DQ38" s="24" t="s">
        <v>495</v>
      </c>
      <c r="DR38" s="24" t="s">
        <v>495</v>
      </c>
      <c r="DS38" s="24" t="s">
        <v>495</v>
      </c>
      <c r="DT38" s="24" t="s">
        <v>495</v>
      </c>
      <c r="DU38" s="24" t="s">
        <v>495</v>
      </c>
      <c r="DV38" s="23">
        <v>0</v>
      </c>
      <c r="DW38" s="24" t="s">
        <v>495</v>
      </c>
      <c r="DX38" s="23">
        <v>0</v>
      </c>
      <c r="DY38" s="23">
        <v>2564</v>
      </c>
      <c r="DZ38" s="24" t="s">
        <v>495</v>
      </c>
      <c r="EA38" s="24" t="s">
        <v>495</v>
      </c>
      <c r="EB38" s="24" t="s">
        <v>495</v>
      </c>
      <c r="EC38" s="24" t="s">
        <v>495</v>
      </c>
      <c r="ED38" s="24" t="s">
        <v>495</v>
      </c>
      <c r="EE38" s="24" t="s">
        <v>495</v>
      </c>
      <c r="EF38" s="24" t="s">
        <v>495</v>
      </c>
      <c r="EG38" s="24" t="s">
        <v>495</v>
      </c>
      <c r="EH38" s="24" t="s">
        <v>495</v>
      </c>
      <c r="EI38" s="24" t="s">
        <v>495</v>
      </c>
      <c r="EJ38" s="24" t="s">
        <v>495</v>
      </c>
      <c r="EK38" s="24" t="s">
        <v>495</v>
      </c>
      <c r="EL38" s="23">
        <v>0</v>
      </c>
      <c r="EM38" s="24" t="s">
        <v>495</v>
      </c>
      <c r="EN38" s="24" t="s">
        <v>495</v>
      </c>
      <c r="EO38" s="24" t="s">
        <v>495</v>
      </c>
      <c r="EP38" s="23">
        <v>0</v>
      </c>
      <c r="EQ38" s="24" t="s">
        <v>495</v>
      </c>
      <c r="ER38" s="24" t="s">
        <v>495</v>
      </c>
      <c r="ES38" s="24" t="s">
        <v>495</v>
      </c>
      <c r="ET38" s="24" t="s">
        <v>495</v>
      </c>
      <c r="EU38" s="23">
        <v>0</v>
      </c>
      <c r="EV38" s="24" t="s">
        <v>495</v>
      </c>
      <c r="EW38" s="23">
        <v>2564</v>
      </c>
      <c r="EX38" s="23">
        <v>0</v>
      </c>
      <c r="EY38" s="23">
        <v>0</v>
      </c>
      <c r="EZ38" s="24" t="s">
        <v>495</v>
      </c>
      <c r="FA38" s="24" t="s">
        <v>495</v>
      </c>
      <c r="FB38" s="24" t="s">
        <v>495</v>
      </c>
      <c r="FC38" s="23">
        <v>0</v>
      </c>
      <c r="FD38" s="24" t="s">
        <v>495</v>
      </c>
      <c r="FE38" s="24" t="s">
        <v>495</v>
      </c>
      <c r="FF38" s="24" t="s">
        <v>495</v>
      </c>
      <c r="FG38" s="23">
        <v>0</v>
      </c>
      <c r="FH38" s="23">
        <v>0</v>
      </c>
      <c r="FI38" s="23">
        <v>0</v>
      </c>
      <c r="FJ38" s="24" t="s">
        <v>495</v>
      </c>
      <c r="FK38" s="24" t="s">
        <v>495</v>
      </c>
      <c r="FL38" s="24" t="s">
        <v>495</v>
      </c>
      <c r="FM38" s="24" t="s">
        <v>495</v>
      </c>
      <c r="FN38" s="23">
        <v>0</v>
      </c>
      <c r="FO38" s="23">
        <v>0</v>
      </c>
      <c r="FP38" s="24" t="s">
        <v>495</v>
      </c>
      <c r="FQ38" s="24" t="s">
        <v>495</v>
      </c>
      <c r="FR38" s="24" t="s">
        <v>495</v>
      </c>
      <c r="FS38" s="23">
        <v>0</v>
      </c>
      <c r="FT38" s="23">
        <v>0</v>
      </c>
      <c r="FU38" s="24" t="s">
        <v>495</v>
      </c>
      <c r="FV38" s="23">
        <v>0</v>
      </c>
      <c r="FW38" s="23">
        <v>2531</v>
      </c>
      <c r="FX38" s="23">
        <v>341</v>
      </c>
      <c r="FY38" s="23">
        <v>9</v>
      </c>
      <c r="FZ38" s="23">
        <v>0</v>
      </c>
      <c r="GA38" s="23">
        <v>2</v>
      </c>
      <c r="GB38" s="23">
        <v>241</v>
      </c>
      <c r="GC38" s="23">
        <v>316</v>
      </c>
      <c r="GD38" s="23">
        <v>274</v>
      </c>
      <c r="GE38" s="23">
        <v>0</v>
      </c>
      <c r="GF38" s="23">
        <v>794</v>
      </c>
      <c r="GG38" s="23">
        <v>0</v>
      </c>
      <c r="GH38" s="23">
        <v>0</v>
      </c>
      <c r="GI38" s="23">
        <v>0</v>
      </c>
      <c r="GJ38" s="23">
        <v>0</v>
      </c>
      <c r="GK38" s="23">
        <v>0</v>
      </c>
      <c r="GL38" s="24" t="s">
        <v>495</v>
      </c>
      <c r="GM38" s="24" t="s">
        <v>495</v>
      </c>
      <c r="GN38" s="24" t="s">
        <v>495</v>
      </c>
      <c r="GO38" s="23">
        <v>0</v>
      </c>
      <c r="GP38" s="23">
        <v>0</v>
      </c>
      <c r="GQ38" s="23">
        <v>0</v>
      </c>
      <c r="GR38" s="23">
        <v>0</v>
      </c>
      <c r="GS38" s="23">
        <v>0</v>
      </c>
      <c r="GT38" s="23">
        <v>0</v>
      </c>
      <c r="GU38" s="23">
        <v>554</v>
      </c>
    </row>
    <row r="39" spans="1:203" ht="13.5" customHeight="1" x14ac:dyDescent="0.55000000000000004">
      <c r="A39" s="21" t="s">
        <v>44</v>
      </c>
      <c r="B39" s="22" t="s">
        <v>109</v>
      </c>
      <c r="C39" s="21" t="s">
        <v>110</v>
      </c>
      <c r="D39" s="23">
        <v>1691</v>
      </c>
      <c r="E39" s="23">
        <v>0</v>
      </c>
      <c r="F39" s="23">
        <v>0</v>
      </c>
      <c r="G39" s="23">
        <v>0</v>
      </c>
      <c r="H39" s="23">
        <v>0</v>
      </c>
      <c r="I39" s="23">
        <v>297</v>
      </c>
      <c r="J39" s="23">
        <v>196</v>
      </c>
      <c r="K39" s="23">
        <v>98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240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860</v>
      </c>
      <c r="AC39" s="23">
        <v>289</v>
      </c>
      <c r="AD39" s="23">
        <v>0</v>
      </c>
      <c r="AE39" s="23">
        <v>0</v>
      </c>
      <c r="AF39" s="23">
        <v>0</v>
      </c>
      <c r="AG39" s="23">
        <v>0</v>
      </c>
      <c r="AH39" s="23">
        <v>49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  <c r="AO39" s="23">
        <v>0</v>
      </c>
      <c r="AP39" s="24" t="s">
        <v>495</v>
      </c>
      <c r="AQ39" s="24" t="s">
        <v>495</v>
      </c>
      <c r="AR39" s="23">
        <v>240</v>
      </c>
      <c r="AS39" s="24" t="s">
        <v>495</v>
      </c>
      <c r="AT39" s="24" t="s">
        <v>495</v>
      </c>
      <c r="AU39" s="23">
        <v>0</v>
      </c>
      <c r="AV39" s="24" t="s">
        <v>495</v>
      </c>
      <c r="AW39" s="23">
        <v>0</v>
      </c>
      <c r="AX39" s="24" t="s">
        <v>495</v>
      </c>
      <c r="AY39" s="23">
        <v>0</v>
      </c>
      <c r="AZ39" s="24" t="s">
        <v>495</v>
      </c>
      <c r="BA39" s="23">
        <v>0</v>
      </c>
      <c r="BB39" s="23">
        <v>205</v>
      </c>
      <c r="BC39" s="23">
        <v>0</v>
      </c>
      <c r="BD39" s="23">
        <v>0</v>
      </c>
      <c r="BE39" s="23">
        <v>0</v>
      </c>
      <c r="BF39" s="23">
        <v>0</v>
      </c>
      <c r="BG39" s="23">
        <v>196</v>
      </c>
      <c r="BH39" s="23">
        <v>0</v>
      </c>
      <c r="BI39" s="23">
        <v>0</v>
      </c>
      <c r="BJ39" s="23">
        <v>0</v>
      </c>
      <c r="BK39" s="23">
        <v>0</v>
      </c>
      <c r="BL39" s="23">
        <v>0</v>
      </c>
      <c r="BM39" s="23">
        <v>0</v>
      </c>
      <c r="BN39" s="23">
        <v>0</v>
      </c>
      <c r="BO39" s="24" t="s">
        <v>495</v>
      </c>
      <c r="BP39" s="24" t="s">
        <v>495</v>
      </c>
      <c r="BQ39" s="24" t="s">
        <v>495</v>
      </c>
      <c r="BR39" s="24" t="s">
        <v>495</v>
      </c>
      <c r="BS39" s="24" t="s">
        <v>495</v>
      </c>
      <c r="BT39" s="24" t="s">
        <v>495</v>
      </c>
      <c r="BU39" s="24" t="s">
        <v>495</v>
      </c>
      <c r="BV39" s="24" t="s">
        <v>495</v>
      </c>
      <c r="BW39" s="24" t="s">
        <v>495</v>
      </c>
      <c r="BX39" s="23">
        <v>0</v>
      </c>
      <c r="BY39" s="24" t="s">
        <v>495</v>
      </c>
      <c r="BZ39" s="23">
        <v>9</v>
      </c>
      <c r="CA39" s="23">
        <v>851</v>
      </c>
      <c r="CB39" s="24" t="s">
        <v>495</v>
      </c>
      <c r="CC39" s="24" t="s">
        <v>495</v>
      </c>
      <c r="CD39" s="24" t="s">
        <v>495</v>
      </c>
      <c r="CE39" s="24" t="s">
        <v>495</v>
      </c>
      <c r="CF39" s="24" t="s">
        <v>495</v>
      </c>
      <c r="CG39" s="24" t="s">
        <v>495</v>
      </c>
      <c r="CH39" s="24" t="s">
        <v>495</v>
      </c>
      <c r="CI39" s="24" t="s">
        <v>495</v>
      </c>
      <c r="CJ39" s="24" t="s">
        <v>495</v>
      </c>
      <c r="CK39" s="24" t="s">
        <v>495</v>
      </c>
      <c r="CL39" s="24" t="s">
        <v>495</v>
      </c>
      <c r="CM39" s="24" t="s">
        <v>495</v>
      </c>
      <c r="CN39" s="23">
        <v>0</v>
      </c>
      <c r="CO39" s="24" t="s">
        <v>495</v>
      </c>
      <c r="CP39" s="24" t="s">
        <v>495</v>
      </c>
      <c r="CQ39" s="24" t="s">
        <v>495</v>
      </c>
      <c r="CR39" s="24" t="s">
        <v>495</v>
      </c>
      <c r="CS39" s="24" t="s">
        <v>495</v>
      </c>
      <c r="CT39" s="24" t="s">
        <v>495</v>
      </c>
      <c r="CU39" s="24" t="s">
        <v>495</v>
      </c>
      <c r="CV39" s="24" t="s">
        <v>495</v>
      </c>
      <c r="CW39" s="23">
        <v>0</v>
      </c>
      <c r="CX39" s="24" t="s">
        <v>495</v>
      </c>
      <c r="CY39" s="23">
        <v>851</v>
      </c>
      <c r="CZ39" s="23">
        <v>0</v>
      </c>
      <c r="DA39" s="24" t="s">
        <v>495</v>
      </c>
      <c r="DB39" s="24" t="s">
        <v>495</v>
      </c>
      <c r="DC39" s="24" t="s">
        <v>495</v>
      </c>
      <c r="DD39" s="24" t="s">
        <v>495</v>
      </c>
      <c r="DE39" s="24" t="s">
        <v>495</v>
      </c>
      <c r="DF39" s="24" t="s">
        <v>495</v>
      </c>
      <c r="DG39" s="24" t="s">
        <v>495</v>
      </c>
      <c r="DH39" s="24" t="s">
        <v>495</v>
      </c>
      <c r="DI39" s="24" t="s">
        <v>495</v>
      </c>
      <c r="DJ39" s="24" t="s">
        <v>495</v>
      </c>
      <c r="DK39" s="24" t="s">
        <v>495</v>
      </c>
      <c r="DL39" s="24" t="s">
        <v>495</v>
      </c>
      <c r="DM39" s="24" t="s">
        <v>495</v>
      </c>
      <c r="DN39" s="23">
        <v>0</v>
      </c>
      <c r="DO39" s="24" t="s">
        <v>495</v>
      </c>
      <c r="DP39" s="24" t="s">
        <v>495</v>
      </c>
      <c r="DQ39" s="24" t="s">
        <v>495</v>
      </c>
      <c r="DR39" s="24" t="s">
        <v>495</v>
      </c>
      <c r="DS39" s="24" t="s">
        <v>495</v>
      </c>
      <c r="DT39" s="24" t="s">
        <v>495</v>
      </c>
      <c r="DU39" s="24" t="s">
        <v>495</v>
      </c>
      <c r="DV39" s="23">
        <v>0</v>
      </c>
      <c r="DW39" s="24" t="s">
        <v>495</v>
      </c>
      <c r="DX39" s="23">
        <v>0</v>
      </c>
      <c r="DY39" s="23">
        <v>0</v>
      </c>
      <c r="DZ39" s="24" t="s">
        <v>495</v>
      </c>
      <c r="EA39" s="24" t="s">
        <v>495</v>
      </c>
      <c r="EB39" s="24" t="s">
        <v>495</v>
      </c>
      <c r="EC39" s="24" t="s">
        <v>495</v>
      </c>
      <c r="ED39" s="24" t="s">
        <v>495</v>
      </c>
      <c r="EE39" s="24" t="s">
        <v>495</v>
      </c>
      <c r="EF39" s="24" t="s">
        <v>495</v>
      </c>
      <c r="EG39" s="24" t="s">
        <v>495</v>
      </c>
      <c r="EH39" s="24" t="s">
        <v>495</v>
      </c>
      <c r="EI39" s="24" t="s">
        <v>495</v>
      </c>
      <c r="EJ39" s="24" t="s">
        <v>495</v>
      </c>
      <c r="EK39" s="24" t="s">
        <v>495</v>
      </c>
      <c r="EL39" s="23">
        <v>0</v>
      </c>
      <c r="EM39" s="24" t="s">
        <v>495</v>
      </c>
      <c r="EN39" s="24" t="s">
        <v>495</v>
      </c>
      <c r="EO39" s="24" t="s">
        <v>495</v>
      </c>
      <c r="EP39" s="23">
        <v>0</v>
      </c>
      <c r="EQ39" s="24" t="s">
        <v>495</v>
      </c>
      <c r="ER39" s="24" t="s">
        <v>495</v>
      </c>
      <c r="ES39" s="24" t="s">
        <v>495</v>
      </c>
      <c r="ET39" s="24" t="s">
        <v>495</v>
      </c>
      <c r="EU39" s="23">
        <v>0</v>
      </c>
      <c r="EV39" s="24" t="s">
        <v>495</v>
      </c>
      <c r="EW39" s="23">
        <v>0</v>
      </c>
      <c r="EX39" s="23">
        <v>0</v>
      </c>
      <c r="EY39" s="23">
        <v>0</v>
      </c>
      <c r="EZ39" s="24" t="s">
        <v>495</v>
      </c>
      <c r="FA39" s="24" t="s">
        <v>495</v>
      </c>
      <c r="FB39" s="24" t="s">
        <v>495</v>
      </c>
      <c r="FC39" s="23">
        <v>0</v>
      </c>
      <c r="FD39" s="24" t="s">
        <v>495</v>
      </c>
      <c r="FE39" s="24" t="s">
        <v>495</v>
      </c>
      <c r="FF39" s="24" t="s">
        <v>495</v>
      </c>
      <c r="FG39" s="23">
        <v>0</v>
      </c>
      <c r="FH39" s="23">
        <v>0</v>
      </c>
      <c r="FI39" s="23">
        <v>0</v>
      </c>
      <c r="FJ39" s="24" t="s">
        <v>495</v>
      </c>
      <c r="FK39" s="24" t="s">
        <v>495</v>
      </c>
      <c r="FL39" s="24" t="s">
        <v>495</v>
      </c>
      <c r="FM39" s="24" t="s">
        <v>495</v>
      </c>
      <c r="FN39" s="23">
        <v>0</v>
      </c>
      <c r="FO39" s="23">
        <v>0</v>
      </c>
      <c r="FP39" s="24" t="s">
        <v>495</v>
      </c>
      <c r="FQ39" s="24" t="s">
        <v>495</v>
      </c>
      <c r="FR39" s="24" t="s">
        <v>495</v>
      </c>
      <c r="FS39" s="23">
        <v>0</v>
      </c>
      <c r="FT39" s="23">
        <v>0</v>
      </c>
      <c r="FU39" s="24" t="s">
        <v>495</v>
      </c>
      <c r="FV39" s="23">
        <v>0</v>
      </c>
      <c r="FW39" s="23">
        <v>346</v>
      </c>
      <c r="FX39" s="23">
        <v>0</v>
      </c>
      <c r="FY39" s="23">
        <v>0</v>
      </c>
      <c r="FZ39" s="23">
        <v>0</v>
      </c>
      <c r="GA39" s="23">
        <v>0</v>
      </c>
      <c r="GB39" s="23">
        <v>52</v>
      </c>
      <c r="GC39" s="23">
        <v>196</v>
      </c>
      <c r="GD39" s="23">
        <v>98</v>
      </c>
      <c r="GE39" s="23">
        <v>0</v>
      </c>
      <c r="GF39" s="23">
        <v>0</v>
      </c>
      <c r="GG39" s="23">
        <v>0</v>
      </c>
      <c r="GH39" s="23">
        <v>0</v>
      </c>
      <c r="GI39" s="23">
        <v>0</v>
      </c>
      <c r="GJ39" s="23">
        <v>0</v>
      </c>
      <c r="GK39" s="23">
        <v>0</v>
      </c>
      <c r="GL39" s="24" t="s">
        <v>495</v>
      </c>
      <c r="GM39" s="24" t="s">
        <v>495</v>
      </c>
      <c r="GN39" s="24" t="s">
        <v>495</v>
      </c>
      <c r="GO39" s="23">
        <v>0</v>
      </c>
      <c r="GP39" s="23">
        <v>0</v>
      </c>
      <c r="GQ39" s="23">
        <v>0</v>
      </c>
      <c r="GR39" s="23">
        <v>0</v>
      </c>
      <c r="GS39" s="23">
        <v>0</v>
      </c>
      <c r="GT39" s="23">
        <v>0</v>
      </c>
      <c r="GU39" s="23">
        <v>0</v>
      </c>
    </row>
    <row r="40" spans="1:203" ht="13.5" customHeight="1" x14ac:dyDescent="0.55000000000000004">
      <c r="A40" s="21" t="s">
        <v>44</v>
      </c>
      <c r="B40" s="22" t="s">
        <v>111</v>
      </c>
      <c r="C40" s="21" t="s">
        <v>112</v>
      </c>
      <c r="D40" s="23">
        <v>1631</v>
      </c>
      <c r="E40" s="23">
        <v>0</v>
      </c>
      <c r="F40" s="23">
        <v>0</v>
      </c>
      <c r="G40" s="23">
        <v>150</v>
      </c>
      <c r="H40" s="23">
        <v>0</v>
      </c>
      <c r="I40" s="23">
        <v>268</v>
      </c>
      <c r="J40" s="23">
        <v>233</v>
      </c>
      <c r="K40" s="23">
        <v>209</v>
      </c>
      <c r="L40" s="23">
        <v>0</v>
      </c>
      <c r="M40" s="23">
        <v>569</v>
      </c>
      <c r="N40" s="23">
        <v>0</v>
      </c>
      <c r="O40" s="23">
        <v>0</v>
      </c>
      <c r="P40" s="23">
        <v>0</v>
      </c>
      <c r="Q40" s="23">
        <v>131</v>
      </c>
      <c r="R40" s="23">
        <v>0</v>
      </c>
      <c r="S40" s="23">
        <v>0</v>
      </c>
      <c r="T40" s="23">
        <v>0</v>
      </c>
      <c r="U40" s="23">
        <v>62</v>
      </c>
      <c r="V40" s="23">
        <v>0</v>
      </c>
      <c r="W40" s="23">
        <v>0</v>
      </c>
      <c r="X40" s="23">
        <v>0</v>
      </c>
      <c r="Y40" s="23">
        <v>9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4" t="s">
        <v>495</v>
      </c>
      <c r="AQ40" s="24" t="s">
        <v>495</v>
      </c>
      <c r="AR40" s="23">
        <v>0</v>
      </c>
      <c r="AS40" s="24" t="s">
        <v>495</v>
      </c>
      <c r="AT40" s="24" t="s">
        <v>495</v>
      </c>
      <c r="AU40" s="23">
        <v>0</v>
      </c>
      <c r="AV40" s="24" t="s">
        <v>495</v>
      </c>
      <c r="AW40" s="23">
        <v>0</v>
      </c>
      <c r="AX40" s="24" t="s">
        <v>495</v>
      </c>
      <c r="AY40" s="23">
        <v>0</v>
      </c>
      <c r="AZ40" s="24" t="s">
        <v>495</v>
      </c>
      <c r="BA40" s="23">
        <v>0</v>
      </c>
      <c r="BB40" s="23">
        <v>146</v>
      </c>
      <c r="BC40" s="23">
        <v>0</v>
      </c>
      <c r="BD40" s="23">
        <v>0</v>
      </c>
      <c r="BE40" s="23">
        <v>0</v>
      </c>
      <c r="BF40" s="23">
        <v>0</v>
      </c>
      <c r="BG40" s="23">
        <v>146</v>
      </c>
      <c r="BH40" s="23">
        <v>0</v>
      </c>
      <c r="BI40" s="23">
        <v>0</v>
      </c>
      <c r="BJ40" s="23">
        <v>0</v>
      </c>
      <c r="BK40" s="23">
        <v>0</v>
      </c>
      <c r="BL40" s="23">
        <v>0</v>
      </c>
      <c r="BM40" s="23">
        <v>0</v>
      </c>
      <c r="BN40" s="23">
        <v>0</v>
      </c>
      <c r="BO40" s="24" t="s">
        <v>495</v>
      </c>
      <c r="BP40" s="24" t="s">
        <v>495</v>
      </c>
      <c r="BQ40" s="24" t="s">
        <v>495</v>
      </c>
      <c r="BR40" s="24" t="s">
        <v>495</v>
      </c>
      <c r="BS40" s="24" t="s">
        <v>495</v>
      </c>
      <c r="BT40" s="24" t="s">
        <v>495</v>
      </c>
      <c r="BU40" s="24" t="s">
        <v>495</v>
      </c>
      <c r="BV40" s="24" t="s">
        <v>495</v>
      </c>
      <c r="BW40" s="24" t="s">
        <v>495</v>
      </c>
      <c r="BX40" s="23">
        <v>0</v>
      </c>
      <c r="BY40" s="24" t="s">
        <v>495</v>
      </c>
      <c r="BZ40" s="23">
        <v>0</v>
      </c>
      <c r="CA40" s="23">
        <v>0</v>
      </c>
      <c r="CB40" s="24" t="s">
        <v>495</v>
      </c>
      <c r="CC40" s="24" t="s">
        <v>495</v>
      </c>
      <c r="CD40" s="24" t="s">
        <v>495</v>
      </c>
      <c r="CE40" s="24" t="s">
        <v>495</v>
      </c>
      <c r="CF40" s="24" t="s">
        <v>495</v>
      </c>
      <c r="CG40" s="24" t="s">
        <v>495</v>
      </c>
      <c r="CH40" s="24" t="s">
        <v>495</v>
      </c>
      <c r="CI40" s="24" t="s">
        <v>495</v>
      </c>
      <c r="CJ40" s="24" t="s">
        <v>495</v>
      </c>
      <c r="CK40" s="24" t="s">
        <v>495</v>
      </c>
      <c r="CL40" s="24" t="s">
        <v>495</v>
      </c>
      <c r="CM40" s="24" t="s">
        <v>495</v>
      </c>
      <c r="CN40" s="23">
        <v>0</v>
      </c>
      <c r="CO40" s="24" t="s">
        <v>495</v>
      </c>
      <c r="CP40" s="24" t="s">
        <v>495</v>
      </c>
      <c r="CQ40" s="24" t="s">
        <v>495</v>
      </c>
      <c r="CR40" s="24" t="s">
        <v>495</v>
      </c>
      <c r="CS40" s="24" t="s">
        <v>495</v>
      </c>
      <c r="CT40" s="24" t="s">
        <v>495</v>
      </c>
      <c r="CU40" s="24" t="s">
        <v>495</v>
      </c>
      <c r="CV40" s="24" t="s">
        <v>495</v>
      </c>
      <c r="CW40" s="23">
        <v>0</v>
      </c>
      <c r="CX40" s="24" t="s">
        <v>495</v>
      </c>
      <c r="CY40" s="23">
        <v>0</v>
      </c>
      <c r="CZ40" s="23">
        <v>0</v>
      </c>
      <c r="DA40" s="24" t="s">
        <v>495</v>
      </c>
      <c r="DB40" s="24" t="s">
        <v>495</v>
      </c>
      <c r="DC40" s="24" t="s">
        <v>495</v>
      </c>
      <c r="DD40" s="24" t="s">
        <v>495</v>
      </c>
      <c r="DE40" s="24" t="s">
        <v>495</v>
      </c>
      <c r="DF40" s="24" t="s">
        <v>495</v>
      </c>
      <c r="DG40" s="24" t="s">
        <v>495</v>
      </c>
      <c r="DH40" s="24" t="s">
        <v>495</v>
      </c>
      <c r="DI40" s="24" t="s">
        <v>495</v>
      </c>
      <c r="DJ40" s="24" t="s">
        <v>495</v>
      </c>
      <c r="DK40" s="24" t="s">
        <v>495</v>
      </c>
      <c r="DL40" s="24" t="s">
        <v>495</v>
      </c>
      <c r="DM40" s="24" t="s">
        <v>495</v>
      </c>
      <c r="DN40" s="23">
        <v>0</v>
      </c>
      <c r="DO40" s="24" t="s">
        <v>495</v>
      </c>
      <c r="DP40" s="24" t="s">
        <v>495</v>
      </c>
      <c r="DQ40" s="24" t="s">
        <v>495</v>
      </c>
      <c r="DR40" s="24" t="s">
        <v>495</v>
      </c>
      <c r="DS40" s="24" t="s">
        <v>495</v>
      </c>
      <c r="DT40" s="24" t="s">
        <v>495</v>
      </c>
      <c r="DU40" s="24" t="s">
        <v>495</v>
      </c>
      <c r="DV40" s="23">
        <v>0</v>
      </c>
      <c r="DW40" s="24" t="s">
        <v>495</v>
      </c>
      <c r="DX40" s="23">
        <v>0</v>
      </c>
      <c r="DY40" s="23">
        <v>193</v>
      </c>
      <c r="DZ40" s="24" t="s">
        <v>495</v>
      </c>
      <c r="EA40" s="24" t="s">
        <v>495</v>
      </c>
      <c r="EB40" s="24" t="s">
        <v>495</v>
      </c>
      <c r="EC40" s="24" t="s">
        <v>495</v>
      </c>
      <c r="ED40" s="24" t="s">
        <v>495</v>
      </c>
      <c r="EE40" s="24" t="s">
        <v>495</v>
      </c>
      <c r="EF40" s="24" t="s">
        <v>495</v>
      </c>
      <c r="EG40" s="24" t="s">
        <v>495</v>
      </c>
      <c r="EH40" s="24" t="s">
        <v>495</v>
      </c>
      <c r="EI40" s="24" t="s">
        <v>495</v>
      </c>
      <c r="EJ40" s="24" t="s">
        <v>495</v>
      </c>
      <c r="EK40" s="24" t="s">
        <v>495</v>
      </c>
      <c r="EL40" s="23">
        <v>131</v>
      </c>
      <c r="EM40" s="24" t="s">
        <v>495</v>
      </c>
      <c r="EN40" s="24" t="s">
        <v>495</v>
      </c>
      <c r="EO40" s="24" t="s">
        <v>495</v>
      </c>
      <c r="EP40" s="23">
        <v>62</v>
      </c>
      <c r="EQ40" s="24" t="s">
        <v>495</v>
      </c>
      <c r="ER40" s="24" t="s">
        <v>495</v>
      </c>
      <c r="ES40" s="24" t="s">
        <v>495</v>
      </c>
      <c r="ET40" s="24" t="s">
        <v>495</v>
      </c>
      <c r="EU40" s="23">
        <v>0</v>
      </c>
      <c r="EV40" s="24" t="s">
        <v>495</v>
      </c>
      <c r="EW40" s="23">
        <v>0</v>
      </c>
      <c r="EX40" s="23">
        <v>0</v>
      </c>
      <c r="EY40" s="23">
        <v>0</v>
      </c>
      <c r="EZ40" s="24" t="s">
        <v>495</v>
      </c>
      <c r="FA40" s="24" t="s">
        <v>495</v>
      </c>
      <c r="FB40" s="24" t="s">
        <v>495</v>
      </c>
      <c r="FC40" s="23">
        <v>0</v>
      </c>
      <c r="FD40" s="24" t="s">
        <v>495</v>
      </c>
      <c r="FE40" s="24" t="s">
        <v>495</v>
      </c>
      <c r="FF40" s="24" t="s">
        <v>495</v>
      </c>
      <c r="FG40" s="23">
        <v>0</v>
      </c>
      <c r="FH40" s="23">
        <v>0</v>
      </c>
      <c r="FI40" s="23">
        <v>0</v>
      </c>
      <c r="FJ40" s="24" t="s">
        <v>495</v>
      </c>
      <c r="FK40" s="24" t="s">
        <v>495</v>
      </c>
      <c r="FL40" s="24" t="s">
        <v>495</v>
      </c>
      <c r="FM40" s="24" t="s">
        <v>495</v>
      </c>
      <c r="FN40" s="23">
        <v>0</v>
      </c>
      <c r="FO40" s="23">
        <v>0</v>
      </c>
      <c r="FP40" s="24" t="s">
        <v>495</v>
      </c>
      <c r="FQ40" s="24" t="s">
        <v>495</v>
      </c>
      <c r="FR40" s="24" t="s">
        <v>495</v>
      </c>
      <c r="FS40" s="23">
        <v>0</v>
      </c>
      <c r="FT40" s="23">
        <v>0</v>
      </c>
      <c r="FU40" s="24" t="s">
        <v>495</v>
      </c>
      <c r="FV40" s="23">
        <v>0</v>
      </c>
      <c r="FW40" s="23">
        <v>1292</v>
      </c>
      <c r="FX40" s="23">
        <v>0</v>
      </c>
      <c r="FY40" s="23">
        <v>0</v>
      </c>
      <c r="FZ40" s="23">
        <v>150</v>
      </c>
      <c r="GA40" s="23">
        <v>0</v>
      </c>
      <c r="GB40" s="23">
        <v>122</v>
      </c>
      <c r="GC40" s="23">
        <v>233</v>
      </c>
      <c r="GD40" s="23">
        <v>209</v>
      </c>
      <c r="GE40" s="23">
        <v>0</v>
      </c>
      <c r="GF40" s="23">
        <v>569</v>
      </c>
      <c r="GG40" s="23">
        <v>0</v>
      </c>
      <c r="GH40" s="23">
        <v>0</v>
      </c>
      <c r="GI40" s="23">
        <v>0</v>
      </c>
      <c r="GJ40" s="23">
        <v>0</v>
      </c>
      <c r="GK40" s="23">
        <v>0</v>
      </c>
      <c r="GL40" s="24" t="s">
        <v>495</v>
      </c>
      <c r="GM40" s="24" t="s">
        <v>495</v>
      </c>
      <c r="GN40" s="24" t="s">
        <v>495</v>
      </c>
      <c r="GO40" s="23">
        <v>0</v>
      </c>
      <c r="GP40" s="23">
        <v>0</v>
      </c>
      <c r="GQ40" s="23">
        <v>0</v>
      </c>
      <c r="GR40" s="23">
        <v>9</v>
      </c>
      <c r="GS40" s="23">
        <v>0</v>
      </c>
      <c r="GT40" s="23">
        <v>0</v>
      </c>
      <c r="GU40" s="23">
        <v>0</v>
      </c>
    </row>
    <row r="41" spans="1:203" ht="13.5" customHeight="1" x14ac:dyDescent="0.55000000000000004">
      <c r="A41" s="21" t="s">
        <v>44</v>
      </c>
      <c r="B41" s="22" t="s">
        <v>113</v>
      </c>
      <c r="C41" s="21" t="s">
        <v>114</v>
      </c>
      <c r="D41" s="23">
        <v>937</v>
      </c>
      <c r="E41" s="23">
        <v>0</v>
      </c>
      <c r="F41" s="23">
        <v>0</v>
      </c>
      <c r="G41" s="23">
        <v>0</v>
      </c>
      <c r="H41" s="23">
        <v>0</v>
      </c>
      <c r="I41" s="23">
        <v>337</v>
      </c>
      <c r="J41" s="23">
        <v>294</v>
      </c>
      <c r="K41" s="23">
        <v>264</v>
      </c>
      <c r="L41" s="23">
        <v>0</v>
      </c>
      <c r="M41" s="23">
        <v>0</v>
      </c>
      <c r="N41" s="23">
        <v>42</v>
      </c>
      <c r="O41" s="23">
        <v>0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0</v>
      </c>
      <c r="AM41" s="23">
        <v>0</v>
      </c>
      <c r="AN41" s="23">
        <v>0</v>
      </c>
      <c r="AO41" s="23">
        <v>0</v>
      </c>
      <c r="AP41" s="24" t="s">
        <v>495</v>
      </c>
      <c r="AQ41" s="24" t="s">
        <v>495</v>
      </c>
      <c r="AR41" s="23">
        <v>0</v>
      </c>
      <c r="AS41" s="24" t="s">
        <v>495</v>
      </c>
      <c r="AT41" s="24" t="s">
        <v>495</v>
      </c>
      <c r="AU41" s="23">
        <v>0</v>
      </c>
      <c r="AV41" s="24" t="s">
        <v>495</v>
      </c>
      <c r="AW41" s="23">
        <v>0</v>
      </c>
      <c r="AX41" s="24" t="s">
        <v>495</v>
      </c>
      <c r="AY41" s="23">
        <v>0</v>
      </c>
      <c r="AZ41" s="24" t="s">
        <v>495</v>
      </c>
      <c r="BA41" s="23">
        <v>0</v>
      </c>
      <c r="BB41" s="23">
        <v>150</v>
      </c>
      <c r="BC41" s="23">
        <v>0</v>
      </c>
      <c r="BD41" s="23">
        <v>0</v>
      </c>
      <c r="BE41" s="23">
        <v>0</v>
      </c>
      <c r="BF41" s="23">
        <v>0</v>
      </c>
      <c r="BG41" s="23">
        <v>150</v>
      </c>
      <c r="BH41" s="23">
        <v>0</v>
      </c>
      <c r="BI41" s="23">
        <v>0</v>
      </c>
      <c r="BJ41" s="23">
        <v>0</v>
      </c>
      <c r="BK41" s="23">
        <v>0</v>
      </c>
      <c r="BL41" s="23">
        <v>0</v>
      </c>
      <c r="BM41" s="23">
        <v>0</v>
      </c>
      <c r="BN41" s="23">
        <v>0</v>
      </c>
      <c r="BO41" s="24" t="s">
        <v>495</v>
      </c>
      <c r="BP41" s="24" t="s">
        <v>495</v>
      </c>
      <c r="BQ41" s="24" t="s">
        <v>495</v>
      </c>
      <c r="BR41" s="24" t="s">
        <v>495</v>
      </c>
      <c r="BS41" s="24" t="s">
        <v>495</v>
      </c>
      <c r="BT41" s="24" t="s">
        <v>495</v>
      </c>
      <c r="BU41" s="24" t="s">
        <v>495</v>
      </c>
      <c r="BV41" s="24" t="s">
        <v>495</v>
      </c>
      <c r="BW41" s="24" t="s">
        <v>495</v>
      </c>
      <c r="BX41" s="23">
        <v>0</v>
      </c>
      <c r="BY41" s="24" t="s">
        <v>495</v>
      </c>
      <c r="BZ41" s="23">
        <v>0</v>
      </c>
      <c r="CA41" s="23">
        <v>0</v>
      </c>
      <c r="CB41" s="24" t="s">
        <v>495</v>
      </c>
      <c r="CC41" s="24" t="s">
        <v>495</v>
      </c>
      <c r="CD41" s="24" t="s">
        <v>495</v>
      </c>
      <c r="CE41" s="24" t="s">
        <v>495</v>
      </c>
      <c r="CF41" s="24" t="s">
        <v>495</v>
      </c>
      <c r="CG41" s="24" t="s">
        <v>495</v>
      </c>
      <c r="CH41" s="24" t="s">
        <v>495</v>
      </c>
      <c r="CI41" s="24" t="s">
        <v>495</v>
      </c>
      <c r="CJ41" s="24" t="s">
        <v>495</v>
      </c>
      <c r="CK41" s="24" t="s">
        <v>495</v>
      </c>
      <c r="CL41" s="24" t="s">
        <v>495</v>
      </c>
      <c r="CM41" s="24" t="s">
        <v>495</v>
      </c>
      <c r="CN41" s="23">
        <v>0</v>
      </c>
      <c r="CO41" s="24" t="s">
        <v>495</v>
      </c>
      <c r="CP41" s="24" t="s">
        <v>495</v>
      </c>
      <c r="CQ41" s="24" t="s">
        <v>495</v>
      </c>
      <c r="CR41" s="24" t="s">
        <v>495</v>
      </c>
      <c r="CS41" s="24" t="s">
        <v>495</v>
      </c>
      <c r="CT41" s="24" t="s">
        <v>495</v>
      </c>
      <c r="CU41" s="24" t="s">
        <v>495</v>
      </c>
      <c r="CV41" s="24" t="s">
        <v>495</v>
      </c>
      <c r="CW41" s="23">
        <v>0</v>
      </c>
      <c r="CX41" s="24" t="s">
        <v>495</v>
      </c>
      <c r="CY41" s="23">
        <v>0</v>
      </c>
      <c r="CZ41" s="23">
        <v>0</v>
      </c>
      <c r="DA41" s="24" t="s">
        <v>495</v>
      </c>
      <c r="DB41" s="24" t="s">
        <v>495</v>
      </c>
      <c r="DC41" s="24" t="s">
        <v>495</v>
      </c>
      <c r="DD41" s="24" t="s">
        <v>495</v>
      </c>
      <c r="DE41" s="24" t="s">
        <v>495</v>
      </c>
      <c r="DF41" s="24" t="s">
        <v>495</v>
      </c>
      <c r="DG41" s="24" t="s">
        <v>495</v>
      </c>
      <c r="DH41" s="24" t="s">
        <v>495</v>
      </c>
      <c r="DI41" s="24" t="s">
        <v>495</v>
      </c>
      <c r="DJ41" s="24" t="s">
        <v>495</v>
      </c>
      <c r="DK41" s="24" t="s">
        <v>495</v>
      </c>
      <c r="DL41" s="24" t="s">
        <v>495</v>
      </c>
      <c r="DM41" s="24" t="s">
        <v>495</v>
      </c>
      <c r="DN41" s="23">
        <v>0</v>
      </c>
      <c r="DO41" s="24" t="s">
        <v>495</v>
      </c>
      <c r="DP41" s="24" t="s">
        <v>495</v>
      </c>
      <c r="DQ41" s="24" t="s">
        <v>495</v>
      </c>
      <c r="DR41" s="24" t="s">
        <v>495</v>
      </c>
      <c r="DS41" s="24" t="s">
        <v>495</v>
      </c>
      <c r="DT41" s="24" t="s">
        <v>495</v>
      </c>
      <c r="DU41" s="24" t="s">
        <v>495</v>
      </c>
      <c r="DV41" s="23">
        <v>0</v>
      </c>
      <c r="DW41" s="24" t="s">
        <v>495</v>
      </c>
      <c r="DX41" s="23">
        <v>0</v>
      </c>
      <c r="DY41" s="23">
        <v>0</v>
      </c>
      <c r="DZ41" s="24" t="s">
        <v>495</v>
      </c>
      <c r="EA41" s="24" t="s">
        <v>495</v>
      </c>
      <c r="EB41" s="24" t="s">
        <v>495</v>
      </c>
      <c r="EC41" s="24" t="s">
        <v>495</v>
      </c>
      <c r="ED41" s="24" t="s">
        <v>495</v>
      </c>
      <c r="EE41" s="24" t="s">
        <v>495</v>
      </c>
      <c r="EF41" s="24" t="s">
        <v>495</v>
      </c>
      <c r="EG41" s="24" t="s">
        <v>495</v>
      </c>
      <c r="EH41" s="24" t="s">
        <v>495</v>
      </c>
      <c r="EI41" s="24" t="s">
        <v>495</v>
      </c>
      <c r="EJ41" s="24" t="s">
        <v>495</v>
      </c>
      <c r="EK41" s="24" t="s">
        <v>495</v>
      </c>
      <c r="EL41" s="23">
        <v>0</v>
      </c>
      <c r="EM41" s="24" t="s">
        <v>495</v>
      </c>
      <c r="EN41" s="24" t="s">
        <v>495</v>
      </c>
      <c r="EO41" s="24" t="s">
        <v>495</v>
      </c>
      <c r="EP41" s="23">
        <v>0</v>
      </c>
      <c r="EQ41" s="24" t="s">
        <v>495</v>
      </c>
      <c r="ER41" s="24" t="s">
        <v>495</v>
      </c>
      <c r="ES41" s="24" t="s">
        <v>495</v>
      </c>
      <c r="ET41" s="24" t="s">
        <v>495</v>
      </c>
      <c r="EU41" s="23">
        <v>0</v>
      </c>
      <c r="EV41" s="24" t="s">
        <v>495</v>
      </c>
      <c r="EW41" s="23">
        <v>0</v>
      </c>
      <c r="EX41" s="23">
        <v>0</v>
      </c>
      <c r="EY41" s="23">
        <v>0</v>
      </c>
      <c r="EZ41" s="24" t="s">
        <v>495</v>
      </c>
      <c r="FA41" s="24" t="s">
        <v>495</v>
      </c>
      <c r="FB41" s="24" t="s">
        <v>495</v>
      </c>
      <c r="FC41" s="23">
        <v>0</v>
      </c>
      <c r="FD41" s="24" t="s">
        <v>495</v>
      </c>
      <c r="FE41" s="24" t="s">
        <v>495</v>
      </c>
      <c r="FF41" s="24" t="s">
        <v>495</v>
      </c>
      <c r="FG41" s="23">
        <v>0</v>
      </c>
      <c r="FH41" s="23">
        <v>0</v>
      </c>
      <c r="FI41" s="23">
        <v>0</v>
      </c>
      <c r="FJ41" s="24" t="s">
        <v>495</v>
      </c>
      <c r="FK41" s="24" t="s">
        <v>495</v>
      </c>
      <c r="FL41" s="24" t="s">
        <v>495</v>
      </c>
      <c r="FM41" s="24" t="s">
        <v>495</v>
      </c>
      <c r="FN41" s="23">
        <v>0</v>
      </c>
      <c r="FO41" s="23">
        <v>0</v>
      </c>
      <c r="FP41" s="24" t="s">
        <v>495</v>
      </c>
      <c r="FQ41" s="24" t="s">
        <v>495</v>
      </c>
      <c r="FR41" s="24" t="s">
        <v>495</v>
      </c>
      <c r="FS41" s="23">
        <v>0</v>
      </c>
      <c r="FT41" s="23">
        <v>0</v>
      </c>
      <c r="FU41" s="24" t="s">
        <v>495</v>
      </c>
      <c r="FV41" s="23">
        <v>0</v>
      </c>
      <c r="FW41" s="23">
        <v>787</v>
      </c>
      <c r="FX41" s="23">
        <v>0</v>
      </c>
      <c r="FY41" s="23">
        <v>0</v>
      </c>
      <c r="FZ41" s="23">
        <v>0</v>
      </c>
      <c r="GA41" s="23">
        <v>0</v>
      </c>
      <c r="GB41" s="23">
        <v>187</v>
      </c>
      <c r="GC41" s="23">
        <v>294</v>
      </c>
      <c r="GD41" s="23">
        <v>264</v>
      </c>
      <c r="GE41" s="23">
        <v>0</v>
      </c>
      <c r="GF41" s="23">
        <v>0</v>
      </c>
      <c r="GG41" s="23">
        <v>42</v>
      </c>
      <c r="GH41" s="23">
        <v>0</v>
      </c>
      <c r="GI41" s="23">
        <v>0</v>
      </c>
      <c r="GJ41" s="23">
        <v>0</v>
      </c>
      <c r="GK41" s="23">
        <v>0</v>
      </c>
      <c r="GL41" s="24" t="s">
        <v>495</v>
      </c>
      <c r="GM41" s="24" t="s">
        <v>495</v>
      </c>
      <c r="GN41" s="24" t="s">
        <v>495</v>
      </c>
      <c r="GO41" s="23">
        <v>0</v>
      </c>
      <c r="GP41" s="23">
        <v>0</v>
      </c>
      <c r="GQ41" s="23">
        <v>0</v>
      </c>
      <c r="GR41" s="23">
        <v>0</v>
      </c>
      <c r="GS41" s="23">
        <v>0</v>
      </c>
      <c r="GT41" s="23">
        <v>0</v>
      </c>
      <c r="GU41" s="23">
        <v>0</v>
      </c>
    </row>
    <row r="42" spans="1:203" ht="13.5" customHeight="1" x14ac:dyDescent="0.55000000000000004">
      <c r="A42" s="21" t="s">
        <v>44</v>
      </c>
      <c r="B42" s="22" t="s">
        <v>115</v>
      </c>
      <c r="C42" s="21" t="s">
        <v>116</v>
      </c>
      <c r="D42" s="23">
        <v>2463</v>
      </c>
      <c r="E42" s="23">
        <v>0</v>
      </c>
      <c r="F42" s="23">
        <v>0</v>
      </c>
      <c r="G42" s="23">
        <v>0</v>
      </c>
      <c r="H42" s="23">
        <v>0</v>
      </c>
      <c r="I42" s="23">
        <v>408</v>
      </c>
      <c r="J42" s="23">
        <v>251</v>
      </c>
      <c r="K42" s="23">
        <v>184</v>
      </c>
      <c r="L42" s="23">
        <v>0</v>
      </c>
      <c r="M42" s="23">
        <v>239</v>
      </c>
      <c r="N42" s="23">
        <v>0</v>
      </c>
      <c r="O42" s="23">
        <v>0</v>
      </c>
      <c r="P42" s="23">
        <v>0</v>
      </c>
      <c r="Q42" s="23">
        <v>312</v>
      </c>
      <c r="R42" s="23">
        <v>0</v>
      </c>
      <c r="S42" s="23">
        <v>333</v>
      </c>
      <c r="T42" s="23">
        <v>0</v>
      </c>
      <c r="U42" s="23">
        <v>0</v>
      </c>
      <c r="V42" s="23">
        <v>0</v>
      </c>
      <c r="W42" s="23">
        <v>0</v>
      </c>
      <c r="X42" s="23">
        <v>0</v>
      </c>
      <c r="Y42" s="23">
        <v>0</v>
      </c>
      <c r="Z42" s="23">
        <v>0</v>
      </c>
      <c r="AA42" s="23">
        <v>0</v>
      </c>
      <c r="AB42" s="23">
        <v>736</v>
      </c>
      <c r="AC42" s="23">
        <v>351</v>
      </c>
      <c r="AD42" s="23">
        <v>0</v>
      </c>
      <c r="AE42" s="23">
        <v>0</v>
      </c>
      <c r="AF42" s="23">
        <v>0</v>
      </c>
      <c r="AG42" s="23">
        <v>0</v>
      </c>
      <c r="AH42" s="23">
        <v>18</v>
      </c>
      <c r="AI42" s="23">
        <v>0</v>
      </c>
      <c r="AJ42" s="23">
        <v>0</v>
      </c>
      <c r="AK42" s="23">
        <v>0</v>
      </c>
      <c r="AL42" s="23">
        <v>0</v>
      </c>
      <c r="AM42" s="23">
        <v>0</v>
      </c>
      <c r="AN42" s="23">
        <v>0</v>
      </c>
      <c r="AO42" s="23">
        <v>0</v>
      </c>
      <c r="AP42" s="24" t="s">
        <v>495</v>
      </c>
      <c r="AQ42" s="24" t="s">
        <v>495</v>
      </c>
      <c r="AR42" s="23">
        <v>333</v>
      </c>
      <c r="AS42" s="24" t="s">
        <v>495</v>
      </c>
      <c r="AT42" s="24" t="s">
        <v>495</v>
      </c>
      <c r="AU42" s="23">
        <v>0</v>
      </c>
      <c r="AV42" s="24" t="s">
        <v>495</v>
      </c>
      <c r="AW42" s="23">
        <v>0</v>
      </c>
      <c r="AX42" s="24" t="s">
        <v>495</v>
      </c>
      <c r="AY42" s="23">
        <v>0</v>
      </c>
      <c r="AZ42" s="24" t="s">
        <v>495</v>
      </c>
      <c r="BA42" s="23">
        <v>0</v>
      </c>
      <c r="BB42" s="23">
        <v>1263</v>
      </c>
      <c r="BC42" s="23">
        <v>0</v>
      </c>
      <c r="BD42" s="23">
        <v>0</v>
      </c>
      <c r="BE42" s="23">
        <v>0</v>
      </c>
      <c r="BF42" s="23">
        <v>0</v>
      </c>
      <c r="BG42" s="23">
        <v>276</v>
      </c>
      <c r="BH42" s="23">
        <v>251</v>
      </c>
      <c r="BI42" s="23">
        <v>0</v>
      </c>
      <c r="BJ42" s="23">
        <v>0</v>
      </c>
      <c r="BK42" s="23">
        <v>0</v>
      </c>
      <c r="BL42" s="23">
        <v>0</v>
      </c>
      <c r="BM42" s="23">
        <v>0</v>
      </c>
      <c r="BN42" s="23">
        <v>0</v>
      </c>
      <c r="BO42" s="24" t="s">
        <v>495</v>
      </c>
      <c r="BP42" s="24" t="s">
        <v>495</v>
      </c>
      <c r="BQ42" s="24" t="s">
        <v>495</v>
      </c>
      <c r="BR42" s="24" t="s">
        <v>495</v>
      </c>
      <c r="BS42" s="24" t="s">
        <v>495</v>
      </c>
      <c r="BT42" s="24" t="s">
        <v>495</v>
      </c>
      <c r="BU42" s="24" t="s">
        <v>495</v>
      </c>
      <c r="BV42" s="24" t="s">
        <v>495</v>
      </c>
      <c r="BW42" s="24" t="s">
        <v>495</v>
      </c>
      <c r="BX42" s="23">
        <v>0</v>
      </c>
      <c r="BY42" s="24" t="s">
        <v>495</v>
      </c>
      <c r="BZ42" s="23">
        <v>736</v>
      </c>
      <c r="CA42" s="23">
        <v>312</v>
      </c>
      <c r="CB42" s="24" t="s">
        <v>495</v>
      </c>
      <c r="CC42" s="24" t="s">
        <v>495</v>
      </c>
      <c r="CD42" s="24" t="s">
        <v>495</v>
      </c>
      <c r="CE42" s="24" t="s">
        <v>495</v>
      </c>
      <c r="CF42" s="24" t="s">
        <v>495</v>
      </c>
      <c r="CG42" s="24" t="s">
        <v>495</v>
      </c>
      <c r="CH42" s="24" t="s">
        <v>495</v>
      </c>
      <c r="CI42" s="24" t="s">
        <v>495</v>
      </c>
      <c r="CJ42" s="24" t="s">
        <v>495</v>
      </c>
      <c r="CK42" s="24" t="s">
        <v>495</v>
      </c>
      <c r="CL42" s="24" t="s">
        <v>495</v>
      </c>
      <c r="CM42" s="24" t="s">
        <v>495</v>
      </c>
      <c r="CN42" s="23">
        <v>312</v>
      </c>
      <c r="CO42" s="24" t="s">
        <v>495</v>
      </c>
      <c r="CP42" s="24" t="s">
        <v>495</v>
      </c>
      <c r="CQ42" s="24" t="s">
        <v>495</v>
      </c>
      <c r="CR42" s="24" t="s">
        <v>495</v>
      </c>
      <c r="CS42" s="24" t="s">
        <v>495</v>
      </c>
      <c r="CT42" s="24" t="s">
        <v>495</v>
      </c>
      <c r="CU42" s="24" t="s">
        <v>495</v>
      </c>
      <c r="CV42" s="24" t="s">
        <v>495</v>
      </c>
      <c r="CW42" s="23">
        <v>0</v>
      </c>
      <c r="CX42" s="24" t="s">
        <v>495</v>
      </c>
      <c r="CY42" s="23">
        <v>0</v>
      </c>
      <c r="CZ42" s="23">
        <v>0</v>
      </c>
      <c r="DA42" s="24" t="s">
        <v>495</v>
      </c>
      <c r="DB42" s="24" t="s">
        <v>495</v>
      </c>
      <c r="DC42" s="24" t="s">
        <v>495</v>
      </c>
      <c r="DD42" s="24" t="s">
        <v>495</v>
      </c>
      <c r="DE42" s="24" t="s">
        <v>495</v>
      </c>
      <c r="DF42" s="24" t="s">
        <v>495</v>
      </c>
      <c r="DG42" s="24" t="s">
        <v>495</v>
      </c>
      <c r="DH42" s="24" t="s">
        <v>495</v>
      </c>
      <c r="DI42" s="24" t="s">
        <v>495</v>
      </c>
      <c r="DJ42" s="24" t="s">
        <v>495</v>
      </c>
      <c r="DK42" s="24" t="s">
        <v>495</v>
      </c>
      <c r="DL42" s="24" t="s">
        <v>495</v>
      </c>
      <c r="DM42" s="24" t="s">
        <v>495</v>
      </c>
      <c r="DN42" s="23">
        <v>0</v>
      </c>
      <c r="DO42" s="24" t="s">
        <v>495</v>
      </c>
      <c r="DP42" s="24" t="s">
        <v>495</v>
      </c>
      <c r="DQ42" s="24" t="s">
        <v>495</v>
      </c>
      <c r="DR42" s="24" t="s">
        <v>495</v>
      </c>
      <c r="DS42" s="24" t="s">
        <v>495</v>
      </c>
      <c r="DT42" s="24" t="s">
        <v>495</v>
      </c>
      <c r="DU42" s="24" t="s">
        <v>495</v>
      </c>
      <c r="DV42" s="23">
        <v>0</v>
      </c>
      <c r="DW42" s="24" t="s">
        <v>495</v>
      </c>
      <c r="DX42" s="23">
        <v>0</v>
      </c>
      <c r="DY42" s="23">
        <v>0</v>
      </c>
      <c r="DZ42" s="24" t="s">
        <v>495</v>
      </c>
      <c r="EA42" s="24" t="s">
        <v>495</v>
      </c>
      <c r="EB42" s="24" t="s">
        <v>495</v>
      </c>
      <c r="EC42" s="24" t="s">
        <v>495</v>
      </c>
      <c r="ED42" s="24" t="s">
        <v>495</v>
      </c>
      <c r="EE42" s="24" t="s">
        <v>495</v>
      </c>
      <c r="EF42" s="24" t="s">
        <v>495</v>
      </c>
      <c r="EG42" s="24" t="s">
        <v>495</v>
      </c>
      <c r="EH42" s="24" t="s">
        <v>495</v>
      </c>
      <c r="EI42" s="24" t="s">
        <v>495</v>
      </c>
      <c r="EJ42" s="24" t="s">
        <v>495</v>
      </c>
      <c r="EK42" s="24" t="s">
        <v>495</v>
      </c>
      <c r="EL42" s="23">
        <v>0</v>
      </c>
      <c r="EM42" s="24" t="s">
        <v>495</v>
      </c>
      <c r="EN42" s="24" t="s">
        <v>495</v>
      </c>
      <c r="EO42" s="24" t="s">
        <v>495</v>
      </c>
      <c r="EP42" s="23">
        <v>0</v>
      </c>
      <c r="EQ42" s="24" t="s">
        <v>495</v>
      </c>
      <c r="ER42" s="24" t="s">
        <v>495</v>
      </c>
      <c r="ES42" s="24" t="s">
        <v>495</v>
      </c>
      <c r="ET42" s="24" t="s">
        <v>495</v>
      </c>
      <c r="EU42" s="23">
        <v>0</v>
      </c>
      <c r="EV42" s="24" t="s">
        <v>495</v>
      </c>
      <c r="EW42" s="23">
        <v>0</v>
      </c>
      <c r="EX42" s="23">
        <v>0</v>
      </c>
      <c r="EY42" s="23">
        <v>0</v>
      </c>
      <c r="EZ42" s="24" t="s">
        <v>495</v>
      </c>
      <c r="FA42" s="24" t="s">
        <v>495</v>
      </c>
      <c r="FB42" s="24" t="s">
        <v>495</v>
      </c>
      <c r="FC42" s="23">
        <v>0</v>
      </c>
      <c r="FD42" s="24" t="s">
        <v>495</v>
      </c>
      <c r="FE42" s="24" t="s">
        <v>495</v>
      </c>
      <c r="FF42" s="24" t="s">
        <v>495</v>
      </c>
      <c r="FG42" s="23">
        <v>0</v>
      </c>
      <c r="FH42" s="23">
        <v>0</v>
      </c>
      <c r="FI42" s="23">
        <v>0</v>
      </c>
      <c r="FJ42" s="24" t="s">
        <v>495</v>
      </c>
      <c r="FK42" s="24" t="s">
        <v>495</v>
      </c>
      <c r="FL42" s="24" t="s">
        <v>495</v>
      </c>
      <c r="FM42" s="24" t="s">
        <v>495</v>
      </c>
      <c r="FN42" s="23">
        <v>0</v>
      </c>
      <c r="FO42" s="23">
        <v>0</v>
      </c>
      <c r="FP42" s="24" t="s">
        <v>495</v>
      </c>
      <c r="FQ42" s="24" t="s">
        <v>495</v>
      </c>
      <c r="FR42" s="24" t="s">
        <v>495</v>
      </c>
      <c r="FS42" s="23">
        <v>0</v>
      </c>
      <c r="FT42" s="23">
        <v>0</v>
      </c>
      <c r="FU42" s="24" t="s">
        <v>495</v>
      </c>
      <c r="FV42" s="23">
        <v>0</v>
      </c>
      <c r="FW42" s="23">
        <v>537</v>
      </c>
      <c r="FX42" s="23">
        <v>0</v>
      </c>
      <c r="FY42" s="23">
        <v>0</v>
      </c>
      <c r="FZ42" s="23">
        <v>0</v>
      </c>
      <c r="GA42" s="23">
        <v>0</v>
      </c>
      <c r="GB42" s="23">
        <v>114</v>
      </c>
      <c r="GC42" s="23">
        <v>0</v>
      </c>
      <c r="GD42" s="23">
        <v>184</v>
      </c>
      <c r="GE42" s="23">
        <v>0</v>
      </c>
      <c r="GF42" s="23">
        <v>239</v>
      </c>
      <c r="GG42" s="23">
        <v>0</v>
      </c>
      <c r="GH42" s="23">
        <v>0</v>
      </c>
      <c r="GI42" s="23">
        <v>0</v>
      </c>
      <c r="GJ42" s="23">
        <v>0</v>
      </c>
      <c r="GK42" s="23">
        <v>0</v>
      </c>
      <c r="GL42" s="24" t="s">
        <v>495</v>
      </c>
      <c r="GM42" s="24" t="s">
        <v>495</v>
      </c>
      <c r="GN42" s="24" t="s">
        <v>495</v>
      </c>
      <c r="GO42" s="23">
        <v>0</v>
      </c>
      <c r="GP42" s="23">
        <v>0</v>
      </c>
      <c r="GQ42" s="23">
        <v>0</v>
      </c>
      <c r="GR42" s="23">
        <v>0</v>
      </c>
      <c r="GS42" s="23">
        <v>0</v>
      </c>
      <c r="GT42" s="23">
        <v>0</v>
      </c>
      <c r="GU42" s="23">
        <v>0</v>
      </c>
    </row>
    <row r="43" spans="1:203" ht="13.5" customHeight="1" x14ac:dyDescent="0.55000000000000004">
      <c r="A43" s="21" t="s">
        <v>44</v>
      </c>
      <c r="B43" s="22" t="s">
        <v>117</v>
      </c>
      <c r="C43" s="21" t="s">
        <v>118</v>
      </c>
      <c r="D43" s="23">
        <v>65</v>
      </c>
      <c r="E43" s="23">
        <v>0</v>
      </c>
      <c r="F43" s="23">
        <v>0</v>
      </c>
      <c r="G43" s="23">
        <v>0</v>
      </c>
      <c r="H43" s="23">
        <v>0</v>
      </c>
      <c r="I43" s="23">
        <v>65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3">
        <v>0</v>
      </c>
      <c r="AH43" s="23">
        <v>0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  <c r="AO43" s="23">
        <v>0</v>
      </c>
      <c r="AP43" s="24" t="s">
        <v>495</v>
      </c>
      <c r="AQ43" s="24" t="s">
        <v>495</v>
      </c>
      <c r="AR43" s="23">
        <v>0</v>
      </c>
      <c r="AS43" s="24" t="s">
        <v>495</v>
      </c>
      <c r="AT43" s="24" t="s">
        <v>495</v>
      </c>
      <c r="AU43" s="23">
        <v>0</v>
      </c>
      <c r="AV43" s="24" t="s">
        <v>495</v>
      </c>
      <c r="AW43" s="23">
        <v>0</v>
      </c>
      <c r="AX43" s="24" t="s">
        <v>495</v>
      </c>
      <c r="AY43" s="23">
        <v>0</v>
      </c>
      <c r="AZ43" s="24" t="s">
        <v>495</v>
      </c>
      <c r="BA43" s="23">
        <v>0</v>
      </c>
      <c r="BB43" s="23">
        <v>65</v>
      </c>
      <c r="BC43" s="23">
        <v>0</v>
      </c>
      <c r="BD43" s="23">
        <v>0</v>
      </c>
      <c r="BE43" s="23">
        <v>0</v>
      </c>
      <c r="BF43" s="23">
        <v>0</v>
      </c>
      <c r="BG43" s="23">
        <v>65</v>
      </c>
      <c r="BH43" s="23">
        <v>0</v>
      </c>
      <c r="BI43" s="23">
        <v>0</v>
      </c>
      <c r="BJ43" s="23">
        <v>0</v>
      </c>
      <c r="BK43" s="23">
        <v>0</v>
      </c>
      <c r="BL43" s="23">
        <v>0</v>
      </c>
      <c r="BM43" s="23">
        <v>0</v>
      </c>
      <c r="BN43" s="23">
        <v>0</v>
      </c>
      <c r="BO43" s="24" t="s">
        <v>495</v>
      </c>
      <c r="BP43" s="24" t="s">
        <v>495</v>
      </c>
      <c r="BQ43" s="24" t="s">
        <v>495</v>
      </c>
      <c r="BR43" s="24" t="s">
        <v>495</v>
      </c>
      <c r="BS43" s="24" t="s">
        <v>495</v>
      </c>
      <c r="BT43" s="24" t="s">
        <v>495</v>
      </c>
      <c r="BU43" s="24" t="s">
        <v>495</v>
      </c>
      <c r="BV43" s="24" t="s">
        <v>495</v>
      </c>
      <c r="BW43" s="24" t="s">
        <v>495</v>
      </c>
      <c r="BX43" s="23">
        <v>0</v>
      </c>
      <c r="BY43" s="24" t="s">
        <v>495</v>
      </c>
      <c r="BZ43" s="23">
        <v>0</v>
      </c>
      <c r="CA43" s="23">
        <v>0</v>
      </c>
      <c r="CB43" s="24" t="s">
        <v>495</v>
      </c>
      <c r="CC43" s="24" t="s">
        <v>495</v>
      </c>
      <c r="CD43" s="24" t="s">
        <v>495</v>
      </c>
      <c r="CE43" s="24" t="s">
        <v>495</v>
      </c>
      <c r="CF43" s="24" t="s">
        <v>495</v>
      </c>
      <c r="CG43" s="24" t="s">
        <v>495</v>
      </c>
      <c r="CH43" s="24" t="s">
        <v>495</v>
      </c>
      <c r="CI43" s="24" t="s">
        <v>495</v>
      </c>
      <c r="CJ43" s="24" t="s">
        <v>495</v>
      </c>
      <c r="CK43" s="24" t="s">
        <v>495</v>
      </c>
      <c r="CL43" s="24" t="s">
        <v>495</v>
      </c>
      <c r="CM43" s="24" t="s">
        <v>495</v>
      </c>
      <c r="CN43" s="23">
        <v>0</v>
      </c>
      <c r="CO43" s="24" t="s">
        <v>495</v>
      </c>
      <c r="CP43" s="24" t="s">
        <v>495</v>
      </c>
      <c r="CQ43" s="24" t="s">
        <v>495</v>
      </c>
      <c r="CR43" s="24" t="s">
        <v>495</v>
      </c>
      <c r="CS43" s="24" t="s">
        <v>495</v>
      </c>
      <c r="CT43" s="24" t="s">
        <v>495</v>
      </c>
      <c r="CU43" s="24" t="s">
        <v>495</v>
      </c>
      <c r="CV43" s="24" t="s">
        <v>495</v>
      </c>
      <c r="CW43" s="23">
        <v>0</v>
      </c>
      <c r="CX43" s="24" t="s">
        <v>495</v>
      </c>
      <c r="CY43" s="23">
        <v>0</v>
      </c>
      <c r="CZ43" s="23">
        <v>0</v>
      </c>
      <c r="DA43" s="24" t="s">
        <v>495</v>
      </c>
      <c r="DB43" s="24" t="s">
        <v>495</v>
      </c>
      <c r="DC43" s="24" t="s">
        <v>495</v>
      </c>
      <c r="DD43" s="24" t="s">
        <v>495</v>
      </c>
      <c r="DE43" s="24" t="s">
        <v>495</v>
      </c>
      <c r="DF43" s="24" t="s">
        <v>495</v>
      </c>
      <c r="DG43" s="24" t="s">
        <v>495</v>
      </c>
      <c r="DH43" s="24" t="s">
        <v>495</v>
      </c>
      <c r="DI43" s="24" t="s">
        <v>495</v>
      </c>
      <c r="DJ43" s="24" t="s">
        <v>495</v>
      </c>
      <c r="DK43" s="24" t="s">
        <v>495</v>
      </c>
      <c r="DL43" s="24" t="s">
        <v>495</v>
      </c>
      <c r="DM43" s="24" t="s">
        <v>495</v>
      </c>
      <c r="DN43" s="23">
        <v>0</v>
      </c>
      <c r="DO43" s="24" t="s">
        <v>495</v>
      </c>
      <c r="DP43" s="24" t="s">
        <v>495</v>
      </c>
      <c r="DQ43" s="24" t="s">
        <v>495</v>
      </c>
      <c r="DR43" s="24" t="s">
        <v>495</v>
      </c>
      <c r="DS43" s="24" t="s">
        <v>495</v>
      </c>
      <c r="DT43" s="24" t="s">
        <v>495</v>
      </c>
      <c r="DU43" s="24" t="s">
        <v>495</v>
      </c>
      <c r="DV43" s="23">
        <v>0</v>
      </c>
      <c r="DW43" s="24" t="s">
        <v>495</v>
      </c>
      <c r="DX43" s="23">
        <v>0</v>
      </c>
      <c r="DY43" s="23">
        <v>0</v>
      </c>
      <c r="DZ43" s="24" t="s">
        <v>495</v>
      </c>
      <c r="EA43" s="24" t="s">
        <v>495</v>
      </c>
      <c r="EB43" s="24" t="s">
        <v>495</v>
      </c>
      <c r="EC43" s="24" t="s">
        <v>495</v>
      </c>
      <c r="ED43" s="24" t="s">
        <v>495</v>
      </c>
      <c r="EE43" s="24" t="s">
        <v>495</v>
      </c>
      <c r="EF43" s="24" t="s">
        <v>495</v>
      </c>
      <c r="EG43" s="24" t="s">
        <v>495</v>
      </c>
      <c r="EH43" s="24" t="s">
        <v>495</v>
      </c>
      <c r="EI43" s="24" t="s">
        <v>495</v>
      </c>
      <c r="EJ43" s="24" t="s">
        <v>495</v>
      </c>
      <c r="EK43" s="24" t="s">
        <v>495</v>
      </c>
      <c r="EL43" s="23">
        <v>0</v>
      </c>
      <c r="EM43" s="24" t="s">
        <v>495</v>
      </c>
      <c r="EN43" s="24" t="s">
        <v>495</v>
      </c>
      <c r="EO43" s="24" t="s">
        <v>495</v>
      </c>
      <c r="EP43" s="23">
        <v>0</v>
      </c>
      <c r="EQ43" s="24" t="s">
        <v>495</v>
      </c>
      <c r="ER43" s="24" t="s">
        <v>495</v>
      </c>
      <c r="ES43" s="24" t="s">
        <v>495</v>
      </c>
      <c r="ET43" s="24" t="s">
        <v>495</v>
      </c>
      <c r="EU43" s="23">
        <v>0</v>
      </c>
      <c r="EV43" s="24" t="s">
        <v>495</v>
      </c>
      <c r="EW43" s="23">
        <v>0</v>
      </c>
      <c r="EX43" s="23">
        <v>0</v>
      </c>
      <c r="EY43" s="23">
        <v>0</v>
      </c>
      <c r="EZ43" s="24" t="s">
        <v>495</v>
      </c>
      <c r="FA43" s="24" t="s">
        <v>495</v>
      </c>
      <c r="FB43" s="24" t="s">
        <v>495</v>
      </c>
      <c r="FC43" s="23">
        <v>0</v>
      </c>
      <c r="FD43" s="24" t="s">
        <v>495</v>
      </c>
      <c r="FE43" s="24" t="s">
        <v>495</v>
      </c>
      <c r="FF43" s="24" t="s">
        <v>495</v>
      </c>
      <c r="FG43" s="23">
        <v>0</v>
      </c>
      <c r="FH43" s="23">
        <v>0</v>
      </c>
      <c r="FI43" s="23">
        <v>0</v>
      </c>
      <c r="FJ43" s="24" t="s">
        <v>495</v>
      </c>
      <c r="FK43" s="24" t="s">
        <v>495</v>
      </c>
      <c r="FL43" s="24" t="s">
        <v>495</v>
      </c>
      <c r="FM43" s="24" t="s">
        <v>495</v>
      </c>
      <c r="FN43" s="23">
        <v>0</v>
      </c>
      <c r="FO43" s="23">
        <v>0</v>
      </c>
      <c r="FP43" s="24" t="s">
        <v>495</v>
      </c>
      <c r="FQ43" s="24" t="s">
        <v>495</v>
      </c>
      <c r="FR43" s="24" t="s">
        <v>495</v>
      </c>
      <c r="FS43" s="23">
        <v>0</v>
      </c>
      <c r="FT43" s="23">
        <v>0</v>
      </c>
      <c r="FU43" s="24" t="s">
        <v>495</v>
      </c>
      <c r="FV43" s="23">
        <v>0</v>
      </c>
      <c r="FW43" s="23">
        <v>0</v>
      </c>
      <c r="FX43" s="23">
        <v>0</v>
      </c>
      <c r="FY43" s="23">
        <v>0</v>
      </c>
      <c r="FZ43" s="23">
        <v>0</v>
      </c>
      <c r="GA43" s="23">
        <v>0</v>
      </c>
      <c r="GB43" s="23">
        <v>0</v>
      </c>
      <c r="GC43" s="23">
        <v>0</v>
      </c>
      <c r="GD43" s="23">
        <v>0</v>
      </c>
      <c r="GE43" s="23">
        <v>0</v>
      </c>
      <c r="GF43" s="23">
        <v>0</v>
      </c>
      <c r="GG43" s="23">
        <v>0</v>
      </c>
      <c r="GH43" s="23">
        <v>0</v>
      </c>
      <c r="GI43" s="23">
        <v>0</v>
      </c>
      <c r="GJ43" s="23">
        <v>0</v>
      </c>
      <c r="GK43" s="23">
        <v>0</v>
      </c>
      <c r="GL43" s="24" t="s">
        <v>495</v>
      </c>
      <c r="GM43" s="24" t="s">
        <v>495</v>
      </c>
      <c r="GN43" s="24" t="s">
        <v>495</v>
      </c>
      <c r="GO43" s="23">
        <v>0</v>
      </c>
      <c r="GP43" s="23">
        <v>0</v>
      </c>
      <c r="GQ43" s="23">
        <v>0</v>
      </c>
      <c r="GR43" s="23">
        <v>0</v>
      </c>
      <c r="GS43" s="23">
        <v>0</v>
      </c>
      <c r="GT43" s="23">
        <v>0</v>
      </c>
      <c r="GU43" s="23">
        <v>0</v>
      </c>
    </row>
    <row r="44" spans="1:203" ht="13.5" customHeight="1" x14ac:dyDescent="0.55000000000000004">
      <c r="A44" s="21" t="s">
        <v>44</v>
      </c>
      <c r="B44" s="22" t="s">
        <v>119</v>
      </c>
      <c r="C44" s="21" t="s">
        <v>120</v>
      </c>
      <c r="D44" s="23">
        <v>47</v>
      </c>
      <c r="E44" s="23">
        <v>0</v>
      </c>
      <c r="F44" s="23">
        <v>0</v>
      </c>
      <c r="G44" s="23">
        <v>0</v>
      </c>
      <c r="H44" s="23">
        <v>0</v>
      </c>
      <c r="I44" s="23">
        <v>14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33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39</v>
      </c>
      <c r="AD44" s="23">
        <v>0</v>
      </c>
      <c r="AE44" s="23">
        <v>0</v>
      </c>
      <c r="AF44" s="23">
        <v>0</v>
      </c>
      <c r="AG44" s="23">
        <v>0</v>
      </c>
      <c r="AH44" s="23">
        <v>6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0</v>
      </c>
      <c r="AP44" s="24" t="s">
        <v>495</v>
      </c>
      <c r="AQ44" s="24" t="s">
        <v>495</v>
      </c>
      <c r="AR44" s="23">
        <v>33</v>
      </c>
      <c r="AS44" s="24" t="s">
        <v>495</v>
      </c>
      <c r="AT44" s="24" t="s">
        <v>495</v>
      </c>
      <c r="AU44" s="23">
        <v>0</v>
      </c>
      <c r="AV44" s="24" t="s">
        <v>495</v>
      </c>
      <c r="AW44" s="23">
        <v>0</v>
      </c>
      <c r="AX44" s="24" t="s">
        <v>495</v>
      </c>
      <c r="AY44" s="23">
        <v>0</v>
      </c>
      <c r="AZ44" s="24" t="s">
        <v>495</v>
      </c>
      <c r="BA44" s="23">
        <v>0</v>
      </c>
      <c r="BB44" s="23">
        <v>6</v>
      </c>
      <c r="BC44" s="23">
        <v>0</v>
      </c>
      <c r="BD44" s="23">
        <v>0</v>
      </c>
      <c r="BE44" s="23">
        <v>0</v>
      </c>
      <c r="BF44" s="23">
        <v>0</v>
      </c>
      <c r="BG44" s="23">
        <v>6</v>
      </c>
      <c r="BH44" s="23">
        <v>0</v>
      </c>
      <c r="BI44" s="23">
        <v>0</v>
      </c>
      <c r="BJ44" s="23">
        <v>0</v>
      </c>
      <c r="BK44" s="23">
        <v>0</v>
      </c>
      <c r="BL44" s="23">
        <v>0</v>
      </c>
      <c r="BM44" s="23">
        <v>0</v>
      </c>
      <c r="BN44" s="23">
        <v>0</v>
      </c>
      <c r="BO44" s="24" t="s">
        <v>495</v>
      </c>
      <c r="BP44" s="24" t="s">
        <v>495</v>
      </c>
      <c r="BQ44" s="24" t="s">
        <v>495</v>
      </c>
      <c r="BR44" s="24" t="s">
        <v>495</v>
      </c>
      <c r="BS44" s="24" t="s">
        <v>495</v>
      </c>
      <c r="BT44" s="24" t="s">
        <v>495</v>
      </c>
      <c r="BU44" s="24" t="s">
        <v>495</v>
      </c>
      <c r="BV44" s="24" t="s">
        <v>495</v>
      </c>
      <c r="BW44" s="24" t="s">
        <v>495</v>
      </c>
      <c r="BX44" s="23">
        <v>0</v>
      </c>
      <c r="BY44" s="24" t="s">
        <v>495</v>
      </c>
      <c r="BZ44" s="23">
        <v>0</v>
      </c>
      <c r="CA44" s="23">
        <v>0</v>
      </c>
      <c r="CB44" s="24" t="s">
        <v>495</v>
      </c>
      <c r="CC44" s="24" t="s">
        <v>495</v>
      </c>
      <c r="CD44" s="24" t="s">
        <v>495</v>
      </c>
      <c r="CE44" s="24" t="s">
        <v>495</v>
      </c>
      <c r="CF44" s="24" t="s">
        <v>495</v>
      </c>
      <c r="CG44" s="24" t="s">
        <v>495</v>
      </c>
      <c r="CH44" s="24" t="s">
        <v>495</v>
      </c>
      <c r="CI44" s="24" t="s">
        <v>495</v>
      </c>
      <c r="CJ44" s="24" t="s">
        <v>495</v>
      </c>
      <c r="CK44" s="24" t="s">
        <v>495</v>
      </c>
      <c r="CL44" s="24" t="s">
        <v>495</v>
      </c>
      <c r="CM44" s="24" t="s">
        <v>495</v>
      </c>
      <c r="CN44" s="23">
        <v>0</v>
      </c>
      <c r="CO44" s="24" t="s">
        <v>495</v>
      </c>
      <c r="CP44" s="24" t="s">
        <v>495</v>
      </c>
      <c r="CQ44" s="24" t="s">
        <v>495</v>
      </c>
      <c r="CR44" s="24" t="s">
        <v>495</v>
      </c>
      <c r="CS44" s="24" t="s">
        <v>495</v>
      </c>
      <c r="CT44" s="24" t="s">
        <v>495</v>
      </c>
      <c r="CU44" s="24" t="s">
        <v>495</v>
      </c>
      <c r="CV44" s="24" t="s">
        <v>495</v>
      </c>
      <c r="CW44" s="23">
        <v>0</v>
      </c>
      <c r="CX44" s="24" t="s">
        <v>495</v>
      </c>
      <c r="CY44" s="23">
        <v>0</v>
      </c>
      <c r="CZ44" s="23">
        <v>0</v>
      </c>
      <c r="DA44" s="24" t="s">
        <v>495</v>
      </c>
      <c r="DB44" s="24" t="s">
        <v>495</v>
      </c>
      <c r="DC44" s="24" t="s">
        <v>495</v>
      </c>
      <c r="DD44" s="24" t="s">
        <v>495</v>
      </c>
      <c r="DE44" s="24" t="s">
        <v>495</v>
      </c>
      <c r="DF44" s="24" t="s">
        <v>495</v>
      </c>
      <c r="DG44" s="24" t="s">
        <v>495</v>
      </c>
      <c r="DH44" s="24" t="s">
        <v>495</v>
      </c>
      <c r="DI44" s="24" t="s">
        <v>495</v>
      </c>
      <c r="DJ44" s="24" t="s">
        <v>495</v>
      </c>
      <c r="DK44" s="24" t="s">
        <v>495</v>
      </c>
      <c r="DL44" s="24" t="s">
        <v>495</v>
      </c>
      <c r="DM44" s="24" t="s">
        <v>495</v>
      </c>
      <c r="DN44" s="23">
        <v>0</v>
      </c>
      <c r="DO44" s="24" t="s">
        <v>495</v>
      </c>
      <c r="DP44" s="24" t="s">
        <v>495</v>
      </c>
      <c r="DQ44" s="24" t="s">
        <v>495</v>
      </c>
      <c r="DR44" s="24" t="s">
        <v>495</v>
      </c>
      <c r="DS44" s="24" t="s">
        <v>495</v>
      </c>
      <c r="DT44" s="24" t="s">
        <v>495</v>
      </c>
      <c r="DU44" s="24" t="s">
        <v>495</v>
      </c>
      <c r="DV44" s="23">
        <v>0</v>
      </c>
      <c r="DW44" s="24" t="s">
        <v>495</v>
      </c>
      <c r="DX44" s="23">
        <v>0</v>
      </c>
      <c r="DY44" s="23">
        <v>0</v>
      </c>
      <c r="DZ44" s="24" t="s">
        <v>495</v>
      </c>
      <c r="EA44" s="24" t="s">
        <v>495</v>
      </c>
      <c r="EB44" s="24" t="s">
        <v>495</v>
      </c>
      <c r="EC44" s="24" t="s">
        <v>495</v>
      </c>
      <c r="ED44" s="24" t="s">
        <v>495</v>
      </c>
      <c r="EE44" s="24" t="s">
        <v>495</v>
      </c>
      <c r="EF44" s="24" t="s">
        <v>495</v>
      </c>
      <c r="EG44" s="24" t="s">
        <v>495</v>
      </c>
      <c r="EH44" s="24" t="s">
        <v>495</v>
      </c>
      <c r="EI44" s="24" t="s">
        <v>495</v>
      </c>
      <c r="EJ44" s="24" t="s">
        <v>495</v>
      </c>
      <c r="EK44" s="24" t="s">
        <v>495</v>
      </c>
      <c r="EL44" s="23">
        <v>0</v>
      </c>
      <c r="EM44" s="24" t="s">
        <v>495</v>
      </c>
      <c r="EN44" s="24" t="s">
        <v>495</v>
      </c>
      <c r="EO44" s="24" t="s">
        <v>495</v>
      </c>
      <c r="EP44" s="23">
        <v>0</v>
      </c>
      <c r="EQ44" s="24" t="s">
        <v>495</v>
      </c>
      <c r="ER44" s="24" t="s">
        <v>495</v>
      </c>
      <c r="ES44" s="24" t="s">
        <v>495</v>
      </c>
      <c r="ET44" s="24" t="s">
        <v>495</v>
      </c>
      <c r="EU44" s="23">
        <v>0</v>
      </c>
      <c r="EV44" s="24" t="s">
        <v>495</v>
      </c>
      <c r="EW44" s="23">
        <v>0</v>
      </c>
      <c r="EX44" s="23">
        <v>0</v>
      </c>
      <c r="EY44" s="23">
        <v>0</v>
      </c>
      <c r="EZ44" s="24" t="s">
        <v>495</v>
      </c>
      <c r="FA44" s="24" t="s">
        <v>495</v>
      </c>
      <c r="FB44" s="24" t="s">
        <v>495</v>
      </c>
      <c r="FC44" s="23">
        <v>0</v>
      </c>
      <c r="FD44" s="24" t="s">
        <v>495</v>
      </c>
      <c r="FE44" s="24" t="s">
        <v>495</v>
      </c>
      <c r="FF44" s="24" t="s">
        <v>495</v>
      </c>
      <c r="FG44" s="23">
        <v>0</v>
      </c>
      <c r="FH44" s="23">
        <v>0</v>
      </c>
      <c r="FI44" s="23">
        <v>0</v>
      </c>
      <c r="FJ44" s="24" t="s">
        <v>495</v>
      </c>
      <c r="FK44" s="24" t="s">
        <v>495</v>
      </c>
      <c r="FL44" s="24" t="s">
        <v>495</v>
      </c>
      <c r="FM44" s="24" t="s">
        <v>495</v>
      </c>
      <c r="FN44" s="23">
        <v>0</v>
      </c>
      <c r="FO44" s="23">
        <v>0</v>
      </c>
      <c r="FP44" s="24" t="s">
        <v>495</v>
      </c>
      <c r="FQ44" s="24" t="s">
        <v>495</v>
      </c>
      <c r="FR44" s="24" t="s">
        <v>495</v>
      </c>
      <c r="FS44" s="23">
        <v>0</v>
      </c>
      <c r="FT44" s="23">
        <v>0</v>
      </c>
      <c r="FU44" s="24" t="s">
        <v>495</v>
      </c>
      <c r="FV44" s="23">
        <v>0</v>
      </c>
      <c r="FW44" s="23">
        <v>2</v>
      </c>
      <c r="FX44" s="23">
        <v>0</v>
      </c>
      <c r="FY44" s="23">
        <v>0</v>
      </c>
      <c r="FZ44" s="23">
        <v>0</v>
      </c>
      <c r="GA44" s="23">
        <v>0</v>
      </c>
      <c r="GB44" s="23">
        <v>2</v>
      </c>
      <c r="GC44" s="23">
        <v>0</v>
      </c>
      <c r="GD44" s="23">
        <v>0</v>
      </c>
      <c r="GE44" s="23">
        <v>0</v>
      </c>
      <c r="GF44" s="23">
        <v>0</v>
      </c>
      <c r="GG44" s="23">
        <v>0</v>
      </c>
      <c r="GH44" s="23">
        <v>0</v>
      </c>
      <c r="GI44" s="23">
        <v>0</v>
      </c>
      <c r="GJ44" s="23">
        <v>0</v>
      </c>
      <c r="GK44" s="23">
        <v>0</v>
      </c>
      <c r="GL44" s="24" t="s">
        <v>495</v>
      </c>
      <c r="GM44" s="24" t="s">
        <v>495</v>
      </c>
      <c r="GN44" s="24" t="s">
        <v>495</v>
      </c>
      <c r="GO44" s="23">
        <v>0</v>
      </c>
      <c r="GP44" s="23">
        <v>0</v>
      </c>
      <c r="GQ44" s="23">
        <v>0</v>
      </c>
      <c r="GR44" s="23">
        <v>0</v>
      </c>
      <c r="GS44" s="23">
        <v>0</v>
      </c>
      <c r="GT44" s="23">
        <v>0</v>
      </c>
      <c r="GU44" s="23">
        <v>0</v>
      </c>
    </row>
    <row r="45" spans="1:203" ht="13.5" customHeight="1" x14ac:dyDescent="0.55000000000000004">
      <c r="A45" s="21" t="s">
        <v>44</v>
      </c>
      <c r="B45" s="22" t="s">
        <v>121</v>
      </c>
      <c r="C45" s="21" t="s">
        <v>122</v>
      </c>
      <c r="D45" s="23">
        <v>189</v>
      </c>
      <c r="E45" s="23">
        <v>0</v>
      </c>
      <c r="F45" s="23">
        <v>0</v>
      </c>
      <c r="G45" s="23">
        <v>27</v>
      </c>
      <c r="H45" s="23">
        <v>0</v>
      </c>
      <c r="I45" s="23">
        <v>86</v>
      </c>
      <c r="J45" s="23">
        <v>42</v>
      </c>
      <c r="K45" s="23">
        <v>23</v>
      </c>
      <c r="L45" s="23">
        <v>0</v>
      </c>
      <c r="M45" s="23">
        <v>11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  <c r="AO45" s="23">
        <v>0</v>
      </c>
      <c r="AP45" s="24" t="s">
        <v>495</v>
      </c>
      <c r="AQ45" s="24" t="s">
        <v>495</v>
      </c>
      <c r="AR45" s="23">
        <v>0</v>
      </c>
      <c r="AS45" s="24" t="s">
        <v>495</v>
      </c>
      <c r="AT45" s="24" t="s">
        <v>495</v>
      </c>
      <c r="AU45" s="23">
        <v>0</v>
      </c>
      <c r="AV45" s="24" t="s">
        <v>495</v>
      </c>
      <c r="AW45" s="23">
        <v>0</v>
      </c>
      <c r="AX45" s="24" t="s">
        <v>495</v>
      </c>
      <c r="AY45" s="23">
        <v>0</v>
      </c>
      <c r="AZ45" s="24" t="s">
        <v>495</v>
      </c>
      <c r="BA45" s="23">
        <v>0</v>
      </c>
      <c r="BB45" s="23">
        <v>64</v>
      </c>
      <c r="BC45" s="23">
        <v>0</v>
      </c>
      <c r="BD45" s="23">
        <v>0</v>
      </c>
      <c r="BE45" s="23">
        <v>0</v>
      </c>
      <c r="BF45" s="23">
        <v>0</v>
      </c>
      <c r="BG45" s="23">
        <v>64</v>
      </c>
      <c r="BH45" s="23">
        <v>0</v>
      </c>
      <c r="BI45" s="23">
        <v>0</v>
      </c>
      <c r="BJ45" s="23">
        <v>0</v>
      </c>
      <c r="BK45" s="23">
        <v>0</v>
      </c>
      <c r="BL45" s="23">
        <v>0</v>
      </c>
      <c r="BM45" s="23">
        <v>0</v>
      </c>
      <c r="BN45" s="23">
        <v>0</v>
      </c>
      <c r="BO45" s="24" t="s">
        <v>495</v>
      </c>
      <c r="BP45" s="24" t="s">
        <v>495</v>
      </c>
      <c r="BQ45" s="24" t="s">
        <v>495</v>
      </c>
      <c r="BR45" s="24" t="s">
        <v>495</v>
      </c>
      <c r="BS45" s="24" t="s">
        <v>495</v>
      </c>
      <c r="BT45" s="24" t="s">
        <v>495</v>
      </c>
      <c r="BU45" s="24" t="s">
        <v>495</v>
      </c>
      <c r="BV45" s="24" t="s">
        <v>495</v>
      </c>
      <c r="BW45" s="24" t="s">
        <v>495</v>
      </c>
      <c r="BX45" s="23">
        <v>0</v>
      </c>
      <c r="BY45" s="24" t="s">
        <v>495</v>
      </c>
      <c r="BZ45" s="23">
        <v>0</v>
      </c>
      <c r="CA45" s="23">
        <v>0</v>
      </c>
      <c r="CB45" s="24" t="s">
        <v>495</v>
      </c>
      <c r="CC45" s="24" t="s">
        <v>495</v>
      </c>
      <c r="CD45" s="24" t="s">
        <v>495</v>
      </c>
      <c r="CE45" s="24" t="s">
        <v>495</v>
      </c>
      <c r="CF45" s="24" t="s">
        <v>495</v>
      </c>
      <c r="CG45" s="24" t="s">
        <v>495</v>
      </c>
      <c r="CH45" s="24" t="s">
        <v>495</v>
      </c>
      <c r="CI45" s="24" t="s">
        <v>495</v>
      </c>
      <c r="CJ45" s="24" t="s">
        <v>495</v>
      </c>
      <c r="CK45" s="24" t="s">
        <v>495</v>
      </c>
      <c r="CL45" s="24" t="s">
        <v>495</v>
      </c>
      <c r="CM45" s="24" t="s">
        <v>495</v>
      </c>
      <c r="CN45" s="23">
        <v>0</v>
      </c>
      <c r="CO45" s="24" t="s">
        <v>495</v>
      </c>
      <c r="CP45" s="24" t="s">
        <v>495</v>
      </c>
      <c r="CQ45" s="24" t="s">
        <v>495</v>
      </c>
      <c r="CR45" s="24" t="s">
        <v>495</v>
      </c>
      <c r="CS45" s="24" t="s">
        <v>495</v>
      </c>
      <c r="CT45" s="24" t="s">
        <v>495</v>
      </c>
      <c r="CU45" s="24" t="s">
        <v>495</v>
      </c>
      <c r="CV45" s="24" t="s">
        <v>495</v>
      </c>
      <c r="CW45" s="23">
        <v>0</v>
      </c>
      <c r="CX45" s="24" t="s">
        <v>495</v>
      </c>
      <c r="CY45" s="23">
        <v>0</v>
      </c>
      <c r="CZ45" s="23">
        <v>0</v>
      </c>
      <c r="DA45" s="24" t="s">
        <v>495</v>
      </c>
      <c r="DB45" s="24" t="s">
        <v>495</v>
      </c>
      <c r="DC45" s="24" t="s">
        <v>495</v>
      </c>
      <c r="DD45" s="24" t="s">
        <v>495</v>
      </c>
      <c r="DE45" s="24" t="s">
        <v>495</v>
      </c>
      <c r="DF45" s="24" t="s">
        <v>495</v>
      </c>
      <c r="DG45" s="24" t="s">
        <v>495</v>
      </c>
      <c r="DH45" s="24" t="s">
        <v>495</v>
      </c>
      <c r="DI45" s="24" t="s">
        <v>495</v>
      </c>
      <c r="DJ45" s="24" t="s">
        <v>495</v>
      </c>
      <c r="DK45" s="24" t="s">
        <v>495</v>
      </c>
      <c r="DL45" s="24" t="s">
        <v>495</v>
      </c>
      <c r="DM45" s="24" t="s">
        <v>495</v>
      </c>
      <c r="DN45" s="23">
        <v>0</v>
      </c>
      <c r="DO45" s="24" t="s">
        <v>495</v>
      </c>
      <c r="DP45" s="24" t="s">
        <v>495</v>
      </c>
      <c r="DQ45" s="24" t="s">
        <v>495</v>
      </c>
      <c r="DR45" s="24" t="s">
        <v>495</v>
      </c>
      <c r="DS45" s="24" t="s">
        <v>495</v>
      </c>
      <c r="DT45" s="24" t="s">
        <v>495</v>
      </c>
      <c r="DU45" s="24" t="s">
        <v>495</v>
      </c>
      <c r="DV45" s="23">
        <v>0</v>
      </c>
      <c r="DW45" s="24" t="s">
        <v>495</v>
      </c>
      <c r="DX45" s="23">
        <v>0</v>
      </c>
      <c r="DY45" s="23">
        <v>0</v>
      </c>
      <c r="DZ45" s="24" t="s">
        <v>495</v>
      </c>
      <c r="EA45" s="24" t="s">
        <v>495</v>
      </c>
      <c r="EB45" s="24" t="s">
        <v>495</v>
      </c>
      <c r="EC45" s="24" t="s">
        <v>495</v>
      </c>
      <c r="ED45" s="24" t="s">
        <v>495</v>
      </c>
      <c r="EE45" s="24" t="s">
        <v>495</v>
      </c>
      <c r="EF45" s="24" t="s">
        <v>495</v>
      </c>
      <c r="EG45" s="24" t="s">
        <v>495</v>
      </c>
      <c r="EH45" s="24" t="s">
        <v>495</v>
      </c>
      <c r="EI45" s="24" t="s">
        <v>495</v>
      </c>
      <c r="EJ45" s="24" t="s">
        <v>495</v>
      </c>
      <c r="EK45" s="24" t="s">
        <v>495</v>
      </c>
      <c r="EL45" s="23">
        <v>0</v>
      </c>
      <c r="EM45" s="24" t="s">
        <v>495</v>
      </c>
      <c r="EN45" s="24" t="s">
        <v>495</v>
      </c>
      <c r="EO45" s="24" t="s">
        <v>495</v>
      </c>
      <c r="EP45" s="23">
        <v>0</v>
      </c>
      <c r="EQ45" s="24" t="s">
        <v>495</v>
      </c>
      <c r="ER45" s="24" t="s">
        <v>495</v>
      </c>
      <c r="ES45" s="24" t="s">
        <v>495</v>
      </c>
      <c r="ET45" s="24" t="s">
        <v>495</v>
      </c>
      <c r="EU45" s="23">
        <v>0</v>
      </c>
      <c r="EV45" s="24" t="s">
        <v>495</v>
      </c>
      <c r="EW45" s="23">
        <v>0</v>
      </c>
      <c r="EX45" s="23">
        <v>0</v>
      </c>
      <c r="EY45" s="23">
        <v>0</v>
      </c>
      <c r="EZ45" s="24" t="s">
        <v>495</v>
      </c>
      <c r="FA45" s="24" t="s">
        <v>495</v>
      </c>
      <c r="FB45" s="24" t="s">
        <v>495</v>
      </c>
      <c r="FC45" s="23">
        <v>0</v>
      </c>
      <c r="FD45" s="24" t="s">
        <v>495</v>
      </c>
      <c r="FE45" s="24" t="s">
        <v>495</v>
      </c>
      <c r="FF45" s="24" t="s">
        <v>495</v>
      </c>
      <c r="FG45" s="23">
        <v>0</v>
      </c>
      <c r="FH45" s="23">
        <v>0</v>
      </c>
      <c r="FI45" s="23">
        <v>0</v>
      </c>
      <c r="FJ45" s="24" t="s">
        <v>495</v>
      </c>
      <c r="FK45" s="24" t="s">
        <v>495</v>
      </c>
      <c r="FL45" s="24" t="s">
        <v>495</v>
      </c>
      <c r="FM45" s="24" t="s">
        <v>495</v>
      </c>
      <c r="FN45" s="23">
        <v>0</v>
      </c>
      <c r="FO45" s="23">
        <v>0</v>
      </c>
      <c r="FP45" s="24" t="s">
        <v>495</v>
      </c>
      <c r="FQ45" s="24" t="s">
        <v>495</v>
      </c>
      <c r="FR45" s="24" t="s">
        <v>495</v>
      </c>
      <c r="FS45" s="23">
        <v>0</v>
      </c>
      <c r="FT45" s="23">
        <v>0</v>
      </c>
      <c r="FU45" s="24" t="s">
        <v>495</v>
      </c>
      <c r="FV45" s="23">
        <v>0</v>
      </c>
      <c r="FW45" s="23">
        <v>125</v>
      </c>
      <c r="FX45" s="23">
        <v>0</v>
      </c>
      <c r="FY45" s="23">
        <v>0</v>
      </c>
      <c r="FZ45" s="23">
        <v>27</v>
      </c>
      <c r="GA45" s="23">
        <v>0</v>
      </c>
      <c r="GB45" s="23">
        <v>22</v>
      </c>
      <c r="GC45" s="23">
        <v>42</v>
      </c>
      <c r="GD45" s="23">
        <v>23</v>
      </c>
      <c r="GE45" s="23">
        <v>0</v>
      </c>
      <c r="GF45" s="23">
        <v>11</v>
      </c>
      <c r="GG45" s="23">
        <v>0</v>
      </c>
      <c r="GH45" s="23">
        <v>0</v>
      </c>
      <c r="GI45" s="23">
        <v>0</v>
      </c>
      <c r="GJ45" s="23">
        <v>0</v>
      </c>
      <c r="GK45" s="23">
        <v>0</v>
      </c>
      <c r="GL45" s="24" t="s">
        <v>495</v>
      </c>
      <c r="GM45" s="24" t="s">
        <v>495</v>
      </c>
      <c r="GN45" s="24" t="s">
        <v>495</v>
      </c>
      <c r="GO45" s="23">
        <v>0</v>
      </c>
      <c r="GP45" s="23">
        <v>0</v>
      </c>
      <c r="GQ45" s="23">
        <v>0</v>
      </c>
      <c r="GR45" s="23">
        <v>0</v>
      </c>
      <c r="GS45" s="23">
        <v>0</v>
      </c>
      <c r="GT45" s="23">
        <v>0</v>
      </c>
      <c r="GU45" s="23">
        <v>0</v>
      </c>
    </row>
    <row r="46" spans="1:203" ht="13.5" customHeight="1" x14ac:dyDescent="0.55000000000000004">
      <c r="A46" s="21" t="s">
        <v>44</v>
      </c>
      <c r="B46" s="22" t="s">
        <v>123</v>
      </c>
      <c r="C46" s="21" t="s">
        <v>124</v>
      </c>
      <c r="D46" s="23">
        <v>114</v>
      </c>
      <c r="E46" s="23">
        <v>0</v>
      </c>
      <c r="F46" s="23">
        <v>0</v>
      </c>
      <c r="G46" s="23">
        <v>25</v>
      </c>
      <c r="H46" s="23">
        <v>0</v>
      </c>
      <c r="I46" s="23">
        <v>58</v>
      </c>
      <c r="J46" s="23">
        <v>14</v>
      </c>
      <c r="K46" s="23">
        <v>11</v>
      </c>
      <c r="L46" s="23">
        <v>0</v>
      </c>
      <c r="M46" s="23">
        <v>6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0</v>
      </c>
      <c r="AM46" s="23">
        <v>0</v>
      </c>
      <c r="AN46" s="23">
        <v>0</v>
      </c>
      <c r="AO46" s="23">
        <v>0</v>
      </c>
      <c r="AP46" s="24" t="s">
        <v>495</v>
      </c>
      <c r="AQ46" s="24" t="s">
        <v>495</v>
      </c>
      <c r="AR46" s="23">
        <v>0</v>
      </c>
      <c r="AS46" s="24" t="s">
        <v>495</v>
      </c>
      <c r="AT46" s="24" t="s">
        <v>495</v>
      </c>
      <c r="AU46" s="23">
        <v>0</v>
      </c>
      <c r="AV46" s="24" t="s">
        <v>495</v>
      </c>
      <c r="AW46" s="23">
        <v>0</v>
      </c>
      <c r="AX46" s="24" t="s">
        <v>495</v>
      </c>
      <c r="AY46" s="23">
        <v>0</v>
      </c>
      <c r="AZ46" s="24" t="s">
        <v>495</v>
      </c>
      <c r="BA46" s="23">
        <v>0</v>
      </c>
      <c r="BB46" s="23">
        <v>53</v>
      </c>
      <c r="BC46" s="23">
        <v>0</v>
      </c>
      <c r="BD46" s="23">
        <v>0</v>
      </c>
      <c r="BE46" s="23">
        <v>0</v>
      </c>
      <c r="BF46" s="23">
        <v>0</v>
      </c>
      <c r="BG46" s="23">
        <v>53</v>
      </c>
      <c r="BH46" s="23">
        <v>0</v>
      </c>
      <c r="BI46" s="23">
        <v>0</v>
      </c>
      <c r="BJ46" s="23">
        <v>0</v>
      </c>
      <c r="BK46" s="23">
        <v>0</v>
      </c>
      <c r="BL46" s="23">
        <v>0</v>
      </c>
      <c r="BM46" s="23">
        <v>0</v>
      </c>
      <c r="BN46" s="23">
        <v>0</v>
      </c>
      <c r="BO46" s="24" t="s">
        <v>495</v>
      </c>
      <c r="BP46" s="24" t="s">
        <v>495</v>
      </c>
      <c r="BQ46" s="24" t="s">
        <v>495</v>
      </c>
      <c r="BR46" s="24" t="s">
        <v>495</v>
      </c>
      <c r="BS46" s="24" t="s">
        <v>495</v>
      </c>
      <c r="BT46" s="24" t="s">
        <v>495</v>
      </c>
      <c r="BU46" s="24" t="s">
        <v>495</v>
      </c>
      <c r="BV46" s="24" t="s">
        <v>495</v>
      </c>
      <c r="BW46" s="24" t="s">
        <v>495</v>
      </c>
      <c r="BX46" s="23">
        <v>0</v>
      </c>
      <c r="BY46" s="24" t="s">
        <v>495</v>
      </c>
      <c r="BZ46" s="23">
        <v>0</v>
      </c>
      <c r="CA46" s="23">
        <v>0</v>
      </c>
      <c r="CB46" s="24" t="s">
        <v>495</v>
      </c>
      <c r="CC46" s="24" t="s">
        <v>495</v>
      </c>
      <c r="CD46" s="24" t="s">
        <v>495</v>
      </c>
      <c r="CE46" s="24" t="s">
        <v>495</v>
      </c>
      <c r="CF46" s="24" t="s">
        <v>495</v>
      </c>
      <c r="CG46" s="24" t="s">
        <v>495</v>
      </c>
      <c r="CH46" s="24" t="s">
        <v>495</v>
      </c>
      <c r="CI46" s="24" t="s">
        <v>495</v>
      </c>
      <c r="CJ46" s="24" t="s">
        <v>495</v>
      </c>
      <c r="CK46" s="24" t="s">
        <v>495</v>
      </c>
      <c r="CL46" s="24" t="s">
        <v>495</v>
      </c>
      <c r="CM46" s="24" t="s">
        <v>495</v>
      </c>
      <c r="CN46" s="23">
        <v>0</v>
      </c>
      <c r="CO46" s="24" t="s">
        <v>495</v>
      </c>
      <c r="CP46" s="24" t="s">
        <v>495</v>
      </c>
      <c r="CQ46" s="24" t="s">
        <v>495</v>
      </c>
      <c r="CR46" s="24" t="s">
        <v>495</v>
      </c>
      <c r="CS46" s="24" t="s">
        <v>495</v>
      </c>
      <c r="CT46" s="24" t="s">
        <v>495</v>
      </c>
      <c r="CU46" s="24" t="s">
        <v>495</v>
      </c>
      <c r="CV46" s="24" t="s">
        <v>495</v>
      </c>
      <c r="CW46" s="23">
        <v>0</v>
      </c>
      <c r="CX46" s="24" t="s">
        <v>495</v>
      </c>
      <c r="CY46" s="23">
        <v>0</v>
      </c>
      <c r="CZ46" s="23">
        <v>0</v>
      </c>
      <c r="DA46" s="24" t="s">
        <v>495</v>
      </c>
      <c r="DB46" s="24" t="s">
        <v>495</v>
      </c>
      <c r="DC46" s="24" t="s">
        <v>495</v>
      </c>
      <c r="DD46" s="24" t="s">
        <v>495</v>
      </c>
      <c r="DE46" s="24" t="s">
        <v>495</v>
      </c>
      <c r="DF46" s="24" t="s">
        <v>495</v>
      </c>
      <c r="DG46" s="24" t="s">
        <v>495</v>
      </c>
      <c r="DH46" s="24" t="s">
        <v>495</v>
      </c>
      <c r="DI46" s="24" t="s">
        <v>495</v>
      </c>
      <c r="DJ46" s="24" t="s">
        <v>495</v>
      </c>
      <c r="DK46" s="24" t="s">
        <v>495</v>
      </c>
      <c r="DL46" s="24" t="s">
        <v>495</v>
      </c>
      <c r="DM46" s="24" t="s">
        <v>495</v>
      </c>
      <c r="DN46" s="23">
        <v>0</v>
      </c>
      <c r="DO46" s="24" t="s">
        <v>495</v>
      </c>
      <c r="DP46" s="24" t="s">
        <v>495</v>
      </c>
      <c r="DQ46" s="24" t="s">
        <v>495</v>
      </c>
      <c r="DR46" s="24" t="s">
        <v>495</v>
      </c>
      <c r="DS46" s="24" t="s">
        <v>495</v>
      </c>
      <c r="DT46" s="24" t="s">
        <v>495</v>
      </c>
      <c r="DU46" s="24" t="s">
        <v>495</v>
      </c>
      <c r="DV46" s="23">
        <v>0</v>
      </c>
      <c r="DW46" s="24" t="s">
        <v>495</v>
      </c>
      <c r="DX46" s="23">
        <v>0</v>
      </c>
      <c r="DY46" s="23">
        <v>0</v>
      </c>
      <c r="DZ46" s="24" t="s">
        <v>495</v>
      </c>
      <c r="EA46" s="24" t="s">
        <v>495</v>
      </c>
      <c r="EB46" s="24" t="s">
        <v>495</v>
      </c>
      <c r="EC46" s="24" t="s">
        <v>495</v>
      </c>
      <c r="ED46" s="24" t="s">
        <v>495</v>
      </c>
      <c r="EE46" s="24" t="s">
        <v>495</v>
      </c>
      <c r="EF46" s="24" t="s">
        <v>495</v>
      </c>
      <c r="EG46" s="24" t="s">
        <v>495</v>
      </c>
      <c r="EH46" s="24" t="s">
        <v>495</v>
      </c>
      <c r="EI46" s="24" t="s">
        <v>495</v>
      </c>
      <c r="EJ46" s="24" t="s">
        <v>495</v>
      </c>
      <c r="EK46" s="24" t="s">
        <v>495</v>
      </c>
      <c r="EL46" s="23">
        <v>0</v>
      </c>
      <c r="EM46" s="24" t="s">
        <v>495</v>
      </c>
      <c r="EN46" s="24" t="s">
        <v>495</v>
      </c>
      <c r="EO46" s="24" t="s">
        <v>495</v>
      </c>
      <c r="EP46" s="23">
        <v>0</v>
      </c>
      <c r="EQ46" s="24" t="s">
        <v>495</v>
      </c>
      <c r="ER46" s="24" t="s">
        <v>495</v>
      </c>
      <c r="ES46" s="24" t="s">
        <v>495</v>
      </c>
      <c r="ET46" s="24" t="s">
        <v>495</v>
      </c>
      <c r="EU46" s="23">
        <v>0</v>
      </c>
      <c r="EV46" s="24" t="s">
        <v>495</v>
      </c>
      <c r="EW46" s="23">
        <v>0</v>
      </c>
      <c r="EX46" s="23">
        <v>0</v>
      </c>
      <c r="EY46" s="23">
        <v>0</v>
      </c>
      <c r="EZ46" s="24" t="s">
        <v>495</v>
      </c>
      <c r="FA46" s="24" t="s">
        <v>495</v>
      </c>
      <c r="FB46" s="24" t="s">
        <v>495</v>
      </c>
      <c r="FC46" s="23">
        <v>0</v>
      </c>
      <c r="FD46" s="24" t="s">
        <v>495</v>
      </c>
      <c r="FE46" s="24" t="s">
        <v>495</v>
      </c>
      <c r="FF46" s="24" t="s">
        <v>495</v>
      </c>
      <c r="FG46" s="23">
        <v>0</v>
      </c>
      <c r="FH46" s="23">
        <v>0</v>
      </c>
      <c r="FI46" s="23">
        <v>0</v>
      </c>
      <c r="FJ46" s="24" t="s">
        <v>495</v>
      </c>
      <c r="FK46" s="24" t="s">
        <v>495</v>
      </c>
      <c r="FL46" s="24" t="s">
        <v>495</v>
      </c>
      <c r="FM46" s="24" t="s">
        <v>495</v>
      </c>
      <c r="FN46" s="23">
        <v>0</v>
      </c>
      <c r="FO46" s="23">
        <v>0</v>
      </c>
      <c r="FP46" s="24" t="s">
        <v>495</v>
      </c>
      <c r="FQ46" s="24" t="s">
        <v>495</v>
      </c>
      <c r="FR46" s="24" t="s">
        <v>495</v>
      </c>
      <c r="FS46" s="23">
        <v>0</v>
      </c>
      <c r="FT46" s="23">
        <v>0</v>
      </c>
      <c r="FU46" s="24" t="s">
        <v>495</v>
      </c>
      <c r="FV46" s="23">
        <v>0</v>
      </c>
      <c r="FW46" s="23">
        <v>61</v>
      </c>
      <c r="FX46" s="23">
        <v>0</v>
      </c>
      <c r="FY46" s="23">
        <v>0</v>
      </c>
      <c r="FZ46" s="23">
        <v>25</v>
      </c>
      <c r="GA46" s="23">
        <v>0</v>
      </c>
      <c r="GB46" s="23">
        <v>5</v>
      </c>
      <c r="GC46" s="23">
        <v>14</v>
      </c>
      <c r="GD46" s="23">
        <v>11</v>
      </c>
      <c r="GE46" s="23">
        <v>0</v>
      </c>
      <c r="GF46" s="23">
        <v>6</v>
      </c>
      <c r="GG46" s="23">
        <v>0</v>
      </c>
      <c r="GH46" s="23">
        <v>0</v>
      </c>
      <c r="GI46" s="23">
        <v>0</v>
      </c>
      <c r="GJ46" s="23">
        <v>0</v>
      </c>
      <c r="GK46" s="23">
        <v>0</v>
      </c>
      <c r="GL46" s="24" t="s">
        <v>495</v>
      </c>
      <c r="GM46" s="24" t="s">
        <v>495</v>
      </c>
      <c r="GN46" s="24" t="s">
        <v>495</v>
      </c>
      <c r="GO46" s="23">
        <v>0</v>
      </c>
      <c r="GP46" s="23">
        <v>0</v>
      </c>
      <c r="GQ46" s="23">
        <v>0</v>
      </c>
      <c r="GR46" s="23">
        <v>0</v>
      </c>
      <c r="GS46" s="23">
        <v>0</v>
      </c>
      <c r="GT46" s="23">
        <v>0</v>
      </c>
      <c r="GU46" s="23">
        <v>0</v>
      </c>
    </row>
    <row r="47" spans="1:203" ht="13.5" customHeight="1" x14ac:dyDescent="0.55000000000000004">
      <c r="A47" s="21" t="s">
        <v>44</v>
      </c>
      <c r="B47" s="22" t="s">
        <v>125</v>
      </c>
      <c r="C47" s="21" t="s">
        <v>126</v>
      </c>
      <c r="D47" s="23">
        <v>138</v>
      </c>
      <c r="E47" s="23">
        <v>0</v>
      </c>
      <c r="F47" s="23">
        <v>0</v>
      </c>
      <c r="G47" s="23">
        <v>29</v>
      </c>
      <c r="H47" s="23">
        <v>0</v>
      </c>
      <c r="I47" s="23">
        <v>61</v>
      </c>
      <c r="J47" s="23">
        <v>27</v>
      </c>
      <c r="K47" s="23">
        <v>13</v>
      </c>
      <c r="L47" s="23">
        <v>0</v>
      </c>
      <c r="M47" s="23">
        <v>8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  <c r="AO47" s="23">
        <v>0</v>
      </c>
      <c r="AP47" s="24" t="s">
        <v>495</v>
      </c>
      <c r="AQ47" s="24" t="s">
        <v>495</v>
      </c>
      <c r="AR47" s="23">
        <v>0</v>
      </c>
      <c r="AS47" s="24" t="s">
        <v>495</v>
      </c>
      <c r="AT47" s="24" t="s">
        <v>495</v>
      </c>
      <c r="AU47" s="23">
        <v>0</v>
      </c>
      <c r="AV47" s="24" t="s">
        <v>495</v>
      </c>
      <c r="AW47" s="23">
        <v>0</v>
      </c>
      <c r="AX47" s="24" t="s">
        <v>495</v>
      </c>
      <c r="AY47" s="23">
        <v>0</v>
      </c>
      <c r="AZ47" s="24" t="s">
        <v>495</v>
      </c>
      <c r="BA47" s="23">
        <v>0</v>
      </c>
      <c r="BB47" s="23">
        <v>51</v>
      </c>
      <c r="BC47" s="23">
        <v>0</v>
      </c>
      <c r="BD47" s="23">
        <v>0</v>
      </c>
      <c r="BE47" s="23">
        <v>0</v>
      </c>
      <c r="BF47" s="23">
        <v>0</v>
      </c>
      <c r="BG47" s="23">
        <v>51</v>
      </c>
      <c r="BH47" s="23">
        <v>0</v>
      </c>
      <c r="BI47" s="23">
        <v>0</v>
      </c>
      <c r="BJ47" s="23">
        <v>0</v>
      </c>
      <c r="BK47" s="23">
        <v>0</v>
      </c>
      <c r="BL47" s="23">
        <v>0</v>
      </c>
      <c r="BM47" s="23">
        <v>0</v>
      </c>
      <c r="BN47" s="23">
        <v>0</v>
      </c>
      <c r="BO47" s="24" t="s">
        <v>495</v>
      </c>
      <c r="BP47" s="24" t="s">
        <v>495</v>
      </c>
      <c r="BQ47" s="24" t="s">
        <v>495</v>
      </c>
      <c r="BR47" s="24" t="s">
        <v>495</v>
      </c>
      <c r="BS47" s="24" t="s">
        <v>495</v>
      </c>
      <c r="BT47" s="24" t="s">
        <v>495</v>
      </c>
      <c r="BU47" s="24" t="s">
        <v>495</v>
      </c>
      <c r="BV47" s="24" t="s">
        <v>495</v>
      </c>
      <c r="BW47" s="24" t="s">
        <v>495</v>
      </c>
      <c r="BX47" s="23">
        <v>0</v>
      </c>
      <c r="BY47" s="24" t="s">
        <v>495</v>
      </c>
      <c r="BZ47" s="23">
        <v>0</v>
      </c>
      <c r="CA47" s="23">
        <v>0</v>
      </c>
      <c r="CB47" s="24" t="s">
        <v>495</v>
      </c>
      <c r="CC47" s="24" t="s">
        <v>495</v>
      </c>
      <c r="CD47" s="24" t="s">
        <v>495</v>
      </c>
      <c r="CE47" s="24" t="s">
        <v>495</v>
      </c>
      <c r="CF47" s="24" t="s">
        <v>495</v>
      </c>
      <c r="CG47" s="24" t="s">
        <v>495</v>
      </c>
      <c r="CH47" s="24" t="s">
        <v>495</v>
      </c>
      <c r="CI47" s="24" t="s">
        <v>495</v>
      </c>
      <c r="CJ47" s="24" t="s">
        <v>495</v>
      </c>
      <c r="CK47" s="24" t="s">
        <v>495</v>
      </c>
      <c r="CL47" s="24" t="s">
        <v>495</v>
      </c>
      <c r="CM47" s="24" t="s">
        <v>495</v>
      </c>
      <c r="CN47" s="23">
        <v>0</v>
      </c>
      <c r="CO47" s="24" t="s">
        <v>495</v>
      </c>
      <c r="CP47" s="24" t="s">
        <v>495</v>
      </c>
      <c r="CQ47" s="24" t="s">
        <v>495</v>
      </c>
      <c r="CR47" s="24" t="s">
        <v>495</v>
      </c>
      <c r="CS47" s="24" t="s">
        <v>495</v>
      </c>
      <c r="CT47" s="24" t="s">
        <v>495</v>
      </c>
      <c r="CU47" s="24" t="s">
        <v>495</v>
      </c>
      <c r="CV47" s="24" t="s">
        <v>495</v>
      </c>
      <c r="CW47" s="23">
        <v>0</v>
      </c>
      <c r="CX47" s="24" t="s">
        <v>495</v>
      </c>
      <c r="CY47" s="23">
        <v>0</v>
      </c>
      <c r="CZ47" s="23">
        <v>0</v>
      </c>
      <c r="DA47" s="24" t="s">
        <v>495</v>
      </c>
      <c r="DB47" s="24" t="s">
        <v>495</v>
      </c>
      <c r="DC47" s="24" t="s">
        <v>495</v>
      </c>
      <c r="DD47" s="24" t="s">
        <v>495</v>
      </c>
      <c r="DE47" s="24" t="s">
        <v>495</v>
      </c>
      <c r="DF47" s="24" t="s">
        <v>495</v>
      </c>
      <c r="DG47" s="24" t="s">
        <v>495</v>
      </c>
      <c r="DH47" s="24" t="s">
        <v>495</v>
      </c>
      <c r="DI47" s="24" t="s">
        <v>495</v>
      </c>
      <c r="DJ47" s="24" t="s">
        <v>495</v>
      </c>
      <c r="DK47" s="24" t="s">
        <v>495</v>
      </c>
      <c r="DL47" s="24" t="s">
        <v>495</v>
      </c>
      <c r="DM47" s="24" t="s">
        <v>495</v>
      </c>
      <c r="DN47" s="23">
        <v>0</v>
      </c>
      <c r="DO47" s="24" t="s">
        <v>495</v>
      </c>
      <c r="DP47" s="24" t="s">
        <v>495</v>
      </c>
      <c r="DQ47" s="24" t="s">
        <v>495</v>
      </c>
      <c r="DR47" s="24" t="s">
        <v>495</v>
      </c>
      <c r="DS47" s="24" t="s">
        <v>495</v>
      </c>
      <c r="DT47" s="24" t="s">
        <v>495</v>
      </c>
      <c r="DU47" s="24" t="s">
        <v>495</v>
      </c>
      <c r="DV47" s="23">
        <v>0</v>
      </c>
      <c r="DW47" s="24" t="s">
        <v>495</v>
      </c>
      <c r="DX47" s="23">
        <v>0</v>
      </c>
      <c r="DY47" s="23">
        <v>0</v>
      </c>
      <c r="DZ47" s="24" t="s">
        <v>495</v>
      </c>
      <c r="EA47" s="24" t="s">
        <v>495</v>
      </c>
      <c r="EB47" s="24" t="s">
        <v>495</v>
      </c>
      <c r="EC47" s="24" t="s">
        <v>495</v>
      </c>
      <c r="ED47" s="24" t="s">
        <v>495</v>
      </c>
      <c r="EE47" s="24" t="s">
        <v>495</v>
      </c>
      <c r="EF47" s="24" t="s">
        <v>495</v>
      </c>
      <c r="EG47" s="24" t="s">
        <v>495</v>
      </c>
      <c r="EH47" s="24" t="s">
        <v>495</v>
      </c>
      <c r="EI47" s="24" t="s">
        <v>495</v>
      </c>
      <c r="EJ47" s="24" t="s">
        <v>495</v>
      </c>
      <c r="EK47" s="24" t="s">
        <v>495</v>
      </c>
      <c r="EL47" s="23">
        <v>0</v>
      </c>
      <c r="EM47" s="24" t="s">
        <v>495</v>
      </c>
      <c r="EN47" s="24" t="s">
        <v>495</v>
      </c>
      <c r="EO47" s="24" t="s">
        <v>495</v>
      </c>
      <c r="EP47" s="23">
        <v>0</v>
      </c>
      <c r="EQ47" s="24" t="s">
        <v>495</v>
      </c>
      <c r="ER47" s="24" t="s">
        <v>495</v>
      </c>
      <c r="ES47" s="24" t="s">
        <v>495</v>
      </c>
      <c r="ET47" s="24" t="s">
        <v>495</v>
      </c>
      <c r="EU47" s="23">
        <v>0</v>
      </c>
      <c r="EV47" s="24" t="s">
        <v>495</v>
      </c>
      <c r="EW47" s="23">
        <v>0</v>
      </c>
      <c r="EX47" s="23">
        <v>0</v>
      </c>
      <c r="EY47" s="23">
        <v>0</v>
      </c>
      <c r="EZ47" s="24" t="s">
        <v>495</v>
      </c>
      <c r="FA47" s="24" t="s">
        <v>495</v>
      </c>
      <c r="FB47" s="24" t="s">
        <v>495</v>
      </c>
      <c r="FC47" s="23">
        <v>0</v>
      </c>
      <c r="FD47" s="24" t="s">
        <v>495</v>
      </c>
      <c r="FE47" s="24" t="s">
        <v>495</v>
      </c>
      <c r="FF47" s="24" t="s">
        <v>495</v>
      </c>
      <c r="FG47" s="23">
        <v>0</v>
      </c>
      <c r="FH47" s="23">
        <v>0</v>
      </c>
      <c r="FI47" s="23">
        <v>0</v>
      </c>
      <c r="FJ47" s="24" t="s">
        <v>495</v>
      </c>
      <c r="FK47" s="24" t="s">
        <v>495</v>
      </c>
      <c r="FL47" s="24" t="s">
        <v>495</v>
      </c>
      <c r="FM47" s="24" t="s">
        <v>495</v>
      </c>
      <c r="FN47" s="23">
        <v>0</v>
      </c>
      <c r="FO47" s="23">
        <v>0</v>
      </c>
      <c r="FP47" s="24" t="s">
        <v>495</v>
      </c>
      <c r="FQ47" s="24" t="s">
        <v>495</v>
      </c>
      <c r="FR47" s="24" t="s">
        <v>495</v>
      </c>
      <c r="FS47" s="23">
        <v>0</v>
      </c>
      <c r="FT47" s="23">
        <v>0</v>
      </c>
      <c r="FU47" s="24" t="s">
        <v>495</v>
      </c>
      <c r="FV47" s="23">
        <v>0</v>
      </c>
      <c r="FW47" s="23">
        <v>87</v>
      </c>
      <c r="FX47" s="23">
        <v>0</v>
      </c>
      <c r="FY47" s="23">
        <v>0</v>
      </c>
      <c r="FZ47" s="23">
        <v>29</v>
      </c>
      <c r="GA47" s="23">
        <v>0</v>
      </c>
      <c r="GB47" s="23">
        <v>10</v>
      </c>
      <c r="GC47" s="23">
        <v>27</v>
      </c>
      <c r="GD47" s="23">
        <v>13</v>
      </c>
      <c r="GE47" s="23">
        <v>0</v>
      </c>
      <c r="GF47" s="23">
        <v>8</v>
      </c>
      <c r="GG47" s="23">
        <v>0</v>
      </c>
      <c r="GH47" s="23">
        <v>0</v>
      </c>
      <c r="GI47" s="23">
        <v>0</v>
      </c>
      <c r="GJ47" s="23">
        <v>0</v>
      </c>
      <c r="GK47" s="23">
        <v>0</v>
      </c>
      <c r="GL47" s="24" t="s">
        <v>495</v>
      </c>
      <c r="GM47" s="24" t="s">
        <v>495</v>
      </c>
      <c r="GN47" s="24" t="s">
        <v>495</v>
      </c>
      <c r="GO47" s="23">
        <v>0</v>
      </c>
      <c r="GP47" s="23">
        <v>0</v>
      </c>
      <c r="GQ47" s="23">
        <v>0</v>
      </c>
      <c r="GR47" s="23">
        <v>0</v>
      </c>
      <c r="GS47" s="23">
        <v>0</v>
      </c>
      <c r="GT47" s="23">
        <v>0</v>
      </c>
      <c r="GU47" s="23">
        <v>0</v>
      </c>
    </row>
    <row r="48" spans="1:203" ht="13.5" customHeight="1" x14ac:dyDescent="0.55000000000000004">
      <c r="A48" s="21" t="s">
        <v>44</v>
      </c>
      <c r="B48" s="22" t="s">
        <v>127</v>
      </c>
      <c r="C48" s="21" t="s">
        <v>128</v>
      </c>
      <c r="D48" s="23">
        <v>88</v>
      </c>
      <c r="E48" s="23">
        <v>0</v>
      </c>
      <c r="F48" s="23">
        <v>0</v>
      </c>
      <c r="G48" s="23">
        <v>11</v>
      </c>
      <c r="H48" s="23">
        <v>0</v>
      </c>
      <c r="I48" s="23">
        <v>42</v>
      </c>
      <c r="J48" s="23">
        <v>24</v>
      </c>
      <c r="K48" s="23">
        <v>9</v>
      </c>
      <c r="L48" s="23">
        <v>0</v>
      </c>
      <c r="M48" s="23">
        <v>2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3">
        <v>0</v>
      </c>
      <c r="AP48" s="24" t="s">
        <v>495</v>
      </c>
      <c r="AQ48" s="24" t="s">
        <v>495</v>
      </c>
      <c r="AR48" s="23">
        <v>0</v>
      </c>
      <c r="AS48" s="24" t="s">
        <v>495</v>
      </c>
      <c r="AT48" s="24" t="s">
        <v>495</v>
      </c>
      <c r="AU48" s="23">
        <v>0</v>
      </c>
      <c r="AV48" s="24" t="s">
        <v>495</v>
      </c>
      <c r="AW48" s="23">
        <v>0</v>
      </c>
      <c r="AX48" s="24" t="s">
        <v>495</v>
      </c>
      <c r="AY48" s="23">
        <v>0</v>
      </c>
      <c r="AZ48" s="24" t="s">
        <v>495</v>
      </c>
      <c r="BA48" s="23">
        <v>0</v>
      </c>
      <c r="BB48" s="23">
        <v>38</v>
      </c>
      <c r="BC48" s="23">
        <v>0</v>
      </c>
      <c r="BD48" s="23">
        <v>0</v>
      </c>
      <c r="BE48" s="23">
        <v>0</v>
      </c>
      <c r="BF48" s="23">
        <v>0</v>
      </c>
      <c r="BG48" s="23">
        <v>38</v>
      </c>
      <c r="BH48" s="23">
        <v>0</v>
      </c>
      <c r="BI48" s="23">
        <v>0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4" t="s">
        <v>495</v>
      </c>
      <c r="BP48" s="24" t="s">
        <v>495</v>
      </c>
      <c r="BQ48" s="24" t="s">
        <v>495</v>
      </c>
      <c r="BR48" s="24" t="s">
        <v>495</v>
      </c>
      <c r="BS48" s="24" t="s">
        <v>495</v>
      </c>
      <c r="BT48" s="24" t="s">
        <v>495</v>
      </c>
      <c r="BU48" s="24" t="s">
        <v>495</v>
      </c>
      <c r="BV48" s="24" t="s">
        <v>495</v>
      </c>
      <c r="BW48" s="24" t="s">
        <v>495</v>
      </c>
      <c r="BX48" s="23">
        <v>0</v>
      </c>
      <c r="BY48" s="24" t="s">
        <v>495</v>
      </c>
      <c r="BZ48" s="23">
        <v>0</v>
      </c>
      <c r="CA48" s="23">
        <v>0</v>
      </c>
      <c r="CB48" s="24" t="s">
        <v>495</v>
      </c>
      <c r="CC48" s="24" t="s">
        <v>495</v>
      </c>
      <c r="CD48" s="24" t="s">
        <v>495</v>
      </c>
      <c r="CE48" s="24" t="s">
        <v>495</v>
      </c>
      <c r="CF48" s="24" t="s">
        <v>495</v>
      </c>
      <c r="CG48" s="24" t="s">
        <v>495</v>
      </c>
      <c r="CH48" s="24" t="s">
        <v>495</v>
      </c>
      <c r="CI48" s="24" t="s">
        <v>495</v>
      </c>
      <c r="CJ48" s="24" t="s">
        <v>495</v>
      </c>
      <c r="CK48" s="24" t="s">
        <v>495</v>
      </c>
      <c r="CL48" s="24" t="s">
        <v>495</v>
      </c>
      <c r="CM48" s="24" t="s">
        <v>495</v>
      </c>
      <c r="CN48" s="23">
        <v>0</v>
      </c>
      <c r="CO48" s="24" t="s">
        <v>495</v>
      </c>
      <c r="CP48" s="24" t="s">
        <v>495</v>
      </c>
      <c r="CQ48" s="24" t="s">
        <v>495</v>
      </c>
      <c r="CR48" s="24" t="s">
        <v>495</v>
      </c>
      <c r="CS48" s="24" t="s">
        <v>495</v>
      </c>
      <c r="CT48" s="24" t="s">
        <v>495</v>
      </c>
      <c r="CU48" s="24" t="s">
        <v>495</v>
      </c>
      <c r="CV48" s="24" t="s">
        <v>495</v>
      </c>
      <c r="CW48" s="23">
        <v>0</v>
      </c>
      <c r="CX48" s="24" t="s">
        <v>495</v>
      </c>
      <c r="CY48" s="23">
        <v>0</v>
      </c>
      <c r="CZ48" s="23">
        <v>0</v>
      </c>
      <c r="DA48" s="24" t="s">
        <v>495</v>
      </c>
      <c r="DB48" s="24" t="s">
        <v>495</v>
      </c>
      <c r="DC48" s="24" t="s">
        <v>495</v>
      </c>
      <c r="DD48" s="24" t="s">
        <v>495</v>
      </c>
      <c r="DE48" s="24" t="s">
        <v>495</v>
      </c>
      <c r="DF48" s="24" t="s">
        <v>495</v>
      </c>
      <c r="DG48" s="24" t="s">
        <v>495</v>
      </c>
      <c r="DH48" s="24" t="s">
        <v>495</v>
      </c>
      <c r="DI48" s="24" t="s">
        <v>495</v>
      </c>
      <c r="DJ48" s="24" t="s">
        <v>495</v>
      </c>
      <c r="DK48" s="24" t="s">
        <v>495</v>
      </c>
      <c r="DL48" s="24" t="s">
        <v>495</v>
      </c>
      <c r="DM48" s="24" t="s">
        <v>495</v>
      </c>
      <c r="DN48" s="23">
        <v>0</v>
      </c>
      <c r="DO48" s="24" t="s">
        <v>495</v>
      </c>
      <c r="DP48" s="24" t="s">
        <v>495</v>
      </c>
      <c r="DQ48" s="24" t="s">
        <v>495</v>
      </c>
      <c r="DR48" s="24" t="s">
        <v>495</v>
      </c>
      <c r="DS48" s="24" t="s">
        <v>495</v>
      </c>
      <c r="DT48" s="24" t="s">
        <v>495</v>
      </c>
      <c r="DU48" s="24" t="s">
        <v>495</v>
      </c>
      <c r="DV48" s="23">
        <v>0</v>
      </c>
      <c r="DW48" s="24" t="s">
        <v>495</v>
      </c>
      <c r="DX48" s="23">
        <v>0</v>
      </c>
      <c r="DY48" s="23">
        <v>0</v>
      </c>
      <c r="DZ48" s="24" t="s">
        <v>495</v>
      </c>
      <c r="EA48" s="24" t="s">
        <v>495</v>
      </c>
      <c r="EB48" s="24" t="s">
        <v>495</v>
      </c>
      <c r="EC48" s="24" t="s">
        <v>495</v>
      </c>
      <c r="ED48" s="24" t="s">
        <v>495</v>
      </c>
      <c r="EE48" s="24" t="s">
        <v>495</v>
      </c>
      <c r="EF48" s="24" t="s">
        <v>495</v>
      </c>
      <c r="EG48" s="24" t="s">
        <v>495</v>
      </c>
      <c r="EH48" s="24" t="s">
        <v>495</v>
      </c>
      <c r="EI48" s="24" t="s">
        <v>495</v>
      </c>
      <c r="EJ48" s="24" t="s">
        <v>495</v>
      </c>
      <c r="EK48" s="24" t="s">
        <v>495</v>
      </c>
      <c r="EL48" s="23">
        <v>0</v>
      </c>
      <c r="EM48" s="24" t="s">
        <v>495</v>
      </c>
      <c r="EN48" s="24" t="s">
        <v>495</v>
      </c>
      <c r="EO48" s="24" t="s">
        <v>495</v>
      </c>
      <c r="EP48" s="23">
        <v>0</v>
      </c>
      <c r="EQ48" s="24" t="s">
        <v>495</v>
      </c>
      <c r="ER48" s="24" t="s">
        <v>495</v>
      </c>
      <c r="ES48" s="24" t="s">
        <v>495</v>
      </c>
      <c r="ET48" s="24" t="s">
        <v>495</v>
      </c>
      <c r="EU48" s="23">
        <v>0</v>
      </c>
      <c r="EV48" s="24" t="s">
        <v>495</v>
      </c>
      <c r="EW48" s="23">
        <v>0</v>
      </c>
      <c r="EX48" s="23">
        <v>0</v>
      </c>
      <c r="EY48" s="23">
        <v>0</v>
      </c>
      <c r="EZ48" s="24" t="s">
        <v>495</v>
      </c>
      <c r="FA48" s="24" t="s">
        <v>495</v>
      </c>
      <c r="FB48" s="24" t="s">
        <v>495</v>
      </c>
      <c r="FC48" s="23">
        <v>0</v>
      </c>
      <c r="FD48" s="24" t="s">
        <v>495</v>
      </c>
      <c r="FE48" s="24" t="s">
        <v>495</v>
      </c>
      <c r="FF48" s="24" t="s">
        <v>495</v>
      </c>
      <c r="FG48" s="23">
        <v>0</v>
      </c>
      <c r="FH48" s="23">
        <v>0</v>
      </c>
      <c r="FI48" s="23">
        <v>0</v>
      </c>
      <c r="FJ48" s="24" t="s">
        <v>495</v>
      </c>
      <c r="FK48" s="24" t="s">
        <v>495</v>
      </c>
      <c r="FL48" s="24" t="s">
        <v>495</v>
      </c>
      <c r="FM48" s="24" t="s">
        <v>495</v>
      </c>
      <c r="FN48" s="23">
        <v>0</v>
      </c>
      <c r="FO48" s="23">
        <v>0</v>
      </c>
      <c r="FP48" s="24" t="s">
        <v>495</v>
      </c>
      <c r="FQ48" s="24" t="s">
        <v>495</v>
      </c>
      <c r="FR48" s="24" t="s">
        <v>495</v>
      </c>
      <c r="FS48" s="23">
        <v>0</v>
      </c>
      <c r="FT48" s="23">
        <v>0</v>
      </c>
      <c r="FU48" s="24" t="s">
        <v>495</v>
      </c>
      <c r="FV48" s="23">
        <v>0</v>
      </c>
      <c r="FW48" s="23">
        <v>50</v>
      </c>
      <c r="FX48" s="23">
        <v>0</v>
      </c>
      <c r="FY48" s="23">
        <v>0</v>
      </c>
      <c r="FZ48" s="23">
        <v>11</v>
      </c>
      <c r="GA48" s="23">
        <v>0</v>
      </c>
      <c r="GB48" s="23">
        <v>4</v>
      </c>
      <c r="GC48" s="23">
        <v>24</v>
      </c>
      <c r="GD48" s="23">
        <v>9</v>
      </c>
      <c r="GE48" s="23">
        <v>0</v>
      </c>
      <c r="GF48" s="23">
        <v>2</v>
      </c>
      <c r="GG48" s="23">
        <v>0</v>
      </c>
      <c r="GH48" s="23">
        <v>0</v>
      </c>
      <c r="GI48" s="23">
        <v>0</v>
      </c>
      <c r="GJ48" s="23">
        <v>0</v>
      </c>
      <c r="GK48" s="23">
        <v>0</v>
      </c>
      <c r="GL48" s="24" t="s">
        <v>495</v>
      </c>
      <c r="GM48" s="24" t="s">
        <v>495</v>
      </c>
      <c r="GN48" s="24" t="s">
        <v>495</v>
      </c>
      <c r="GO48" s="23">
        <v>0</v>
      </c>
      <c r="GP48" s="23">
        <v>0</v>
      </c>
      <c r="GQ48" s="23">
        <v>0</v>
      </c>
      <c r="GR48" s="23">
        <v>0</v>
      </c>
      <c r="GS48" s="23">
        <v>0</v>
      </c>
      <c r="GT48" s="23">
        <v>0</v>
      </c>
      <c r="GU48" s="23">
        <v>0</v>
      </c>
    </row>
    <row r="49" spans="1:203" ht="13.5" customHeight="1" x14ac:dyDescent="0.55000000000000004">
      <c r="A49" s="21" t="s">
        <v>44</v>
      </c>
      <c r="B49" s="22" t="s">
        <v>129</v>
      </c>
      <c r="C49" s="21" t="s">
        <v>130</v>
      </c>
      <c r="D49" s="23">
        <v>412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173</v>
      </c>
      <c r="K49" s="23">
        <v>147</v>
      </c>
      <c r="L49" s="23">
        <v>0</v>
      </c>
      <c r="M49" s="23">
        <v>92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0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  <c r="AO49" s="23">
        <v>0</v>
      </c>
      <c r="AP49" s="24" t="s">
        <v>495</v>
      </c>
      <c r="AQ49" s="24" t="s">
        <v>495</v>
      </c>
      <c r="AR49" s="23">
        <v>0</v>
      </c>
      <c r="AS49" s="24" t="s">
        <v>495</v>
      </c>
      <c r="AT49" s="24" t="s">
        <v>495</v>
      </c>
      <c r="AU49" s="23">
        <v>0</v>
      </c>
      <c r="AV49" s="24" t="s">
        <v>495</v>
      </c>
      <c r="AW49" s="23">
        <v>0</v>
      </c>
      <c r="AX49" s="24" t="s">
        <v>495</v>
      </c>
      <c r="AY49" s="23">
        <v>0</v>
      </c>
      <c r="AZ49" s="24" t="s">
        <v>495</v>
      </c>
      <c r="BA49" s="23">
        <v>0</v>
      </c>
      <c r="BB49" s="23">
        <v>0</v>
      </c>
      <c r="BC49" s="23">
        <v>0</v>
      </c>
      <c r="BD49" s="23">
        <v>0</v>
      </c>
      <c r="BE49" s="23">
        <v>0</v>
      </c>
      <c r="BF49" s="23">
        <v>0</v>
      </c>
      <c r="BG49" s="23">
        <v>0</v>
      </c>
      <c r="BH49" s="23">
        <v>0</v>
      </c>
      <c r="BI49" s="23">
        <v>0</v>
      </c>
      <c r="BJ49" s="23">
        <v>0</v>
      </c>
      <c r="BK49" s="23">
        <v>0</v>
      </c>
      <c r="BL49" s="23">
        <v>0</v>
      </c>
      <c r="BM49" s="23">
        <v>0</v>
      </c>
      <c r="BN49" s="23">
        <v>0</v>
      </c>
      <c r="BO49" s="24" t="s">
        <v>495</v>
      </c>
      <c r="BP49" s="24" t="s">
        <v>495</v>
      </c>
      <c r="BQ49" s="24" t="s">
        <v>495</v>
      </c>
      <c r="BR49" s="24" t="s">
        <v>495</v>
      </c>
      <c r="BS49" s="24" t="s">
        <v>495</v>
      </c>
      <c r="BT49" s="24" t="s">
        <v>495</v>
      </c>
      <c r="BU49" s="24" t="s">
        <v>495</v>
      </c>
      <c r="BV49" s="24" t="s">
        <v>495</v>
      </c>
      <c r="BW49" s="24" t="s">
        <v>495</v>
      </c>
      <c r="BX49" s="23">
        <v>0</v>
      </c>
      <c r="BY49" s="24" t="s">
        <v>495</v>
      </c>
      <c r="BZ49" s="23">
        <v>0</v>
      </c>
      <c r="CA49" s="23">
        <v>0</v>
      </c>
      <c r="CB49" s="24" t="s">
        <v>495</v>
      </c>
      <c r="CC49" s="24" t="s">
        <v>495</v>
      </c>
      <c r="CD49" s="24" t="s">
        <v>495</v>
      </c>
      <c r="CE49" s="24" t="s">
        <v>495</v>
      </c>
      <c r="CF49" s="24" t="s">
        <v>495</v>
      </c>
      <c r="CG49" s="24" t="s">
        <v>495</v>
      </c>
      <c r="CH49" s="24" t="s">
        <v>495</v>
      </c>
      <c r="CI49" s="24" t="s">
        <v>495</v>
      </c>
      <c r="CJ49" s="24" t="s">
        <v>495</v>
      </c>
      <c r="CK49" s="24" t="s">
        <v>495</v>
      </c>
      <c r="CL49" s="24" t="s">
        <v>495</v>
      </c>
      <c r="CM49" s="24" t="s">
        <v>495</v>
      </c>
      <c r="CN49" s="23">
        <v>0</v>
      </c>
      <c r="CO49" s="24" t="s">
        <v>495</v>
      </c>
      <c r="CP49" s="24" t="s">
        <v>495</v>
      </c>
      <c r="CQ49" s="24" t="s">
        <v>495</v>
      </c>
      <c r="CR49" s="24" t="s">
        <v>495</v>
      </c>
      <c r="CS49" s="24" t="s">
        <v>495</v>
      </c>
      <c r="CT49" s="24" t="s">
        <v>495</v>
      </c>
      <c r="CU49" s="24" t="s">
        <v>495</v>
      </c>
      <c r="CV49" s="24" t="s">
        <v>495</v>
      </c>
      <c r="CW49" s="23">
        <v>0</v>
      </c>
      <c r="CX49" s="24" t="s">
        <v>495</v>
      </c>
      <c r="CY49" s="23">
        <v>0</v>
      </c>
      <c r="CZ49" s="23">
        <v>0</v>
      </c>
      <c r="DA49" s="24" t="s">
        <v>495</v>
      </c>
      <c r="DB49" s="24" t="s">
        <v>495</v>
      </c>
      <c r="DC49" s="24" t="s">
        <v>495</v>
      </c>
      <c r="DD49" s="24" t="s">
        <v>495</v>
      </c>
      <c r="DE49" s="24" t="s">
        <v>495</v>
      </c>
      <c r="DF49" s="24" t="s">
        <v>495</v>
      </c>
      <c r="DG49" s="24" t="s">
        <v>495</v>
      </c>
      <c r="DH49" s="24" t="s">
        <v>495</v>
      </c>
      <c r="DI49" s="24" t="s">
        <v>495</v>
      </c>
      <c r="DJ49" s="24" t="s">
        <v>495</v>
      </c>
      <c r="DK49" s="24" t="s">
        <v>495</v>
      </c>
      <c r="DL49" s="24" t="s">
        <v>495</v>
      </c>
      <c r="DM49" s="24" t="s">
        <v>495</v>
      </c>
      <c r="DN49" s="23">
        <v>0</v>
      </c>
      <c r="DO49" s="24" t="s">
        <v>495</v>
      </c>
      <c r="DP49" s="24" t="s">
        <v>495</v>
      </c>
      <c r="DQ49" s="24" t="s">
        <v>495</v>
      </c>
      <c r="DR49" s="24" t="s">
        <v>495</v>
      </c>
      <c r="DS49" s="24" t="s">
        <v>495</v>
      </c>
      <c r="DT49" s="24" t="s">
        <v>495</v>
      </c>
      <c r="DU49" s="24" t="s">
        <v>495</v>
      </c>
      <c r="DV49" s="23">
        <v>0</v>
      </c>
      <c r="DW49" s="24" t="s">
        <v>495</v>
      </c>
      <c r="DX49" s="23">
        <v>0</v>
      </c>
      <c r="DY49" s="23">
        <v>0</v>
      </c>
      <c r="DZ49" s="24" t="s">
        <v>495</v>
      </c>
      <c r="EA49" s="24" t="s">
        <v>495</v>
      </c>
      <c r="EB49" s="24" t="s">
        <v>495</v>
      </c>
      <c r="EC49" s="24" t="s">
        <v>495</v>
      </c>
      <c r="ED49" s="24" t="s">
        <v>495</v>
      </c>
      <c r="EE49" s="24" t="s">
        <v>495</v>
      </c>
      <c r="EF49" s="24" t="s">
        <v>495</v>
      </c>
      <c r="EG49" s="24" t="s">
        <v>495</v>
      </c>
      <c r="EH49" s="24" t="s">
        <v>495</v>
      </c>
      <c r="EI49" s="24" t="s">
        <v>495</v>
      </c>
      <c r="EJ49" s="24" t="s">
        <v>495</v>
      </c>
      <c r="EK49" s="24" t="s">
        <v>495</v>
      </c>
      <c r="EL49" s="23">
        <v>0</v>
      </c>
      <c r="EM49" s="24" t="s">
        <v>495</v>
      </c>
      <c r="EN49" s="24" t="s">
        <v>495</v>
      </c>
      <c r="EO49" s="24" t="s">
        <v>495</v>
      </c>
      <c r="EP49" s="23">
        <v>0</v>
      </c>
      <c r="EQ49" s="24" t="s">
        <v>495</v>
      </c>
      <c r="ER49" s="24" t="s">
        <v>495</v>
      </c>
      <c r="ES49" s="24" t="s">
        <v>495</v>
      </c>
      <c r="ET49" s="24" t="s">
        <v>495</v>
      </c>
      <c r="EU49" s="23">
        <v>0</v>
      </c>
      <c r="EV49" s="24" t="s">
        <v>495</v>
      </c>
      <c r="EW49" s="23">
        <v>0</v>
      </c>
      <c r="EX49" s="23">
        <v>0</v>
      </c>
      <c r="EY49" s="23">
        <v>0</v>
      </c>
      <c r="EZ49" s="24" t="s">
        <v>495</v>
      </c>
      <c r="FA49" s="24" t="s">
        <v>495</v>
      </c>
      <c r="FB49" s="24" t="s">
        <v>495</v>
      </c>
      <c r="FC49" s="23">
        <v>0</v>
      </c>
      <c r="FD49" s="24" t="s">
        <v>495</v>
      </c>
      <c r="FE49" s="24" t="s">
        <v>495</v>
      </c>
      <c r="FF49" s="24" t="s">
        <v>495</v>
      </c>
      <c r="FG49" s="23">
        <v>0</v>
      </c>
      <c r="FH49" s="23">
        <v>0</v>
      </c>
      <c r="FI49" s="23">
        <v>0</v>
      </c>
      <c r="FJ49" s="24" t="s">
        <v>495</v>
      </c>
      <c r="FK49" s="24" t="s">
        <v>495</v>
      </c>
      <c r="FL49" s="24" t="s">
        <v>495</v>
      </c>
      <c r="FM49" s="24" t="s">
        <v>495</v>
      </c>
      <c r="FN49" s="23">
        <v>0</v>
      </c>
      <c r="FO49" s="23">
        <v>0</v>
      </c>
      <c r="FP49" s="24" t="s">
        <v>495</v>
      </c>
      <c r="FQ49" s="24" t="s">
        <v>495</v>
      </c>
      <c r="FR49" s="24" t="s">
        <v>495</v>
      </c>
      <c r="FS49" s="23">
        <v>0</v>
      </c>
      <c r="FT49" s="23">
        <v>0</v>
      </c>
      <c r="FU49" s="24" t="s">
        <v>495</v>
      </c>
      <c r="FV49" s="23">
        <v>0</v>
      </c>
      <c r="FW49" s="23">
        <v>412</v>
      </c>
      <c r="FX49" s="23">
        <v>0</v>
      </c>
      <c r="FY49" s="23">
        <v>0</v>
      </c>
      <c r="FZ49" s="23">
        <v>0</v>
      </c>
      <c r="GA49" s="23">
        <v>0</v>
      </c>
      <c r="GB49" s="23">
        <v>0</v>
      </c>
      <c r="GC49" s="23">
        <v>173</v>
      </c>
      <c r="GD49" s="23">
        <v>147</v>
      </c>
      <c r="GE49" s="23">
        <v>0</v>
      </c>
      <c r="GF49" s="23">
        <v>92</v>
      </c>
      <c r="GG49" s="23">
        <v>0</v>
      </c>
      <c r="GH49" s="23">
        <v>0</v>
      </c>
      <c r="GI49" s="23">
        <v>0</v>
      </c>
      <c r="GJ49" s="23">
        <v>0</v>
      </c>
      <c r="GK49" s="23">
        <v>0</v>
      </c>
      <c r="GL49" s="24" t="s">
        <v>495</v>
      </c>
      <c r="GM49" s="24" t="s">
        <v>495</v>
      </c>
      <c r="GN49" s="24" t="s">
        <v>495</v>
      </c>
      <c r="GO49" s="23">
        <v>0</v>
      </c>
      <c r="GP49" s="23">
        <v>0</v>
      </c>
      <c r="GQ49" s="23">
        <v>0</v>
      </c>
      <c r="GR49" s="23">
        <v>0</v>
      </c>
      <c r="GS49" s="23">
        <v>0</v>
      </c>
      <c r="GT49" s="23">
        <v>0</v>
      </c>
      <c r="GU49" s="23">
        <v>0</v>
      </c>
    </row>
    <row r="50" spans="1:203" ht="13.5" customHeight="1" x14ac:dyDescent="0.55000000000000004">
      <c r="A50" s="21" t="s">
        <v>44</v>
      </c>
      <c r="B50" s="22" t="s">
        <v>131</v>
      </c>
      <c r="C50" s="21" t="s">
        <v>132</v>
      </c>
      <c r="D50" s="23">
        <v>179</v>
      </c>
      <c r="E50" s="23">
        <v>66</v>
      </c>
      <c r="F50" s="23">
        <v>0</v>
      </c>
      <c r="G50" s="23">
        <v>10</v>
      </c>
      <c r="H50" s="23">
        <v>0</v>
      </c>
      <c r="I50" s="23">
        <v>18</v>
      </c>
      <c r="J50" s="23">
        <v>26</v>
      </c>
      <c r="K50" s="23">
        <v>16</v>
      </c>
      <c r="L50" s="23">
        <v>1</v>
      </c>
      <c r="M50" s="23">
        <v>10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32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>
        <v>0</v>
      </c>
      <c r="AN50" s="23">
        <v>0</v>
      </c>
      <c r="AO50" s="23">
        <v>0</v>
      </c>
      <c r="AP50" s="24" t="s">
        <v>495</v>
      </c>
      <c r="AQ50" s="24" t="s">
        <v>495</v>
      </c>
      <c r="AR50" s="23">
        <v>0</v>
      </c>
      <c r="AS50" s="24" t="s">
        <v>495</v>
      </c>
      <c r="AT50" s="24" t="s">
        <v>495</v>
      </c>
      <c r="AU50" s="23">
        <v>0</v>
      </c>
      <c r="AV50" s="24" t="s">
        <v>495</v>
      </c>
      <c r="AW50" s="23">
        <v>0</v>
      </c>
      <c r="AX50" s="24" t="s">
        <v>495</v>
      </c>
      <c r="AY50" s="23">
        <v>0</v>
      </c>
      <c r="AZ50" s="24" t="s">
        <v>495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3">
        <v>0</v>
      </c>
      <c r="BG50" s="23">
        <v>0</v>
      </c>
      <c r="BH50" s="23">
        <v>0</v>
      </c>
      <c r="BI50" s="23">
        <v>0</v>
      </c>
      <c r="BJ50" s="23">
        <v>0</v>
      </c>
      <c r="BK50" s="23">
        <v>0</v>
      </c>
      <c r="BL50" s="23">
        <v>0</v>
      </c>
      <c r="BM50" s="23">
        <v>0</v>
      </c>
      <c r="BN50" s="23">
        <v>0</v>
      </c>
      <c r="BO50" s="24" t="s">
        <v>495</v>
      </c>
      <c r="BP50" s="24" t="s">
        <v>495</v>
      </c>
      <c r="BQ50" s="24" t="s">
        <v>495</v>
      </c>
      <c r="BR50" s="24" t="s">
        <v>495</v>
      </c>
      <c r="BS50" s="24" t="s">
        <v>495</v>
      </c>
      <c r="BT50" s="24" t="s">
        <v>495</v>
      </c>
      <c r="BU50" s="24" t="s">
        <v>495</v>
      </c>
      <c r="BV50" s="24" t="s">
        <v>495</v>
      </c>
      <c r="BW50" s="24" t="s">
        <v>495</v>
      </c>
      <c r="BX50" s="23">
        <v>0</v>
      </c>
      <c r="BY50" s="24" t="s">
        <v>495</v>
      </c>
      <c r="BZ50" s="23">
        <v>0</v>
      </c>
      <c r="CA50" s="23">
        <v>0</v>
      </c>
      <c r="CB50" s="24" t="s">
        <v>495</v>
      </c>
      <c r="CC50" s="24" t="s">
        <v>495</v>
      </c>
      <c r="CD50" s="24" t="s">
        <v>495</v>
      </c>
      <c r="CE50" s="24" t="s">
        <v>495</v>
      </c>
      <c r="CF50" s="24" t="s">
        <v>495</v>
      </c>
      <c r="CG50" s="24" t="s">
        <v>495</v>
      </c>
      <c r="CH50" s="24" t="s">
        <v>495</v>
      </c>
      <c r="CI50" s="24" t="s">
        <v>495</v>
      </c>
      <c r="CJ50" s="24" t="s">
        <v>495</v>
      </c>
      <c r="CK50" s="24" t="s">
        <v>495</v>
      </c>
      <c r="CL50" s="24" t="s">
        <v>495</v>
      </c>
      <c r="CM50" s="24" t="s">
        <v>495</v>
      </c>
      <c r="CN50" s="23">
        <v>0</v>
      </c>
      <c r="CO50" s="24" t="s">
        <v>495</v>
      </c>
      <c r="CP50" s="24" t="s">
        <v>495</v>
      </c>
      <c r="CQ50" s="24" t="s">
        <v>495</v>
      </c>
      <c r="CR50" s="24" t="s">
        <v>495</v>
      </c>
      <c r="CS50" s="24" t="s">
        <v>495</v>
      </c>
      <c r="CT50" s="24" t="s">
        <v>495</v>
      </c>
      <c r="CU50" s="24" t="s">
        <v>495</v>
      </c>
      <c r="CV50" s="24" t="s">
        <v>495</v>
      </c>
      <c r="CW50" s="23">
        <v>0</v>
      </c>
      <c r="CX50" s="24" t="s">
        <v>495</v>
      </c>
      <c r="CY50" s="23">
        <v>0</v>
      </c>
      <c r="CZ50" s="23">
        <v>0</v>
      </c>
      <c r="DA50" s="24" t="s">
        <v>495</v>
      </c>
      <c r="DB50" s="24" t="s">
        <v>495</v>
      </c>
      <c r="DC50" s="24" t="s">
        <v>495</v>
      </c>
      <c r="DD50" s="24" t="s">
        <v>495</v>
      </c>
      <c r="DE50" s="24" t="s">
        <v>495</v>
      </c>
      <c r="DF50" s="24" t="s">
        <v>495</v>
      </c>
      <c r="DG50" s="24" t="s">
        <v>495</v>
      </c>
      <c r="DH50" s="24" t="s">
        <v>495</v>
      </c>
      <c r="DI50" s="24" t="s">
        <v>495</v>
      </c>
      <c r="DJ50" s="24" t="s">
        <v>495</v>
      </c>
      <c r="DK50" s="24" t="s">
        <v>495</v>
      </c>
      <c r="DL50" s="24" t="s">
        <v>495</v>
      </c>
      <c r="DM50" s="24" t="s">
        <v>495</v>
      </c>
      <c r="DN50" s="23">
        <v>0</v>
      </c>
      <c r="DO50" s="24" t="s">
        <v>495</v>
      </c>
      <c r="DP50" s="24" t="s">
        <v>495</v>
      </c>
      <c r="DQ50" s="24" t="s">
        <v>495</v>
      </c>
      <c r="DR50" s="24" t="s">
        <v>495</v>
      </c>
      <c r="DS50" s="24" t="s">
        <v>495</v>
      </c>
      <c r="DT50" s="24" t="s">
        <v>495</v>
      </c>
      <c r="DU50" s="24" t="s">
        <v>495</v>
      </c>
      <c r="DV50" s="23">
        <v>0</v>
      </c>
      <c r="DW50" s="24" t="s">
        <v>495</v>
      </c>
      <c r="DX50" s="23">
        <v>0</v>
      </c>
      <c r="DY50" s="23">
        <v>0</v>
      </c>
      <c r="DZ50" s="24" t="s">
        <v>495</v>
      </c>
      <c r="EA50" s="24" t="s">
        <v>495</v>
      </c>
      <c r="EB50" s="24" t="s">
        <v>495</v>
      </c>
      <c r="EC50" s="24" t="s">
        <v>495</v>
      </c>
      <c r="ED50" s="24" t="s">
        <v>495</v>
      </c>
      <c r="EE50" s="24" t="s">
        <v>495</v>
      </c>
      <c r="EF50" s="24" t="s">
        <v>495</v>
      </c>
      <c r="EG50" s="24" t="s">
        <v>495</v>
      </c>
      <c r="EH50" s="24" t="s">
        <v>495</v>
      </c>
      <c r="EI50" s="24" t="s">
        <v>495</v>
      </c>
      <c r="EJ50" s="24" t="s">
        <v>495</v>
      </c>
      <c r="EK50" s="24" t="s">
        <v>495</v>
      </c>
      <c r="EL50" s="23">
        <v>0</v>
      </c>
      <c r="EM50" s="24" t="s">
        <v>495</v>
      </c>
      <c r="EN50" s="24" t="s">
        <v>495</v>
      </c>
      <c r="EO50" s="24" t="s">
        <v>495</v>
      </c>
      <c r="EP50" s="23">
        <v>0</v>
      </c>
      <c r="EQ50" s="24" t="s">
        <v>495</v>
      </c>
      <c r="ER50" s="24" t="s">
        <v>495</v>
      </c>
      <c r="ES50" s="24" t="s">
        <v>495</v>
      </c>
      <c r="ET50" s="24" t="s">
        <v>495</v>
      </c>
      <c r="EU50" s="23">
        <v>0</v>
      </c>
      <c r="EV50" s="24" t="s">
        <v>495</v>
      </c>
      <c r="EW50" s="23">
        <v>0</v>
      </c>
      <c r="EX50" s="23">
        <v>0</v>
      </c>
      <c r="EY50" s="23">
        <v>0</v>
      </c>
      <c r="EZ50" s="24" t="s">
        <v>495</v>
      </c>
      <c r="FA50" s="24" t="s">
        <v>495</v>
      </c>
      <c r="FB50" s="24" t="s">
        <v>495</v>
      </c>
      <c r="FC50" s="23">
        <v>0</v>
      </c>
      <c r="FD50" s="24" t="s">
        <v>495</v>
      </c>
      <c r="FE50" s="24" t="s">
        <v>495</v>
      </c>
      <c r="FF50" s="24" t="s">
        <v>495</v>
      </c>
      <c r="FG50" s="23">
        <v>0</v>
      </c>
      <c r="FH50" s="23">
        <v>0</v>
      </c>
      <c r="FI50" s="23">
        <v>0</v>
      </c>
      <c r="FJ50" s="24" t="s">
        <v>495</v>
      </c>
      <c r="FK50" s="24" t="s">
        <v>495</v>
      </c>
      <c r="FL50" s="24" t="s">
        <v>495</v>
      </c>
      <c r="FM50" s="24" t="s">
        <v>495</v>
      </c>
      <c r="FN50" s="23">
        <v>0</v>
      </c>
      <c r="FO50" s="23">
        <v>0</v>
      </c>
      <c r="FP50" s="24" t="s">
        <v>495</v>
      </c>
      <c r="FQ50" s="24" t="s">
        <v>495</v>
      </c>
      <c r="FR50" s="24" t="s">
        <v>495</v>
      </c>
      <c r="FS50" s="23">
        <v>0</v>
      </c>
      <c r="FT50" s="23">
        <v>0</v>
      </c>
      <c r="FU50" s="24" t="s">
        <v>495</v>
      </c>
      <c r="FV50" s="23">
        <v>0</v>
      </c>
      <c r="FW50" s="23">
        <v>179</v>
      </c>
      <c r="FX50" s="23">
        <v>66</v>
      </c>
      <c r="FY50" s="23">
        <v>0</v>
      </c>
      <c r="FZ50" s="23">
        <v>10</v>
      </c>
      <c r="GA50" s="23">
        <v>0</v>
      </c>
      <c r="GB50" s="23">
        <v>18</v>
      </c>
      <c r="GC50" s="23">
        <v>26</v>
      </c>
      <c r="GD50" s="23">
        <v>16</v>
      </c>
      <c r="GE50" s="23">
        <v>1</v>
      </c>
      <c r="GF50" s="23">
        <v>10</v>
      </c>
      <c r="GG50" s="23">
        <v>0</v>
      </c>
      <c r="GH50" s="23">
        <v>0</v>
      </c>
      <c r="GI50" s="23">
        <v>0</v>
      </c>
      <c r="GJ50" s="23">
        <v>0</v>
      </c>
      <c r="GK50" s="23">
        <v>0</v>
      </c>
      <c r="GL50" s="24" t="s">
        <v>495</v>
      </c>
      <c r="GM50" s="24" t="s">
        <v>495</v>
      </c>
      <c r="GN50" s="24" t="s">
        <v>495</v>
      </c>
      <c r="GO50" s="23">
        <v>0</v>
      </c>
      <c r="GP50" s="23">
        <v>0</v>
      </c>
      <c r="GQ50" s="23">
        <v>0</v>
      </c>
      <c r="GR50" s="23">
        <v>0</v>
      </c>
      <c r="GS50" s="23">
        <v>0</v>
      </c>
      <c r="GT50" s="23">
        <v>0</v>
      </c>
      <c r="GU50" s="23">
        <v>32</v>
      </c>
    </row>
    <row r="51" spans="1:203" ht="13.5" customHeight="1" x14ac:dyDescent="0.55000000000000004">
      <c r="A51" s="21" t="s">
        <v>44</v>
      </c>
      <c r="B51" s="22" t="s">
        <v>133</v>
      </c>
      <c r="C51" s="21" t="s">
        <v>134</v>
      </c>
      <c r="D51" s="23">
        <v>796</v>
      </c>
      <c r="E51" s="23">
        <v>284</v>
      </c>
      <c r="F51" s="23">
        <v>2</v>
      </c>
      <c r="G51" s="23">
        <v>71</v>
      </c>
      <c r="H51" s="23">
        <v>39</v>
      </c>
      <c r="I51" s="23">
        <v>171</v>
      </c>
      <c r="J51" s="23">
        <v>111</v>
      </c>
      <c r="K51" s="23">
        <v>63</v>
      </c>
      <c r="L51" s="23">
        <v>3</v>
      </c>
      <c r="M51" s="23">
        <v>52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  <c r="AO51" s="23">
        <v>0</v>
      </c>
      <c r="AP51" s="24" t="s">
        <v>495</v>
      </c>
      <c r="AQ51" s="24" t="s">
        <v>495</v>
      </c>
      <c r="AR51" s="23">
        <v>0</v>
      </c>
      <c r="AS51" s="24" t="s">
        <v>495</v>
      </c>
      <c r="AT51" s="24" t="s">
        <v>495</v>
      </c>
      <c r="AU51" s="23">
        <v>0</v>
      </c>
      <c r="AV51" s="24" t="s">
        <v>495</v>
      </c>
      <c r="AW51" s="23">
        <v>0</v>
      </c>
      <c r="AX51" s="24" t="s">
        <v>495</v>
      </c>
      <c r="AY51" s="23">
        <v>0</v>
      </c>
      <c r="AZ51" s="24" t="s">
        <v>495</v>
      </c>
      <c r="BA51" s="23">
        <v>0</v>
      </c>
      <c r="BB51" s="23">
        <v>109</v>
      </c>
      <c r="BC51" s="23">
        <v>0</v>
      </c>
      <c r="BD51" s="23">
        <v>0</v>
      </c>
      <c r="BE51" s="23">
        <v>0</v>
      </c>
      <c r="BF51" s="23">
        <v>0</v>
      </c>
      <c r="BG51" s="23">
        <v>109</v>
      </c>
      <c r="BH51" s="23">
        <v>0</v>
      </c>
      <c r="BI51" s="23">
        <v>0</v>
      </c>
      <c r="BJ51" s="23">
        <v>0</v>
      </c>
      <c r="BK51" s="23">
        <v>0</v>
      </c>
      <c r="BL51" s="23">
        <v>0</v>
      </c>
      <c r="BM51" s="23">
        <v>0</v>
      </c>
      <c r="BN51" s="23">
        <v>0</v>
      </c>
      <c r="BO51" s="24" t="s">
        <v>495</v>
      </c>
      <c r="BP51" s="24" t="s">
        <v>495</v>
      </c>
      <c r="BQ51" s="24" t="s">
        <v>495</v>
      </c>
      <c r="BR51" s="24" t="s">
        <v>495</v>
      </c>
      <c r="BS51" s="24" t="s">
        <v>495</v>
      </c>
      <c r="BT51" s="24" t="s">
        <v>495</v>
      </c>
      <c r="BU51" s="24" t="s">
        <v>495</v>
      </c>
      <c r="BV51" s="24" t="s">
        <v>495</v>
      </c>
      <c r="BW51" s="24" t="s">
        <v>495</v>
      </c>
      <c r="BX51" s="23">
        <v>0</v>
      </c>
      <c r="BY51" s="24" t="s">
        <v>495</v>
      </c>
      <c r="BZ51" s="23">
        <v>0</v>
      </c>
      <c r="CA51" s="23">
        <v>0</v>
      </c>
      <c r="CB51" s="24" t="s">
        <v>495</v>
      </c>
      <c r="CC51" s="24" t="s">
        <v>495</v>
      </c>
      <c r="CD51" s="24" t="s">
        <v>495</v>
      </c>
      <c r="CE51" s="24" t="s">
        <v>495</v>
      </c>
      <c r="CF51" s="24" t="s">
        <v>495</v>
      </c>
      <c r="CG51" s="24" t="s">
        <v>495</v>
      </c>
      <c r="CH51" s="24" t="s">
        <v>495</v>
      </c>
      <c r="CI51" s="24" t="s">
        <v>495</v>
      </c>
      <c r="CJ51" s="24" t="s">
        <v>495</v>
      </c>
      <c r="CK51" s="24" t="s">
        <v>495</v>
      </c>
      <c r="CL51" s="24" t="s">
        <v>495</v>
      </c>
      <c r="CM51" s="24" t="s">
        <v>495</v>
      </c>
      <c r="CN51" s="23">
        <v>0</v>
      </c>
      <c r="CO51" s="24" t="s">
        <v>495</v>
      </c>
      <c r="CP51" s="24" t="s">
        <v>495</v>
      </c>
      <c r="CQ51" s="24" t="s">
        <v>495</v>
      </c>
      <c r="CR51" s="24" t="s">
        <v>495</v>
      </c>
      <c r="CS51" s="24" t="s">
        <v>495</v>
      </c>
      <c r="CT51" s="24" t="s">
        <v>495</v>
      </c>
      <c r="CU51" s="24" t="s">
        <v>495</v>
      </c>
      <c r="CV51" s="24" t="s">
        <v>495</v>
      </c>
      <c r="CW51" s="23">
        <v>0</v>
      </c>
      <c r="CX51" s="24" t="s">
        <v>495</v>
      </c>
      <c r="CY51" s="23">
        <v>0</v>
      </c>
      <c r="CZ51" s="23">
        <v>0</v>
      </c>
      <c r="DA51" s="24" t="s">
        <v>495</v>
      </c>
      <c r="DB51" s="24" t="s">
        <v>495</v>
      </c>
      <c r="DC51" s="24" t="s">
        <v>495</v>
      </c>
      <c r="DD51" s="24" t="s">
        <v>495</v>
      </c>
      <c r="DE51" s="24" t="s">
        <v>495</v>
      </c>
      <c r="DF51" s="24" t="s">
        <v>495</v>
      </c>
      <c r="DG51" s="24" t="s">
        <v>495</v>
      </c>
      <c r="DH51" s="24" t="s">
        <v>495</v>
      </c>
      <c r="DI51" s="24" t="s">
        <v>495</v>
      </c>
      <c r="DJ51" s="24" t="s">
        <v>495</v>
      </c>
      <c r="DK51" s="24" t="s">
        <v>495</v>
      </c>
      <c r="DL51" s="24" t="s">
        <v>495</v>
      </c>
      <c r="DM51" s="24" t="s">
        <v>495</v>
      </c>
      <c r="DN51" s="23">
        <v>0</v>
      </c>
      <c r="DO51" s="24" t="s">
        <v>495</v>
      </c>
      <c r="DP51" s="24" t="s">
        <v>495</v>
      </c>
      <c r="DQ51" s="24" t="s">
        <v>495</v>
      </c>
      <c r="DR51" s="24" t="s">
        <v>495</v>
      </c>
      <c r="DS51" s="24" t="s">
        <v>495</v>
      </c>
      <c r="DT51" s="24" t="s">
        <v>495</v>
      </c>
      <c r="DU51" s="24" t="s">
        <v>495</v>
      </c>
      <c r="DV51" s="23">
        <v>0</v>
      </c>
      <c r="DW51" s="24" t="s">
        <v>495</v>
      </c>
      <c r="DX51" s="23">
        <v>0</v>
      </c>
      <c r="DY51" s="23">
        <v>0</v>
      </c>
      <c r="DZ51" s="24" t="s">
        <v>495</v>
      </c>
      <c r="EA51" s="24" t="s">
        <v>495</v>
      </c>
      <c r="EB51" s="24" t="s">
        <v>495</v>
      </c>
      <c r="EC51" s="24" t="s">
        <v>495</v>
      </c>
      <c r="ED51" s="24" t="s">
        <v>495</v>
      </c>
      <c r="EE51" s="24" t="s">
        <v>495</v>
      </c>
      <c r="EF51" s="24" t="s">
        <v>495</v>
      </c>
      <c r="EG51" s="24" t="s">
        <v>495</v>
      </c>
      <c r="EH51" s="24" t="s">
        <v>495</v>
      </c>
      <c r="EI51" s="24" t="s">
        <v>495</v>
      </c>
      <c r="EJ51" s="24" t="s">
        <v>495</v>
      </c>
      <c r="EK51" s="24" t="s">
        <v>495</v>
      </c>
      <c r="EL51" s="23">
        <v>0</v>
      </c>
      <c r="EM51" s="24" t="s">
        <v>495</v>
      </c>
      <c r="EN51" s="24" t="s">
        <v>495</v>
      </c>
      <c r="EO51" s="24" t="s">
        <v>495</v>
      </c>
      <c r="EP51" s="23">
        <v>0</v>
      </c>
      <c r="EQ51" s="24" t="s">
        <v>495</v>
      </c>
      <c r="ER51" s="24" t="s">
        <v>495</v>
      </c>
      <c r="ES51" s="24" t="s">
        <v>495</v>
      </c>
      <c r="ET51" s="24" t="s">
        <v>495</v>
      </c>
      <c r="EU51" s="23">
        <v>0</v>
      </c>
      <c r="EV51" s="24" t="s">
        <v>495</v>
      </c>
      <c r="EW51" s="23">
        <v>0</v>
      </c>
      <c r="EX51" s="23">
        <v>0</v>
      </c>
      <c r="EY51" s="23">
        <v>0</v>
      </c>
      <c r="EZ51" s="24" t="s">
        <v>495</v>
      </c>
      <c r="FA51" s="24" t="s">
        <v>495</v>
      </c>
      <c r="FB51" s="24" t="s">
        <v>495</v>
      </c>
      <c r="FC51" s="23">
        <v>0</v>
      </c>
      <c r="FD51" s="24" t="s">
        <v>495</v>
      </c>
      <c r="FE51" s="24" t="s">
        <v>495</v>
      </c>
      <c r="FF51" s="24" t="s">
        <v>495</v>
      </c>
      <c r="FG51" s="23">
        <v>0</v>
      </c>
      <c r="FH51" s="23">
        <v>0</v>
      </c>
      <c r="FI51" s="23">
        <v>0</v>
      </c>
      <c r="FJ51" s="24" t="s">
        <v>495</v>
      </c>
      <c r="FK51" s="24" t="s">
        <v>495</v>
      </c>
      <c r="FL51" s="24" t="s">
        <v>495</v>
      </c>
      <c r="FM51" s="24" t="s">
        <v>495</v>
      </c>
      <c r="FN51" s="23">
        <v>0</v>
      </c>
      <c r="FO51" s="23">
        <v>0</v>
      </c>
      <c r="FP51" s="24" t="s">
        <v>495</v>
      </c>
      <c r="FQ51" s="24" t="s">
        <v>495</v>
      </c>
      <c r="FR51" s="24" t="s">
        <v>495</v>
      </c>
      <c r="FS51" s="23">
        <v>0</v>
      </c>
      <c r="FT51" s="23">
        <v>0</v>
      </c>
      <c r="FU51" s="24" t="s">
        <v>495</v>
      </c>
      <c r="FV51" s="23">
        <v>0</v>
      </c>
      <c r="FW51" s="23">
        <v>687</v>
      </c>
      <c r="FX51" s="23">
        <v>284</v>
      </c>
      <c r="FY51" s="23">
        <v>2</v>
      </c>
      <c r="FZ51" s="23">
        <v>71</v>
      </c>
      <c r="GA51" s="23">
        <v>39</v>
      </c>
      <c r="GB51" s="23">
        <v>62</v>
      </c>
      <c r="GC51" s="23">
        <v>111</v>
      </c>
      <c r="GD51" s="23">
        <v>63</v>
      </c>
      <c r="GE51" s="23">
        <v>3</v>
      </c>
      <c r="GF51" s="23">
        <v>52</v>
      </c>
      <c r="GG51" s="23">
        <v>0</v>
      </c>
      <c r="GH51" s="23">
        <v>0</v>
      </c>
      <c r="GI51" s="23">
        <v>0</v>
      </c>
      <c r="GJ51" s="23">
        <v>0</v>
      </c>
      <c r="GK51" s="23">
        <v>0</v>
      </c>
      <c r="GL51" s="24" t="s">
        <v>495</v>
      </c>
      <c r="GM51" s="24" t="s">
        <v>495</v>
      </c>
      <c r="GN51" s="24" t="s">
        <v>495</v>
      </c>
      <c r="GO51" s="23">
        <v>0</v>
      </c>
      <c r="GP51" s="23">
        <v>0</v>
      </c>
      <c r="GQ51" s="23">
        <v>0</v>
      </c>
      <c r="GR51" s="23">
        <v>0</v>
      </c>
      <c r="GS51" s="23">
        <v>0</v>
      </c>
      <c r="GT51" s="23">
        <v>0</v>
      </c>
      <c r="GU51" s="23">
        <v>0</v>
      </c>
    </row>
    <row r="52" spans="1:203" ht="13.5" customHeight="1" x14ac:dyDescent="0.55000000000000004">
      <c r="A52" s="21" t="s">
        <v>44</v>
      </c>
      <c r="B52" s="22" t="s">
        <v>135</v>
      </c>
      <c r="C52" s="21" t="s">
        <v>136</v>
      </c>
      <c r="D52" s="23">
        <v>1104</v>
      </c>
      <c r="E52" s="23">
        <v>376</v>
      </c>
      <c r="F52" s="23">
        <v>2</v>
      </c>
      <c r="G52" s="23">
        <v>121</v>
      </c>
      <c r="H52" s="23">
        <v>0</v>
      </c>
      <c r="I52" s="23">
        <v>167</v>
      </c>
      <c r="J52" s="23">
        <v>91</v>
      </c>
      <c r="K52" s="23">
        <v>84</v>
      </c>
      <c r="L52" s="23">
        <v>1</v>
      </c>
      <c r="M52" s="23">
        <v>111</v>
      </c>
      <c r="N52" s="23">
        <v>0</v>
      </c>
      <c r="O52" s="23">
        <v>0</v>
      </c>
      <c r="P52" s="23">
        <v>0</v>
      </c>
      <c r="Q52" s="23">
        <v>151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  <c r="AO52" s="23">
        <v>0</v>
      </c>
      <c r="AP52" s="24" t="s">
        <v>495</v>
      </c>
      <c r="AQ52" s="24" t="s">
        <v>495</v>
      </c>
      <c r="AR52" s="23">
        <v>0</v>
      </c>
      <c r="AS52" s="24" t="s">
        <v>495</v>
      </c>
      <c r="AT52" s="24" t="s">
        <v>495</v>
      </c>
      <c r="AU52" s="23">
        <v>0</v>
      </c>
      <c r="AV52" s="24" t="s">
        <v>495</v>
      </c>
      <c r="AW52" s="23">
        <v>0</v>
      </c>
      <c r="AX52" s="24" t="s">
        <v>495</v>
      </c>
      <c r="AY52" s="23">
        <v>0</v>
      </c>
      <c r="AZ52" s="24" t="s">
        <v>495</v>
      </c>
      <c r="BA52" s="23">
        <v>0</v>
      </c>
      <c r="BB52" s="23">
        <v>86</v>
      </c>
      <c r="BC52" s="23">
        <v>0</v>
      </c>
      <c r="BD52" s="23">
        <v>0</v>
      </c>
      <c r="BE52" s="23">
        <v>0</v>
      </c>
      <c r="BF52" s="23">
        <v>0</v>
      </c>
      <c r="BG52" s="23">
        <v>86</v>
      </c>
      <c r="BH52" s="23">
        <v>0</v>
      </c>
      <c r="BI52" s="23">
        <v>0</v>
      </c>
      <c r="BJ52" s="23">
        <v>0</v>
      </c>
      <c r="BK52" s="23">
        <v>0</v>
      </c>
      <c r="BL52" s="23">
        <v>0</v>
      </c>
      <c r="BM52" s="23">
        <v>0</v>
      </c>
      <c r="BN52" s="23">
        <v>0</v>
      </c>
      <c r="BO52" s="24" t="s">
        <v>495</v>
      </c>
      <c r="BP52" s="24" t="s">
        <v>495</v>
      </c>
      <c r="BQ52" s="24" t="s">
        <v>495</v>
      </c>
      <c r="BR52" s="24" t="s">
        <v>495</v>
      </c>
      <c r="BS52" s="24" t="s">
        <v>495</v>
      </c>
      <c r="BT52" s="24" t="s">
        <v>495</v>
      </c>
      <c r="BU52" s="24" t="s">
        <v>495</v>
      </c>
      <c r="BV52" s="24" t="s">
        <v>495</v>
      </c>
      <c r="BW52" s="24" t="s">
        <v>495</v>
      </c>
      <c r="BX52" s="23">
        <v>0</v>
      </c>
      <c r="BY52" s="24" t="s">
        <v>495</v>
      </c>
      <c r="BZ52" s="23">
        <v>0</v>
      </c>
      <c r="CA52" s="23">
        <v>151</v>
      </c>
      <c r="CB52" s="24" t="s">
        <v>495</v>
      </c>
      <c r="CC52" s="24" t="s">
        <v>495</v>
      </c>
      <c r="CD52" s="24" t="s">
        <v>495</v>
      </c>
      <c r="CE52" s="24" t="s">
        <v>495</v>
      </c>
      <c r="CF52" s="24" t="s">
        <v>495</v>
      </c>
      <c r="CG52" s="24" t="s">
        <v>495</v>
      </c>
      <c r="CH52" s="24" t="s">
        <v>495</v>
      </c>
      <c r="CI52" s="24" t="s">
        <v>495</v>
      </c>
      <c r="CJ52" s="24" t="s">
        <v>495</v>
      </c>
      <c r="CK52" s="24" t="s">
        <v>495</v>
      </c>
      <c r="CL52" s="24" t="s">
        <v>495</v>
      </c>
      <c r="CM52" s="24" t="s">
        <v>495</v>
      </c>
      <c r="CN52" s="23">
        <v>151</v>
      </c>
      <c r="CO52" s="24" t="s">
        <v>495</v>
      </c>
      <c r="CP52" s="24" t="s">
        <v>495</v>
      </c>
      <c r="CQ52" s="24" t="s">
        <v>495</v>
      </c>
      <c r="CR52" s="24" t="s">
        <v>495</v>
      </c>
      <c r="CS52" s="24" t="s">
        <v>495</v>
      </c>
      <c r="CT52" s="24" t="s">
        <v>495</v>
      </c>
      <c r="CU52" s="24" t="s">
        <v>495</v>
      </c>
      <c r="CV52" s="24" t="s">
        <v>495</v>
      </c>
      <c r="CW52" s="23">
        <v>0</v>
      </c>
      <c r="CX52" s="24" t="s">
        <v>495</v>
      </c>
      <c r="CY52" s="23">
        <v>0</v>
      </c>
      <c r="CZ52" s="23">
        <v>0</v>
      </c>
      <c r="DA52" s="24" t="s">
        <v>495</v>
      </c>
      <c r="DB52" s="24" t="s">
        <v>495</v>
      </c>
      <c r="DC52" s="24" t="s">
        <v>495</v>
      </c>
      <c r="DD52" s="24" t="s">
        <v>495</v>
      </c>
      <c r="DE52" s="24" t="s">
        <v>495</v>
      </c>
      <c r="DF52" s="24" t="s">
        <v>495</v>
      </c>
      <c r="DG52" s="24" t="s">
        <v>495</v>
      </c>
      <c r="DH52" s="24" t="s">
        <v>495</v>
      </c>
      <c r="DI52" s="24" t="s">
        <v>495</v>
      </c>
      <c r="DJ52" s="24" t="s">
        <v>495</v>
      </c>
      <c r="DK52" s="24" t="s">
        <v>495</v>
      </c>
      <c r="DL52" s="24" t="s">
        <v>495</v>
      </c>
      <c r="DM52" s="24" t="s">
        <v>495</v>
      </c>
      <c r="DN52" s="23">
        <v>0</v>
      </c>
      <c r="DO52" s="24" t="s">
        <v>495</v>
      </c>
      <c r="DP52" s="24" t="s">
        <v>495</v>
      </c>
      <c r="DQ52" s="24" t="s">
        <v>495</v>
      </c>
      <c r="DR52" s="24" t="s">
        <v>495</v>
      </c>
      <c r="DS52" s="24" t="s">
        <v>495</v>
      </c>
      <c r="DT52" s="24" t="s">
        <v>495</v>
      </c>
      <c r="DU52" s="24" t="s">
        <v>495</v>
      </c>
      <c r="DV52" s="23">
        <v>0</v>
      </c>
      <c r="DW52" s="24" t="s">
        <v>495</v>
      </c>
      <c r="DX52" s="23">
        <v>0</v>
      </c>
      <c r="DY52" s="23">
        <v>0</v>
      </c>
      <c r="DZ52" s="24" t="s">
        <v>495</v>
      </c>
      <c r="EA52" s="24" t="s">
        <v>495</v>
      </c>
      <c r="EB52" s="24" t="s">
        <v>495</v>
      </c>
      <c r="EC52" s="24" t="s">
        <v>495</v>
      </c>
      <c r="ED52" s="24" t="s">
        <v>495</v>
      </c>
      <c r="EE52" s="24" t="s">
        <v>495</v>
      </c>
      <c r="EF52" s="24" t="s">
        <v>495</v>
      </c>
      <c r="EG52" s="24" t="s">
        <v>495</v>
      </c>
      <c r="EH52" s="24" t="s">
        <v>495</v>
      </c>
      <c r="EI52" s="24" t="s">
        <v>495</v>
      </c>
      <c r="EJ52" s="24" t="s">
        <v>495</v>
      </c>
      <c r="EK52" s="24" t="s">
        <v>495</v>
      </c>
      <c r="EL52" s="23">
        <v>0</v>
      </c>
      <c r="EM52" s="24" t="s">
        <v>495</v>
      </c>
      <c r="EN52" s="24" t="s">
        <v>495</v>
      </c>
      <c r="EO52" s="24" t="s">
        <v>495</v>
      </c>
      <c r="EP52" s="23">
        <v>0</v>
      </c>
      <c r="EQ52" s="24" t="s">
        <v>495</v>
      </c>
      <c r="ER52" s="24" t="s">
        <v>495</v>
      </c>
      <c r="ES52" s="24" t="s">
        <v>495</v>
      </c>
      <c r="ET52" s="24" t="s">
        <v>495</v>
      </c>
      <c r="EU52" s="23">
        <v>0</v>
      </c>
      <c r="EV52" s="24" t="s">
        <v>495</v>
      </c>
      <c r="EW52" s="23">
        <v>0</v>
      </c>
      <c r="EX52" s="23">
        <v>0</v>
      </c>
      <c r="EY52" s="23">
        <v>0</v>
      </c>
      <c r="EZ52" s="24" t="s">
        <v>495</v>
      </c>
      <c r="FA52" s="24" t="s">
        <v>495</v>
      </c>
      <c r="FB52" s="24" t="s">
        <v>495</v>
      </c>
      <c r="FC52" s="23">
        <v>0</v>
      </c>
      <c r="FD52" s="24" t="s">
        <v>495</v>
      </c>
      <c r="FE52" s="24" t="s">
        <v>495</v>
      </c>
      <c r="FF52" s="24" t="s">
        <v>495</v>
      </c>
      <c r="FG52" s="23">
        <v>0</v>
      </c>
      <c r="FH52" s="23">
        <v>0</v>
      </c>
      <c r="FI52" s="23">
        <v>0</v>
      </c>
      <c r="FJ52" s="24" t="s">
        <v>495</v>
      </c>
      <c r="FK52" s="24" t="s">
        <v>495</v>
      </c>
      <c r="FL52" s="24" t="s">
        <v>495</v>
      </c>
      <c r="FM52" s="24" t="s">
        <v>495</v>
      </c>
      <c r="FN52" s="23">
        <v>0</v>
      </c>
      <c r="FO52" s="23">
        <v>0</v>
      </c>
      <c r="FP52" s="24" t="s">
        <v>495</v>
      </c>
      <c r="FQ52" s="24" t="s">
        <v>495</v>
      </c>
      <c r="FR52" s="24" t="s">
        <v>495</v>
      </c>
      <c r="FS52" s="23">
        <v>0</v>
      </c>
      <c r="FT52" s="23">
        <v>0</v>
      </c>
      <c r="FU52" s="24" t="s">
        <v>495</v>
      </c>
      <c r="FV52" s="23">
        <v>0</v>
      </c>
      <c r="FW52" s="23">
        <v>867</v>
      </c>
      <c r="FX52" s="23">
        <v>376</v>
      </c>
      <c r="FY52" s="23">
        <v>2</v>
      </c>
      <c r="FZ52" s="23">
        <v>121</v>
      </c>
      <c r="GA52" s="23">
        <v>0</v>
      </c>
      <c r="GB52" s="23">
        <v>81</v>
      </c>
      <c r="GC52" s="23">
        <v>91</v>
      </c>
      <c r="GD52" s="23">
        <v>84</v>
      </c>
      <c r="GE52" s="23">
        <v>1</v>
      </c>
      <c r="GF52" s="23">
        <v>111</v>
      </c>
      <c r="GG52" s="23">
        <v>0</v>
      </c>
      <c r="GH52" s="23">
        <v>0</v>
      </c>
      <c r="GI52" s="23">
        <v>0</v>
      </c>
      <c r="GJ52" s="23">
        <v>0</v>
      </c>
      <c r="GK52" s="23">
        <v>0</v>
      </c>
      <c r="GL52" s="24" t="s">
        <v>495</v>
      </c>
      <c r="GM52" s="24" t="s">
        <v>495</v>
      </c>
      <c r="GN52" s="24" t="s">
        <v>495</v>
      </c>
      <c r="GO52" s="23">
        <v>0</v>
      </c>
      <c r="GP52" s="23">
        <v>0</v>
      </c>
      <c r="GQ52" s="23">
        <v>0</v>
      </c>
      <c r="GR52" s="23">
        <v>0</v>
      </c>
      <c r="GS52" s="23">
        <v>0</v>
      </c>
      <c r="GT52" s="23">
        <v>0</v>
      </c>
      <c r="GU52" s="23">
        <v>0</v>
      </c>
    </row>
    <row r="53" spans="1:203" ht="13.5" customHeight="1" x14ac:dyDescent="0.55000000000000004">
      <c r="A53" s="21" t="s">
        <v>44</v>
      </c>
      <c r="B53" s="22" t="s">
        <v>137</v>
      </c>
      <c r="C53" s="21" t="s">
        <v>138</v>
      </c>
      <c r="D53" s="23">
        <v>240</v>
      </c>
      <c r="E53" s="23">
        <v>16</v>
      </c>
      <c r="F53" s="23">
        <v>1</v>
      </c>
      <c r="G53" s="23">
        <v>35</v>
      </c>
      <c r="H53" s="23">
        <v>12</v>
      </c>
      <c r="I53" s="23">
        <v>85</v>
      </c>
      <c r="J53" s="23">
        <v>62</v>
      </c>
      <c r="K53" s="23">
        <v>28</v>
      </c>
      <c r="L53" s="23">
        <v>1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  <c r="AO53" s="23">
        <v>0</v>
      </c>
      <c r="AP53" s="24" t="s">
        <v>495</v>
      </c>
      <c r="AQ53" s="24" t="s">
        <v>495</v>
      </c>
      <c r="AR53" s="23">
        <v>0</v>
      </c>
      <c r="AS53" s="24" t="s">
        <v>495</v>
      </c>
      <c r="AT53" s="24" t="s">
        <v>495</v>
      </c>
      <c r="AU53" s="23">
        <v>0</v>
      </c>
      <c r="AV53" s="24" t="s">
        <v>495</v>
      </c>
      <c r="AW53" s="23">
        <v>0</v>
      </c>
      <c r="AX53" s="24" t="s">
        <v>495</v>
      </c>
      <c r="AY53" s="23">
        <v>0</v>
      </c>
      <c r="AZ53" s="24" t="s">
        <v>495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  <c r="BF53" s="23">
        <v>0</v>
      </c>
      <c r="BG53" s="23">
        <v>0</v>
      </c>
      <c r="BH53" s="23">
        <v>0</v>
      </c>
      <c r="BI53" s="23">
        <v>0</v>
      </c>
      <c r="BJ53" s="23">
        <v>0</v>
      </c>
      <c r="BK53" s="23">
        <v>0</v>
      </c>
      <c r="BL53" s="23">
        <v>0</v>
      </c>
      <c r="BM53" s="23">
        <v>0</v>
      </c>
      <c r="BN53" s="23">
        <v>0</v>
      </c>
      <c r="BO53" s="24" t="s">
        <v>495</v>
      </c>
      <c r="BP53" s="24" t="s">
        <v>495</v>
      </c>
      <c r="BQ53" s="24" t="s">
        <v>495</v>
      </c>
      <c r="BR53" s="24" t="s">
        <v>495</v>
      </c>
      <c r="BS53" s="24" t="s">
        <v>495</v>
      </c>
      <c r="BT53" s="24" t="s">
        <v>495</v>
      </c>
      <c r="BU53" s="24" t="s">
        <v>495</v>
      </c>
      <c r="BV53" s="24" t="s">
        <v>495</v>
      </c>
      <c r="BW53" s="24" t="s">
        <v>495</v>
      </c>
      <c r="BX53" s="23">
        <v>0</v>
      </c>
      <c r="BY53" s="24" t="s">
        <v>495</v>
      </c>
      <c r="BZ53" s="23">
        <v>0</v>
      </c>
      <c r="CA53" s="23">
        <v>0</v>
      </c>
      <c r="CB53" s="24" t="s">
        <v>495</v>
      </c>
      <c r="CC53" s="24" t="s">
        <v>495</v>
      </c>
      <c r="CD53" s="24" t="s">
        <v>495</v>
      </c>
      <c r="CE53" s="24" t="s">
        <v>495</v>
      </c>
      <c r="CF53" s="24" t="s">
        <v>495</v>
      </c>
      <c r="CG53" s="24" t="s">
        <v>495</v>
      </c>
      <c r="CH53" s="24" t="s">
        <v>495</v>
      </c>
      <c r="CI53" s="24" t="s">
        <v>495</v>
      </c>
      <c r="CJ53" s="24" t="s">
        <v>495</v>
      </c>
      <c r="CK53" s="24" t="s">
        <v>495</v>
      </c>
      <c r="CL53" s="24" t="s">
        <v>495</v>
      </c>
      <c r="CM53" s="24" t="s">
        <v>495</v>
      </c>
      <c r="CN53" s="23">
        <v>0</v>
      </c>
      <c r="CO53" s="24" t="s">
        <v>495</v>
      </c>
      <c r="CP53" s="24" t="s">
        <v>495</v>
      </c>
      <c r="CQ53" s="24" t="s">
        <v>495</v>
      </c>
      <c r="CR53" s="24" t="s">
        <v>495</v>
      </c>
      <c r="CS53" s="24" t="s">
        <v>495</v>
      </c>
      <c r="CT53" s="24" t="s">
        <v>495</v>
      </c>
      <c r="CU53" s="24" t="s">
        <v>495</v>
      </c>
      <c r="CV53" s="24" t="s">
        <v>495</v>
      </c>
      <c r="CW53" s="23">
        <v>0</v>
      </c>
      <c r="CX53" s="24" t="s">
        <v>495</v>
      </c>
      <c r="CY53" s="23">
        <v>0</v>
      </c>
      <c r="CZ53" s="23">
        <v>0</v>
      </c>
      <c r="DA53" s="24" t="s">
        <v>495</v>
      </c>
      <c r="DB53" s="24" t="s">
        <v>495</v>
      </c>
      <c r="DC53" s="24" t="s">
        <v>495</v>
      </c>
      <c r="DD53" s="24" t="s">
        <v>495</v>
      </c>
      <c r="DE53" s="24" t="s">
        <v>495</v>
      </c>
      <c r="DF53" s="24" t="s">
        <v>495</v>
      </c>
      <c r="DG53" s="24" t="s">
        <v>495</v>
      </c>
      <c r="DH53" s="24" t="s">
        <v>495</v>
      </c>
      <c r="DI53" s="24" t="s">
        <v>495</v>
      </c>
      <c r="DJ53" s="24" t="s">
        <v>495</v>
      </c>
      <c r="DK53" s="24" t="s">
        <v>495</v>
      </c>
      <c r="DL53" s="24" t="s">
        <v>495</v>
      </c>
      <c r="DM53" s="24" t="s">
        <v>495</v>
      </c>
      <c r="DN53" s="23">
        <v>0</v>
      </c>
      <c r="DO53" s="24" t="s">
        <v>495</v>
      </c>
      <c r="DP53" s="24" t="s">
        <v>495</v>
      </c>
      <c r="DQ53" s="24" t="s">
        <v>495</v>
      </c>
      <c r="DR53" s="24" t="s">
        <v>495</v>
      </c>
      <c r="DS53" s="24" t="s">
        <v>495</v>
      </c>
      <c r="DT53" s="24" t="s">
        <v>495</v>
      </c>
      <c r="DU53" s="24" t="s">
        <v>495</v>
      </c>
      <c r="DV53" s="23">
        <v>0</v>
      </c>
      <c r="DW53" s="24" t="s">
        <v>495</v>
      </c>
      <c r="DX53" s="23">
        <v>0</v>
      </c>
      <c r="DY53" s="23">
        <v>0</v>
      </c>
      <c r="DZ53" s="24" t="s">
        <v>495</v>
      </c>
      <c r="EA53" s="24" t="s">
        <v>495</v>
      </c>
      <c r="EB53" s="24" t="s">
        <v>495</v>
      </c>
      <c r="EC53" s="24" t="s">
        <v>495</v>
      </c>
      <c r="ED53" s="24" t="s">
        <v>495</v>
      </c>
      <c r="EE53" s="24" t="s">
        <v>495</v>
      </c>
      <c r="EF53" s="24" t="s">
        <v>495</v>
      </c>
      <c r="EG53" s="24" t="s">
        <v>495</v>
      </c>
      <c r="EH53" s="24" t="s">
        <v>495</v>
      </c>
      <c r="EI53" s="24" t="s">
        <v>495</v>
      </c>
      <c r="EJ53" s="24" t="s">
        <v>495</v>
      </c>
      <c r="EK53" s="24" t="s">
        <v>495</v>
      </c>
      <c r="EL53" s="23">
        <v>0</v>
      </c>
      <c r="EM53" s="24" t="s">
        <v>495</v>
      </c>
      <c r="EN53" s="24" t="s">
        <v>495</v>
      </c>
      <c r="EO53" s="24" t="s">
        <v>495</v>
      </c>
      <c r="EP53" s="23">
        <v>0</v>
      </c>
      <c r="EQ53" s="24" t="s">
        <v>495</v>
      </c>
      <c r="ER53" s="24" t="s">
        <v>495</v>
      </c>
      <c r="ES53" s="24" t="s">
        <v>495</v>
      </c>
      <c r="ET53" s="24" t="s">
        <v>495</v>
      </c>
      <c r="EU53" s="23">
        <v>0</v>
      </c>
      <c r="EV53" s="24" t="s">
        <v>495</v>
      </c>
      <c r="EW53" s="23">
        <v>0</v>
      </c>
      <c r="EX53" s="23">
        <v>0</v>
      </c>
      <c r="EY53" s="23">
        <v>0</v>
      </c>
      <c r="EZ53" s="24" t="s">
        <v>495</v>
      </c>
      <c r="FA53" s="24" t="s">
        <v>495</v>
      </c>
      <c r="FB53" s="24" t="s">
        <v>495</v>
      </c>
      <c r="FC53" s="23">
        <v>0</v>
      </c>
      <c r="FD53" s="24" t="s">
        <v>495</v>
      </c>
      <c r="FE53" s="24" t="s">
        <v>495</v>
      </c>
      <c r="FF53" s="24" t="s">
        <v>495</v>
      </c>
      <c r="FG53" s="23">
        <v>0</v>
      </c>
      <c r="FH53" s="23">
        <v>0</v>
      </c>
      <c r="FI53" s="23">
        <v>0</v>
      </c>
      <c r="FJ53" s="24" t="s">
        <v>495</v>
      </c>
      <c r="FK53" s="24" t="s">
        <v>495</v>
      </c>
      <c r="FL53" s="24" t="s">
        <v>495</v>
      </c>
      <c r="FM53" s="24" t="s">
        <v>495</v>
      </c>
      <c r="FN53" s="23">
        <v>0</v>
      </c>
      <c r="FO53" s="23">
        <v>0</v>
      </c>
      <c r="FP53" s="24" t="s">
        <v>495</v>
      </c>
      <c r="FQ53" s="24" t="s">
        <v>495</v>
      </c>
      <c r="FR53" s="24" t="s">
        <v>495</v>
      </c>
      <c r="FS53" s="23">
        <v>0</v>
      </c>
      <c r="FT53" s="23">
        <v>0</v>
      </c>
      <c r="FU53" s="24" t="s">
        <v>495</v>
      </c>
      <c r="FV53" s="23">
        <v>0</v>
      </c>
      <c r="FW53" s="23">
        <v>240</v>
      </c>
      <c r="FX53" s="23">
        <v>16</v>
      </c>
      <c r="FY53" s="23">
        <v>1</v>
      </c>
      <c r="FZ53" s="23">
        <v>35</v>
      </c>
      <c r="GA53" s="23">
        <v>12</v>
      </c>
      <c r="GB53" s="23">
        <v>85</v>
      </c>
      <c r="GC53" s="23">
        <v>62</v>
      </c>
      <c r="GD53" s="23">
        <v>28</v>
      </c>
      <c r="GE53" s="23">
        <v>1</v>
      </c>
      <c r="GF53" s="23">
        <v>0</v>
      </c>
      <c r="GG53" s="23">
        <v>0</v>
      </c>
      <c r="GH53" s="23">
        <v>0</v>
      </c>
      <c r="GI53" s="23">
        <v>0</v>
      </c>
      <c r="GJ53" s="23">
        <v>0</v>
      </c>
      <c r="GK53" s="23">
        <v>0</v>
      </c>
      <c r="GL53" s="24" t="s">
        <v>495</v>
      </c>
      <c r="GM53" s="24" t="s">
        <v>495</v>
      </c>
      <c r="GN53" s="24" t="s">
        <v>495</v>
      </c>
      <c r="GO53" s="23">
        <v>0</v>
      </c>
      <c r="GP53" s="23">
        <v>0</v>
      </c>
      <c r="GQ53" s="23">
        <v>0</v>
      </c>
      <c r="GR53" s="23">
        <v>0</v>
      </c>
      <c r="GS53" s="23">
        <v>0</v>
      </c>
      <c r="GT53" s="23">
        <v>0</v>
      </c>
      <c r="GU53" s="23">
        <v>0</v>
      </c>
    </row>
    <row r="54" spans="1:203" ht="13.5" customHeight="1" x14ac:dyDescent="0.55000000000000004">
      <c r="A54" s="21" t="s">
        <v>44</v>
      </c>
      <c r="B54" s="22" t="s">
        <v>139</v>
      </c>
      <c r="C54" s="21" t="s">
        <v>140</v>
      </c>
      <c r="D54" s="23">
        <v>101</v>
      </c>
      <c r="E54" s="23">
        <v>25</v>
      </c>
      <c r="F54" s="23">
        <v>0</v>
      </c>
      <c r="G54" s="23">
        <v>0</v>
      </c>
      <c r="H54" s="23">
        <v>0</v>
      </c>
      <c r="I54" s="23">
        <v>75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1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26</v>
      </c>
      <c r="AD54" s="23">
        <v>25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1</v>
      </c>
      <c r="AP54" s="24" t="s">
        <v>495</v>
      </c>
      <c r="AQ54" s="24" t="s">
        <v>495</v>
      </c>
      <c r="AR54" s="23">
        <v>0</v>
      </c>
      <c r="AS54" s="24" t="s">
        <v>495</v>
      </c>
      <c r="AT54" s="24" t="s">
        <v>495</v>
      </c>
      <c r="AU54" s="23">
        <v>0</v>
      </c>
      <c r="AV54" s="24" t="s">
        <v>495</v>
      </c>
      <c r="AW54" s="23">
        <v>0</v>
      </c>
      <c r="AX54" s="24" t="s">
        <v>495</v>
      </c>
      <c r="AY54" s="23">
        <v>0</v>
      </c>
      <c r="AZ54" s="24" t="s">
        <v>495</v>
      </c>
      <c r="BA54" s="23">
        <v>0</v>
      </c>
      <c r="BB54" s="23">
        <v>75</v>
      </c>
      <c r="BC54" s="23">
        <v>0</v>
      </c>
      <c r="BD54" s="23">
        <v>0</v>
      </c>
      <c r="BE54" s="23">
        <v>0</v>
      </c>
      <c r="BF54" s="23">
        <v>0</v>
      </c>
      <c r="BG54" s="23">
        <v>75</v>
      </c>
      <c r="BH54" s="23">
        <v>0</v>
      </c>
      <c r="BI54" s="23">
        <v>0</v>
      </c>
      <c r="BJ54" s="23">
        <v>0</v>
      </c>
      <c r="BK54" s="23">
        <v>0</v>
      </c>
      <c r="BL54" s="23">
        <v>0</v>
      </c>
      <c r="BM54" s="23">
        <v>0</v>
      </c>
      <c r="BN54" s="23">
        <v>0</v>
      </c>
      <c r="BO54" s="24" t="s">
        <v>495</v>
      </c>
      <c r="BP54" s="24" t="s">
        <v>495</v>
      </c>
      <c r="BQ54" s="24" t="s">
        <v>495</v>
      </c>
      <c r="BR54" s="24" t="s">
        <v>495</v>
      </c>
      <c r="BS54" s="24" t="s">
        <v>495</v>
      </c>
      <c r="BT54" s="24" t="s">
        <v>495</v>
      </c>
      <c r="BU54" s="24" t="s">
        <v>495</v>
      </c>
      <c r="BV54" s="24" t="s">
        <v>495</v>
      </c>
      <c r="BW54" s="24" t="s">
        <v>495</v>
      </c>
      <c r="BX54" s="23">
        <v>0</v>
      </c>
      <c r="BY54" s="24" t="s">
        <v>495</v>
      </c>
      <c r="BZ54" s="23">
        <v>0</v>
      </c>
      <c r="CA54" s="23">
        <v>0</v>
      </c>
      <c r="CB54" s="24" t="s">
        <v>495</v>
      </c>
      <c r="CC54" s="24" t="s">
        <v>495</v>
      </c>
      <c r="CD54" s="24" t="s">
        <v>495</v>
      </c>
      <c r="CE54" s="24" t="s">
        <v>495</v>
      </c>
      <c r="CF54" s="24" t="s">
        <v>495</v>
      </c>
      <c r="CG54" s="24" t="s">
        <v>495</v>
      </c>
      <c r="CH54" s="24" t="s">
        <v>495</v>
      </c>
      <c r="CI54" s="24" t="s">
        <v>495</v>
      </c>
      <c r="CJ54" s="24" t="s">
        <v>495</v>
      </c>
      <c r="CK54" s="24" t="s">
        <v>495</v>
      </c>
      <c r="CL54" s="24" t="s">
        <v>495</v>
      </c>
      <c r="CM54" s="24" t="s">
        <v>495</v>
      </c>
      <c r="CN54" s="23">
        <v>0</v>
      </c>
      <c r="CO54" s="24" t="s">
        <v>495</v>
      </c>
      <c r="CP54" s="24" t="s">
        <v>495</v>
      </c>
      <c r="CQ54" s="24" t="s">
        <v>495</v>
      </c>
      <c r="CR54" s="24" t="s">
        <v>495</v>
      </c>
      <c r="CS54" s="24" t="s">
        <v>495</v>
      </c>
      <c r="CT54" s="24" t="s">
        <v>495</v>
      </c>
      <c r="CU54" s="24" t="s">
        <v>495</v>
      </c>
      <c r="CV54" s="24" t="s">
        <v>495</v>
      </c>
      <c r="CW54" s="23">
        <v>0</v>
      </c>
      <c r="CX54" s="24" t="s">
        <v>495</v>
      </c>
      <c r="CY54" s="23">
        <v>0</v>
      </c>
      <c r="CZ54" s="23">
        <v>0</v>
      </c>
      <c r="DA54" s="24" t="s">
        <v>495</v>
      </c>
      <c r="DB54" s="24" t="s">
        <v>495</v>
      </c>
      <c r="DC54" s="24" t="s">
        <v>495</v>
      </c>
      <c r="DD54" s="24" t="s">
        <v>495</v>
      </c>
      <c r="DE54" s="24" t="s">
        <v>495</v>
      </c>
      <c r="DF54" s="24" t="s">
        <v>495</v>
      </c>
      <c r="DG54" s="24" t="s">
        <v>495</v>
      </c>
      <c r="DH54" s="24" t="s">
        <v>495</v>
      </c>
      <c r="DI54" s="24" t="s">
        <v>495</v>
      </c>
      <c r="DJ54" s="24" t="s">
        <v>495</v>
      </c>
      <c r="DK54" s="24" t="s">
        <v>495</v>
      </c>
      <c r="DL54" s="24" t="s">
        <v>495</v>
      </c>
      <c r="DM54" s="24" t="s">
        <v>495</v>
      </c>
      <c r="DN54" s="23">
        <v>0</v>
      </c>
      <c r="DO54" s="24" t="s">
        <v>495</v>
      </c>
      <c r="DP54" s="24" t="s">
        <v>495</v>
      </c>
      <c r="DQ54" s="24" t="s">
        <v>495</v>
      </c>
      <c r="DR54" s="24" t="s">
        <v>495</v>
      </c>
      <c r="DS54" s="24" t="s">
        <v>495</v>
      </c>
      <c r="DT54" s="24" t="s">
        <v>495</v>
      </c>
      <c r="DU54" s="24" t="s">
        <v>495</v>
      </c>
      <c r="DV54" s="23">
        <v>0</v>
      </c>
      <c r="DW54" s="24" t="s">
        <v>495</v>
      </c>
      <c r="DX54" s="23">
        <v>0</v>
      </c>
      <c r="DY54" s="23">
        <v>0</v>
      </c>
      <c r="DZ54" s="24" t="s">
        <v>495</v>
      </c>
      <c r="EA54" s="24" t="s">
        <v>495</v>
      </c>
      <c r="EB54" s="24" t="s">
        <v>495</v>
      </c>
      <c r="EC54" s="24" t="s">
        <v>495</v>
      </c>
      <c r="ED54" s="24" t="s">
        <v>495</v>
      </c>
      <c r="EE54" s="24" t="s">
        <v>495</v>
      </c>
      <c r="EF54" s="24" t="s">
        <v>495</v>
      </c>
      <c r="EG54" s="24" t="s">
        <v>495</v>
      </c>
      <c r="EH54" s="24" t="s">
        <v>495</v>
      </c>
      <c r="EI54" s="24" t="s">
        <v>495</v>
      </c>
      <c r="EJ54" s="24" t="s">
        <v>495</v>
      </c>
      <c r="EK54" s="24" t="s">
        <v>495</v>
      </c>
      <c r="EL54" s="23">
        <v>0</v>
      </c>
      <c r="EM54" s="24" t="s">
        <v>495</v>
      </c>
      <c r="EN54" s="24" t="s">
        <v>495</v>
      </c>
      <c r="EO54" s="24" t="s">
        <v>495</v>
      </c>
      <c r="EP54" s="23">
        <v>0</v>
      </c>
      <c r="EQ54" s="24" t="s">
        <v>495</v>
      </c>
      <c r="ER54" s="24" t="s">
        <v>495</v>
      </c>
      <c r="ES54" s="24" t="s">
        <v>495</v>
      </c>
      <c r="ET54" s="24" t="s">
        <v>495</v>
      </c>
      <c r="EU54" s="23">
        <v>0</v>
      </c>
      <c r="EV54" s="24" t="s">
        <v>495</v>
      </c>
      <c r="EW54" s="23">
        <v>0</v>
      </c>
      <c r="EX54" s="23">
        <v>0</v>
      </c>
      <c r="EY54" s="23">
        <v>0</v>
      </c>
      <c r="EZ54" s="24" t="s">
        <v>495</v>
      </c>
      <c r="FA54" s="24" t="s">
        <v>495</v>
      </c>
      <c r="FB54" s="24" t="s">
        <v>495</v>
      </c>
      <c r="FC54" s="23">
        <v>0</v>
      </c>
      <c r="FD54" s="24" t="s">
        <v>495</v>
      </c>
      <c r="FE54" s="24" t="s">
        <v>495</v>
      </c>
      <c r="FF54" s="24" t="s">
        <v>495</v>
      </c>
      <c r="FG54" s="23">
        <v>0</v>
      </c>
      <c r="FH54" s="23">
        <v>0</v>
      </c>
      <c r="FI54" s="23">
        <v>0</v>
      </c>
      <c r="FJ54" s="24" t="s">
        <v>495</v>
      </c>
      <c r="FK54" s="24" t="s">
        <v>495</v>
      </c>
      <c r="FL54" s="24" t="s">
        <v>495</v>
      </c>
      <c r="FM54" s="24" t="s">
        <v>495</v>
      </c>
      <c r="FN54" s="23">
        <v>0</v>
      </c>
      <c r="FO54" s="23">
        <v>0</v>
      </c>
      <c r="FP54" s="24" t="s">
        <v>495</v>
      </c>
      <c r="FQ54" s="24" t="s">
        <v>495</v>
      </c>
      <c r="FR54" s="24" t="s">
        <v>495</v>
      </c>
      <c r="FS54" s="23">
        <v>0</v>
      </c>
      <c r="FT54" s="23">
        <v>0</v>
      </c>
      <c r="FU54" s="24" t="s">
        <v>495</v>
      </c>
      <c r="FV54" s="23">
        <v>0</v>
      </c>
      <c r="FW54" s="23">
        <v>0</v>
      </c>
      <c r="FX54" s="23">
        <v>0</v>
      </c>
      <c r="FY54" s="23">
        <v>0</v>
      </c>
      <c r="FZ54" s="23">
        <v>0</v>
      </c>
      <c r="GA54" s="23">
        <v>0</v>
      </c>
      <c r="GB54" s="23">
        <v>0</v>
      </c>
      <c r="GC54" s="23">
        <v>0</v>
      </c>
      <c r="GD54" s="23">
        <v>0</v>
      </c>
      <c r="GE54" s="23">
        <v>0</v>
      </c>
      <c r="GF54" s="23">
        <v>0</v>
      </c>
      <c r="GG54" s="23">
        <v>0</v>
      </c>
      <c r="GH54" s="23">
        <v>0</v>
      </c>
      <c r="GI54" s="23">
        <v>0</v>
      </c>
      <c r="GJ54" s="23">
        <v>0</v>
      </c>
      <c r="GK54" s="23">
        <v>0</v>
      </c>
      <c r="GL54" s="24" t="s">
        <v>495</v>
      </c>
      <c r="GM54" s="24" t="s">
        <v>495</v>
      </c>
      <c r="GN54" s="24" t="s">
        <v>495</v>
      </c>
      <c r="GO54" s="23">
        <v>0</v>
      </c>
      <c r="GP54" s="23">
        <v>0</v>
      </c>
      <c r="GQ54" s="23">
        <v>0</v>
      </c>
      <c r="GR54" s="23">
        <v>0</v>
      </c>
      <c r="GS54" s="23">
        <v>0</v>
      </c>
      <c r="GT54" s="23">
        <v>0</v>
      </c>
      <c r="GU54" s="23">
        <v>0</v>
      </c>
    </row>
    <row r="55" spans="1:203" ht="13.5" customHeight="1" x14ac:dyDescent="0.55000000000000004">
      <c r="A55" s="21" t="s">
        <v>44</v>
      </c>
      <c r="B55" s="22" t="s">
        <v>141</v>
      </c>
      <c r="C55" s="21" t="s">
        <v>142</v>
      </c>
      <c r="D55" s="23">
        <v>51</v>
      </c>
      <c r="E55" s="23">
        <v>8</v>
      </c>
      <c r="F55" s="23">
        <v>0</v>
      </c>
      <c r="G55" s="23">
        <v>0</v>
      </c>
      <c r="H55" s="23">
        <v>0</v>
      </c>
      <c r="I55" s="23">
        <v>43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8</v>
      </c>
      <c r="AD55" s="23">
        <v>8</v>
      </c>
      <c r="AE55" s="23">
        <v>0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4" t="s">
        <v>495</v>
      </c>
      <c r="AQ55" s="24" t="s">
        <v>495</v>
      </c>
      <c r="AR55" s="23">
        <v>0</v>
      </c>
      <c r="AS55" s="24" t="s">
        <v>495</v>
      </c>
      <c r="AT55" s="24" t="s">
        <v>495</v>
      </c>
      <c r="AU55" s="23">
        <v>0</v>
      </c>
      <c r="AV55" s="24" t="s">
        <v>495</v>
      </c>
      <c r="AW55" s="23">
        <v>0</v>
      </c>
      <c r="AX55" s="24" t="s">
        <v>495</v>
      </c>
      <c r="AY55" s="23">
        <v>0</v>
      </c>
      <c r="AZ55" s="24" t="s">
        <v>495</v>
      </c>
      <c r="BA55" s="23">
        <v>0</v>
      </c>
      <c r="BB55" s="23">
        <v>43</v>
      </c>
      <c r="BC55" s="23">
        <v>0</v>
      </c>
      <c r="BD55" s="23">
        <v>0</v>
      </c>
      <c r="BE55" s="23">
        <v>0</v>
      </c>
      <c r="BF55" s="23">
        <v>0</v>
      </c>
      <c r="BG55" s="23">
        <v>43</v>
      </c>
      <c r="BH55" s="23">
        <v>0</v>
      </c>
      <c r="BI55" s="23">
        <v>0</v>
      </c>
      <c r="BJ55" s="23">
        <v>0</v>
      </c>
      <c r="BK55" s="23">
        <v>0</v>
      </c>
      <c r="BL55" s="23">
        <v>0</v>
      </c>
      <c r="BM55" s="23">
        <v>0</v>
      </c>
      <c r="BN55" s="23">
        <v>0</v>
      </c>
      <c r="BO55" s="24" t="s">
        <v>495</v>
      </c>
      <c r="BP55" s="24" t="s">
        <v>495</v>
      </c>
      <c r="BQ55" s="24" t="s">
        <v>495</v>
      </c>
      <c r="BR55" s="24" t="s">
        <v>495</v>
      </c>
      <c r="BS55" s="24" t="s">
        <v>495</v>
      </c>
      <c r="BT55" s="24" t="s">
        <v>495</v>
      </c>
      <c r="BU55" s="24" t="s">
        <v>495</v>
      </c>
      <c r="BV55" s="24" t="s">
        <v>495</v>
      </c>
      <c r="BW55" s="24" t="s">
        <v>495</v>
      </c>
      <c r="BX55" s="23">
        <v>0</v>
      </c>
      <c r="BY55" s="24" t="s">
        <v>495</v>
      </c>
      <c r="BZ55" s="23">
        <v>0</v>
      </c>
      <c r="CA55" s="23">
        <v>0</v>
      </c>
      <c r="CB55" s="24" t="s">
        <v>495</v>
      </c>
      <c r="CC55" s="24" t="s">
        <v>495</v>
      </c>
      <c r="CD55" s="24" t="s">
        <v>495</v>
      </c>
      <c r="CE55" s="24" t="s">
        <v>495</v>
      </c>
      <c r="CF55" s="24" t="s">
        <v>495</v>
      </c>
      <c r="CG55" s="24" t="s">
        <v>495</v>
      </c>
      <c r="CH55" s="24" t="s">
        <v>495</v>
      </c>
      <c r="CI55" s="24" t="s">
        <v>495</v>
      </c>
      <c r="CJ55" s="24" t="s">
        <v>495</v>
      </c>
      <c r="CK55" s="24" t="s">
        <v>495</v>
      </c>
      <c r="CL55" s="24" t="s">
        <v>495</v>
      </c>
      <c r="CM55" s="24" t="s">
        <v>495</v>
      </c>
      <c r="CN55" s="23">
        <v>0</v>
      </c>
      <c r="CO55" s="24" t="s">
        <v>495</v>
      </c>
      <c r="CP55" s="24" t="s">
        <v>495</v>
      </c>
      <c r="CQ55" s="24" t="s">
        <v>495</v>
      </c>
      <c r="CR55" s="24" t="s">
        <v>495</v>
      </c>
      <c r="CS55" s="24" t="s">
        <v>495</v>
      </c>
      <c r="CT55" s="24" t="s">
        <v>495</v>
      </c>
      <c r="CU55" s="24" t="s">
        <v>495</v>
      </c>
      <c r="CV55" s="24" t="s">
        <v>495</v>
      </c>
      <c r="CW55" s="23">
        <v>0</v>
      </c>
      <c r="CX55" s="24" t="s">
        <v>495</v>
      </c>
      <c r="CY55" s="23">
        <v>0</v>
      </c>
      <c r="CZ55" s="23">
        <v>0</v>
      </c>
      <c r="DA55" s="24" t="s">
        <v>495</v>
      </c>
      <c r="DB55" s="24" t="s">
        <v>495</v>
      </c>
      <c r="DC55" s="24" t="s">
        <v>495</v>
      </c>
      <c r="DD55" s="24" t="s">
        <v>495</v>
      </c>
      <c r="DE55" s="24" t="s">
        <v>495</v>
      </c>
      <c r="DF55" s="24" t="s">
        <v>495</v>
      </c>
      <c r="DG55" s="24" t="s">
        <v>495</v>
      </c>
      <c r="DH55" s="24" t="s">
        <v>495</v>
      </c>
      <c r="DI55" s="24" t="s">
        <v>495</v>
      </c>
      <c r="DJ55" s="24" t="s">
        <v>495</v>
      </c>
      <c r="DK55" s="24" t="s">
        <v>495</v>
      </c>
      <c r="DL55" s="24" t="s">
        <v>495</v>
      </c>
      <c r="DM55" s="24" t="s">
        <v>495</v>
      </c>
      <c r="DN55" s="23">
        <v>0</v>
      </c>
      <c r="DO55" s="24" t="s">
        <v>495</v>
      </c>
      <c r="DP55" s="24" t="s">
        <v>495</v>
      </c>
      <c r="DQ55" s="24" t="s">
        <v>495</v>
      </c>
      <c r="DR55" s="24" t="s">
        <v>495</v>
      </c>
      <c r="DS55" s="24" t="s">
        <v>495</v>
      </c>
      <c r="DT55" s="24" t="s">
        <v>495</v>
      </c>
      <c r="DU55" s="24" t="s">
        <v>495</v>
      </c>
      <c r="DV55" s="23">
        <v>0</v>
      </c>
      <c r="DW55" s="24" t="s">
        <v>495</v>
      </c>
      <c r="DX55" s="23">
        <v>0</v>
      </c>
      <c r="DY55" s="23">
        <v>0</v>
      </c>
      <c r="DZ55" s="24" t="s">
        <v>495</v>
      </c>
      <c r="EA55" s="24" t="s">
        <v>495</v>
      </c>
      <c r="EB55" s="24" t="s">
        <v>495</v>
      </c>
      <c r="EC55" s="24" t="s">
        <v>495</v>
      </c>
      <c r="ED55" s="24" t="s">
        <v>495</v>
      </c>
      <c r="EE55" s="24" t="s">
        <v>495</v>
      </c>
      <c r="EF55" s="24" t="s">
        <v>495</v>
      </c>
      <c r="EG55" s="24" t="s">
        <v>495</v>
      </c>
      <c r="EH55" s="24" t="s">
        <v>495</v>
      </c>
      <c r="EI55" s="24" t="s">
        <v>495</v>
      </c>
      <c r="EJ55" s="24" t="s">
        <v>495</v>
      </c>
      <c r="EK55" s="24" t="s">
        <v>495</v>
      </c>
      <c r="EL55" s="23">
        <v>0</v>
      </c>
      <c r="EM55" s="24" t="s">
        <v>495</v>
      </c>
      <c r="EN55" s="24" t="s">
        <v>495</v>
      </c>
      <c r="EO55" s="24" t="s">
        <v>495</v>
      </c>
      <c r="EP55" s="23">
        <v>0</v>
      </c>
      <c r="EQ55" s="24" t="s">
        <v>495</v>
      </c>
      <c r="ER55" s="24" t="s">
        <v>495</v>
      </c>
      <c r="ES55" s="24" t="s">
        <v>495</v>
      </c>
      <c r="ET55" s="24" t="s">
        <v>495</v>
      </c>
      <c r="EU55" s="23">
        <v>0</v>
      </c>
      <c r="EV55" s="24" t="s">
        <v>495</v>
      </c>
      <c r="EW55" s="23">
        <v>0</v>
      </c>
      <c r="EX55" s="23">
        <v>0</v>
      </c>
      <c r="EY55" s="23">
        <v>0</v>
      </c>
      <c r="EZ55" s="24" t="s">
        <v>495</v>
      </c>
      <c r="FA55" s="24" t="s">
        <v>495</v>
      </c>
      <c r="FB55" s="24" t="s">
        <v>495</v>
      </c>
      <c r="FC55" s="23">
        <v>0</v>
      </c>
      <c r="FD55" s="24" t="s">
        <v>495</v>
      </c>
      <c r="FE55" s="24" t="s">
        <v>495</v>
      </c>
      <c r="FF55" s="24" t="s">
        <v>495</v>
      </c>
      <c r="FG55" s="23">
        <v>0</v>
      </c>
      <c r="FH55" s="23">
        <v>0</v>
      </c>
      <c r="FI55" s="23">
        <v>0</v>
      </c>
      <c r="FJ55" s="24" t="s">
        <v>495</v>
      </c>
      <c r="FK55" s="24" t="s">
        <v>495</v>
      </c>
      <c r="FL55" s="24" t="s">
        <v>495</v>
      </c>
      <c r="FM55" s="24" t="s">
        <v>495</v>
      </c>
      <c r="FN55" s="23">
        <v>0</v>
      </c>
      <c r="FO55" s="23">
        <v>0</v>
      </c>
      <c r="FP55" s="24" t="s">
        <v>495</v>
      </c>
      <c r="FQ55" s="24" t="s">
        <v>495</v>
      </c>
      <c r="FR55" s="24" t="s">
        <v>495</v>
      </c>
      <c r="FS55" s="23">
        <v>0</v>
      </c>
      <c r="FT55" s="23">
        <v>0</v>
      </c>
      <c r="FU55" s="24" t="s">
        <v>495</v>
      </c>
      <c r="FV55" s="23">
        <v>0</v>
      </c>
      <c r="FW55" s="23">
        <v>0</v>
      </c>
      <c r="FX55" s="23">
        <v>0</v>
      </c>
      <c r="FY55" s="23">
        <v>0</v>
      </c>
      <c r="FZ55" s="23">
        <v>0</v>
      </c>
      <c r="GA55" s="23">
        <v>0</v>
      </c>
      <c r="GB55" s="23">
        <v>0</v>
      </c>
      <c r="GC55" s="23">
        <v>0</v>
      </c>
      <c r="GD55" s="23">
        <v>0</v>
      </c>
      <c r="GE55" s="23">
        <v>0</v>
      </c>
      <c r="GF55" s="23">
        <v>0</v>
      </c>
      <c r="GG55" s="23">
        <v>0</v>
      </c>
      <c r="GH55" s="23">
        <v>0</v>
      </c>
      <c r="GI55" s="23">
        <v>0</v>
      </c>
      <c r="GJ55" s="23">
        <v>0</v>
      </c>
      <c r="GK55" s="23">
        <v>0</v>
      </c>
      <c r="GL55" s="24" t="s">
        <v>495</v>
      </c>
      <c r="GM55" s="24" t="s">
        <v>495</v>
      </c>
      <c r="GN55" s="24" t="s">
        <v>495</v>
      </c>
      <c r="GO55" s="23">
        <v>0</v>
      </c>
      <c r="GP55" s="23">
        <v>0</v>
      </c>
      <c r="GQ55" s="23">
        <v>0</v>
      </c>
      <c r="GR55" s="23">
        <v>0</v>
      </c>
      <c r="GS55" s="23">
        <v>0</v>
      </c>
      <c r="GT55" s="23">
        <v>0</v>
      </c>
      <c r="GU55" s="23">
        <v>0</v>
      </c>
    </row>
    <row r="56" spans="1:203" ht="13.5" customHeight="1" x14ac:dyDescent="0.55000000000000004">
      <c r="A56" s="21" t="s">
        <v>44</v>
      </c>
      <c r="B56" s="22" t="s">
        <v>143</v>
      </c>
      <c r="C56" s="21" t="s">
        <v>144</v>
      </c>
      <c r="D56" s="23">
        <v>45</v>
      </c>
      <c r="E56" s="23">
        <v>10</v>
      </c>
      <c r="F56" s="23">
        <v>0</v>
      </c>
      <c r="G56" s="23">
        <v>0</v>
      </c>
      <c r="H56" s="23">
        <v>0</v>
      </c>
      <c r="I56" s="23">
        <v>35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10</v>
      </c>
      <c r="AD56" s="23">
        <v>10</v>
      </c>
      <c r="AE56" s="23">
        <v>0</v>
      </c>
      <c r="AF56" s="23">
        <v>0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4" t="s">
        <v>495</v>
      </c>
      <c r="AQ56" s="24" t="s">
        <v>495</v>
      </c>
      <c r="AR56" s="23">
        <v>0</v>
      </c>
      <c r="AS56" s="24" t="s">
        <v>495</v>
      </c>
      <c r="AT56" s="24" t="s">
        <v>495</v>
      </c>
      <c r="AU56" s="23">
        <v>0</v>
      </c>
      <c r="AV56" s="24" t="s">
        <v>495</v>
      </c>
      <c r="AW56" s="23">
        <v>0</v>
      </c>
      <c r="AX56" s="24" t="s">
        <v>495</v>
      </c>
      <c r="AY56" s="23">
        <v>0</v>
      </c>
      <c r="AZ56" s="24" t="s">
        <v>495</v>
      </c>
      <c r="BA56" s="23">
        <v>0</v>
      </c>
      <c r="BB56" s="23">
        <v>35</v>
      </c>
      <c r="BC56" s="23">
        <v>0</v>
      </c>
      <c r="BD56" s="23">
        <v>0</v>
      </c>
      <c r="BE56" s="23">
        <v>0</v>
      </c>
      <c r="BF56" s="23">
        <v>0</v>
      </c>
      <c r="BG56" s="23">
        <v>35</v>
      </c>
      <c r="BH56" s="23">
        <v>0</v>
      </c>
      <c r="BI56" s="23">
        <v>0</v>
      </c>
      <c r="BJ56" s="23">
        <v>0</v>
      </c>
      <c r="BK56" s="23">
        <v>0</v>
      </c>
      <c r="BL56" s="23">
        <v>0</v>
      </c>
      <c r="BM56" s="23">
        <v>0</v>
      </c>
      <c r="BN56" s="23">
        <v>0</v>
      </c>
      <c r="BO56" s="24" t="s">
        <v>495</v>
      </c>
      <c r="BP56" s="24" t="s">
        <v>495</v>
      </c>
      <c r="BQ56" s="24" t="s">
        <v>495</v>
      </c>
      <c r="BR56" s="24" t="s">
        <v>495</v>
      </c>
      <c r="BS56" s="24" t="s">
        <v>495</v>
      </c>
      <c r="BT56" s="24" t="s">
        <v>495</v>
      </c>
      <c r="BU56" s="24" t="s">
        <v>495</v>
      </c>
      <c r="BV56" s="24" t="s">
        <v>495</v>
      </c>
      <c r="BW56" s="24" t="s">
        <v>495</v>
      </c>
      <c r="BX56" s="23">
        <v>0</v>
      </c>
      <c r="BY56" s="24" t="s">
        <v>495</v>
      </c>
      <c r="BZ56" s="23">
        <v>0</v>
      </c>
      <c r="CA56" s="23">
        <v>0</v>
      </c>
      <c r="CB56" s="24" t="s">
        <v>495</v>
      </c>
      <c r="CC56" s="24" t="s">
        <v>495</v>
      </c>
      <c r="CD56" s="24" t="s">
        <v>495</v>
      </c>
      <c r="CE56" s="24" t="s">
        <v>495</v>
      </c>
      <c r="CF56" s="24" t="s">
        <v>495</v>
      </c>
      <c r="CG56" s="24" t="s">
        <v>495</v>
      </c>
      <c r="CH56" s="24" t="s">
        <v>495</v>
      </c>
      <c r="CI56" s="24" t="s">
        <v>495</v>
      </c>
      <c r="CJ56" s="24" t="s">
        <v>495</v>
      </c>
      <c r="CK56" s="24" t="s">
        <v>495</v>
      </c>
      <c r="CL56" s="24" t="s">
        <v>495</v>
      </c>
      <c r="CM56" s="24" t="s">
        <v>495</v>
      </c>
      <c r="CN56" s="23">
        <v>0</v>
      </c>
      <c r="CO56" s="24" t="s">
        <v>495</v>
      </c>
      <c r="CP56" s="24" t="s">
        <v>495</v>
      </c>
      <c r="CQ56" s="24" t="s">
        <v>495</v>
      </c>
      <c r="CR56" s="24" t="s">
        <v>495</v>
      </c>
      <c r="CS56" s="24" t="s">
        <v>495</v>
      </c>
      <c r="CT56" s="24" t="s">
        <v>495</v>
      </c>
      <c r="CU56" s="24" t="s">
        <v>495</v>
      </c>
      <c r="CV56" s="24" t="s">
        <v>495</v>
      </c>
      <c r="CW56" s="23">
        <v>0</v>
      </c>
      <c r="CX56" s="24" t="s">
        <v>495</v>
      </c>
      <c r="CY56" s="23">
        <v>0</v>
      </c>
      <c r="CZ56" s="23">
        <v>0</v>
      </c>
      <c r="DA56" s="24" t="s">
        <v>495</v>
      </c>
      <c r="DB56" s="24" t="s">
        <v>495</v>
      </c>
      <c r="DC56" s="24" t="s">
        <v>495</v>
      </c>
      <c r="DD56" s="24" t="s">
        <v>495</v>
      </c>
      <c r="DE56" s="24" t="s">
        <v>495</v>
      </c>
      <c r="DF56" s="24" t="s">
        <v>495</v>
      </c>
      <c r="DG56" s="24" t="s">
        <v>495</v>
      </c>
      <c r="DH56" s="24" t="s">
        <v>495</v>
      </c>
      <c r="DI56" s="24" t="s">
        <v>495</v>
      </c>
      <c r="DJ56" s="24" t="s">
        <v>495</v>
      </c>
      <c r="DK56" s="24" t="s">
        <v>495</v>
      </c>
      <c r="DL56" s="24" t="s">
        <v>495</v>
      </c>
      <c r="DM56" s="24" t="s">
        <v>495</v>
      </c>
      <c r="DN56" s="23">
        <v>0</v>
      </c>
      <c r="DO56" s="24" t="s">
        <v>495</v>
      </c>
      <c r="DP56" s="24" t="s">
        <v>495</v>
      </c>
      <c r="DQ56" s="24" t="s">
        <v>495</v>
      </c>
      <c r="DR56" s="24" t="s">
        <v>495</v>
      </c>
      <c r="DS56" s="24" t="s">
        <v>495</v>
      </c>
      <c r="DT56" s="24" t="s">
        <v>495</v>
      </c>
      <c r="DU56" s="24" t="s">
        <v>495</v>
      </c>
      <c r="DV56" s="23">
        <v>0</v>
      </c>
      <c r="DW56" s="24" t="s">
        <v>495</v>
      </c>
      <c r="DX56" s="23">
        <v>0</v>
      </c>
      <c r="DY56" s="23">
        <v>0</v>
      </c>
      <c r="DZ56" s="24" t="s">
        <v>495</v>
      </c>
      <c r="EA56" s="24" t="s">
        <v>495</v>
      </c>
      <c r="EB56" s="24" t="s">
        <v>495</v>
      </c>
      <c r="EC56" s="24" t="s">
        <v>495</v>
      </c>
      <c r="ED56" s="24" t="s">
        <v>495</v>
      </c>
      <c r="EE56" s="24" t="s">
        <v>495</v>
      </c>
      <c r="EF56" s="24" t="s">
        <v>495</v>
      </c>
      <c r="EG56" s="24" t="s">
        <v>495</v>
      </c>
      <c r="EH56" s="24" t="s">
        <v>495</v>
      </c>
      <c r="EI56" s="24" t="s">
        <v>495</v>
      </c>
      <c r="EJ56" s="24" t="s">
        <v>495</v>
      </c>
      <c r="EK56" s="24" t="s">
        <v>495</v>
      </c>
      <c r="EL56" s="23">
        <v>0</v>
      </c>
      <c r="EM56" s="24" t="s">
        <v>495</v>
      </c>
      <c r="EN56" s="24" t="s">
        <v>495</v>
      </c>
      <c r="EO56" s="24" t="s">
        <v>495</v>
      </c>
      <c r="EP56" s="23">
        <v>0</v>
      </c>
      <c r="EQ56" s="24" t="s">
        <v>495</v>
      </c>
      <c r="ER56" s="24" t="s">
        <v>495</v>
      </c>
      <c r="ES56" s="24" t="s">
        <v>495</v>
      </c>
      <c r="ET56" s="24" t="s">
        <v>495</v>
      </c>
      <c r="EU56" s="23">
        <v>0</v>
      </c>
      <c r="EV56" s="24" t="s">
        <v>495</v>
      </c>
      <c r="EW56" s="23">
        <v>0</v>
      </c>
      <c r="EX56" s="23">
        <v>0</v>
      </c>
      <c r="EY56" s="23">
        <v>0</v>
      </c>
      <c r="EZ56" s="24" t="s">
        <v>495</v>
      </c>
      <c r="FA56" s="24" t="s">
        <v>495</v>
      </c>
      <c r="FB56" s="24" t="s">
        <v>495</v>
      </c>
      <c r="FC56" s="23">
        <v>0</v>
      </c>
      <c r="FD56" s="24" t="s">
        <v>495</v>
      </c>
      <c r="FE56" s="24" t="s">
        <v>495</v>
      </c>
      <c r="FF56" s="24" t="s">
        <v>495</v>
      </c>
      <c r="FG56" s="23">
        <v>0</v>
      </c>
      <c r="FH56" s="23">
        <v>0</v>
      </c>
      <c r="FI56" s="23">
        <v>0</v>
      </c>
      <c r="FJ56" s="24" t="s">
        <v>495</v>
      </c>
      <c r="FK56" s="24" t="s">
        <v>495</v>
      </c>
      <c r="FL56" s="24" t="s">
        <v>495</v>
      </c>
      <c r="FM56" s="24" t="s">
        <v>495</v>
      </c>
      <c r="FN56" s="23">
        <v>0</v>
      </c>
      <c r="FO56" s="23">
        <v>0</v>
      </c>
      <c r="FP56" s="24" t="s">
        <v>495</v>
      </c>
      <c r="FQ56" s="24" t="s">
        <v>495</v>
      </c>
      <c r="FR56" s="24" t="s">
        <v>495</v>
      </c>
      <c r="FS56" s="23">
        <v>0</v>
      </c>
      <c r="FT56" s="23">
        <v>0</v>
      </c>
      <c r="FU56" s="24" t="s">
        <v>495</v>
      </c>
      <c r="FV56" s="23">
        <v>0</v>
      </c>
      <c r="FW56" s="23">
        <v>0</v>
      </c>
      <c r="FX56" s="23">
        <v>0</v>
      </c>
      <c r="FY56" s="23">
        <v>0</v>
      </c>
      <c r="FZ56" s="23">
        <v>0</v>
      </c>
      <c r="GA56" s="23">
        <v>0</v>
      </c>
      <c r="GB56" s="23">
        <v>0</v>
      </c>
      <c r="GC56" s="23">
        <v>0</v>
      </c>
      <c r="GD56" s="23">
        <v>0</v>
      </c>
      <c r="GE56" s="23">
        <v>0</v>
      </c>
      <c r="GF56" s="23">
        <v>0</v>
      </c>
      <c r="GG56" s="23">
        <v>0</v>
      </c>
      <c r="GH56" s="23">
        <v>0</v>
      </c>
      <c r="GI56" s="23">
        <v>0</v>
      </c>
      <c r="GJ56" s="23">
        <v>0</v>
      </c>
      <c r="GK56" s="23">
        <v>0</v>
      </c>
      <c r="GL56" s="24" t="s">
        <v>495</v>
      </c>
      <c r="GM56" s="24" t="s">
        <v>495</v>
      </c>
      <c r="GN56" s="24" t="s">
        <v>495</v>
      </c>
      <c r="GO56" s="23">
        <v>0</v>
      </c>
      <c r="GP56" s="23">
        <v>0</v>
      </c>
      <c r="GQ56" s="23">
        <v>0</v>
      </c>
      <c r="GR56" s="23">
        <v>0</v>
      </c>
      <c r="GS56" s="23">
        <v>0</v>
      </c>
      <c r="GT56" s="23">
        <v>0</v>
      </c>
      <c r="GU56" s="23">
        <v>0</v>
      </c>
    </row>
    <row r="57" spans="1:203" ht="13.5" customHeight="1" x14ac:dyDescent="0.55000000000000004">
      <c r="A57" s="21" t="s">
        <v>44</v>
      </c>
      <c r="B57" s="22" t="s">
        <v>145</v>
      </c>
      <c r="C57" s="21" t="s">
        <v>146</v>
      </c>
      <c r="D57" s="23">
        <v>38</v>
      </c>
      <c r="E57" s="23">
        <v>7</v>
      </c>
      <c r="F57" s="23">
        <v>0</v>
      </c>
      <c r="G57" s="23">
        <v>0</v>
      </c>
      <c r="H57" s="23">
        <v>31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7</v>
      </c>
      <c r="AD57" s="23">
        <v>7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4" t="s">
        <v>495</v>
      </c>
      <c r="AQ57" s="24" t="s">
        <v>495</v>
      </c>
      <c r="AR57" s="23">
        <v>0</v>
      </c>
      <c r="AS57" s="24" t="s">
        <v>495</v>
      </c>
      <c r="AT57" s="24" t="s">
        <v>495</v>
      </c>
      <c r="AU57" s="23">
        <v>0</v>
      </c>
      <c r="AV57" s="24" t="s">
        <v>495</v>
      </c>
      <c r="AW57" s="23">
        <v>0</v>
      </c>
      <c r="AX57" s="24" t="s">
        <v>495</v>
      </c>
      <c r="AY57" s="23">
        <v>0</v>
      </c>
      <c r="AZ57" s="24" t="s">
        <v>495</v>
      </c>
      <c r="BA57" s="23">
        <v>0</v>
      </c>
      <c r="BB57" s="23">
        <v>31</v>
      </c>
      <c r="BC57" s="23">
        <v>0</v>
      </c>
      <c r="BD57" s="23">
        <v>0</v>
      </c>
      <c r="BE57" s="23">
        <v>0</v>
      </c>
      <c r="BF57" s="23">
        <v>31</v>
      </c>
      <c r="BG57" s="23">
        <v>0</v>
      </c>
      <c r="BH57" s="23">
        <v>0</v>
      </c>
      <c r="BI57" s="23">
        <v>0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4" t="s">
        <v>495</v>
      </c>
      <c r="BP57" s="24" t="s">
        <v>495</v>
      </c>
      <c r="BQ57" s="24" t="s">
        <v>495</v>
      </c>
      <c r="BR57" s="24" t="s">
        <v>495</v>
      </c>
      <c r="BS57" s="24" t="s">
        <v>495</v>
      </c>
      <c r="BT57" s="24" t="s">
        <v>495</v>
      </c>
      <c r="BU57" s="24" t="s">
        <v>495</v>
      </c>
      <c r="BV57" s="24" t="s">
        <v>495</v>
      </c>
      <c r="BW57" s="24" t="s">
        <v>495</v>
      </c>
      <c r="BX57" s="23">
        <v>0</v>
      </c>
      <c r="BY57" s="24" t="s">
        <v>495</v>
      </c>
      <c r="BZ57" s="23">
        <v>0</v>
      </c>
      <c r="CA57" s="23">
        <v>0</v>
      </c>
      <c r="CB57" s="24" t="s">
        <v>495</v>
      </c>
      <c r="CC57" s="24" t="s">
        <v>495</v>
      </c>
      <c r="CD57" s="24" t="s">
        <v>495</v>
      </c>
      <c r="CE57" s="24" t="s">
        <v>495</v>
      </c>
      <c r="CF57" s="24" t="s">
        <v>495</v>
      </c>
      <c r="CG57" s="24" t="s">
        <v>495</v>
      </c>
      <c r="CH57" s="24" t="s">
        <v>495</v>
      </c>
      <c r="CI57" s="24" t="s">
        <v>495</v>
      </c>
      <c r="CJ57" s="24" t="s">
        <v>495</v>
      </c>
      <c r="CK57" s="24" t="s">
        <v>495</v>
      </c>
      <c r="CL57" s="24" t="s">
        <v>495</v>
      </c>
      <c r="CM57" s="24" t="s">
        <v>495</v>
      </c>
      <c r="CN57" s="23">
        <v>0</v>
      </c>
      <c r="CO57" s="24" t="s">
        <v>495</v>
      </c>
      <c r="CP57" s="24" t="s">
        <v>495</v>
      </c>
      <c r="CQ57" s="24" t="s">
        <v>495</v>
      </c>
      <c r="CR57" s="24" t="s">
        <v>495</v>
      </c>
      <c r="CS57" s="24" t="s">
        <v>495</v>
      </c>
      <c r="CT57" s="24" t="s">
        <v>495</v>
      </c>
      <c r="CU57" s="24" t="s">
        <v>495</v>
      </c>
      <c r="CV57" s="24" t="s">
        <v>495</v>
      </c>
      <c r="CW57" s="23">
        <v>0</v>
      </c>
      <c r="CX57" s="24" t="s">
        <v>495</v>
      </c>
      <c r="CY57" s="23">
        <v>0</v>
      </c>
      <c r="CZ57" s="23">
        <v>0</v>
      </c>
      <c r="DA57" s="24" t="s">
        <v>495</v>
      </c>
      <c r="DB57" s="24" t="s">
        <v>495</v>
      </c>
      <c r="DC57" s="24" t="s">
        <v>495</v>
      </c>
      <c r="DD57" s="24" t="s">
        <v>495</v>
      </c>
      <c r="DE57" s="24" t="s">
        <v>495</v>
      </c>
      <c r="DF57" s="24" t="s">
        <v>495</v>
      </c>
      <c r="DG57" s="24" t="s">
        <v>495</v>
      </c>
      <c r="DH57" s="24" t="s">
        <v>495</v>
      </c>
      <c r="DI57" s="24" t="s">
        <v>495</v>
      </c>
      <c r="DJ57" s="24" t="s">
        <v>495</v>
      </c>
      <c r="DK57" s="24" t="s">
        <v>495</v>
      </c>
      <c r="DL57" s="24" t="s">
        <v>495</v>
      </c>
      <c r="DM57" s="24" t="s">
        <v>495</v>
      </c>
      <c r="DN57" s="23">
        <v>0</v>
      </c>
      <c r="DO57" s="24" t="s">
        <v>495</v>
      </c>
      <c r="DP57" s="24" t="s">
        <v>495</v>
      </c>
      <c r="DQ57" s="24" t="s">
        <v>495</v>
      </c>
      <c r="DR57" s="24" t="s">
        <v>495</v>
      </c>
      <c r="DS57" s="24" t="s">
        <v>495</v>
      </c>
      <c r="DT57" s="24" t="s">
        <v>495</v>
      </c>
      <c r="DU57" s="24" t="s">
        <v>495</v>
      </c>
      <c r="DV57" s="23">
        <v>0</v>
      </c>
      <c r="DW57" s="24" t="s">
        <v>495</v>
      </c>
      <c r="DX57" s="23">
        <v>0</v>
      </c>
      <c r="DY57" s="23">
        <v>0</v>
      </c>
      <c r="DZ57" s="24" t="s">
        <v>495</v>
      </c>
      <c r="EA57" s="24" t="s">
        <v>495</v>
      </c>
      <c r="EB57" s="24" t="s">
        <v>495</v>
      </c>
      <c r="EC57" s="24" t="s">
        <v>495</v>
      </c>
      <c r="ED57" s="24" t="s">
        <v>495</v>
      </c>
      <c r="EE57" s="24" t="s">
        <v>495</v>
      </c>
      <c r="EF57" s="24" t="s">
        <v>495</v>
      </c>
      <c r="EG57" s="24" t="s">
        <v>495</v>
      </c>
      <c r="EH57" s="24" t="s">
        <v>495</v>
      </c>
      <c r="EI57" s="24" t="s">
        <v>495</v>
      </c>
      <c r="EJ57" s="24" t="s">
        <v>495</v>
      </c>
      <c r="EK57" s="24" t="s">
        <v>495</v>
      </c>
      <c r="EL57" s="23">
        <v>0</v>
      </c>
      <c r="EM57" s="24" t="s">
        <v>495</v>
      </c>
      <c r="EN57" s="24" t="s">
        <v>495</v>
      </c>
      <c r="EO57" s="24" t="s">
        <v>495</v>
      </c>
      <c r="EP57" s="23">
        <v>0</v>
      </c>
      <c r="EQ57" s="24" t="s">
        <v>495</v>
      </c>
      <c r="ER57" s="24" t="s">
        <v>495</v>
      </c>
      <c r="ES57" s="24" t="s">
        <v>495</v>
      </c>
      <c r="ET57" s="24" t="s">
        <v>495</v>
      </c>
      <c r="EU57" s="23">
        <v>0</v>
      </c>
      <c r="EV57" s="24" t="s">
        <v>495</v>
      </c>
      <c r="EW57" s="23">
        <v>0</v>
      </c>
      <c r="EX57" s="23">
        <v>0</v>
      </c>
      <c r="EY57" s="23">
        <v>0</v>
      </c>
      <c r="EZ57" s="24" t="s">
        <v>495</v>
      </c>
      <c r="FA57" s="24" t="s">
        <v>495</v>
      </c>
      <c r="FB57" s="24" t="s">
        <v>495</v>
      </c>
      <c r="FC57" s="23">
        <v>0</v>
      </c>
      <c r="FD57" s="24" t="s">
        <v>495</v>
      </c>
      <c r="FE57" s="24" t="s">
        <v>495</v>
      </c>
      <c r="FF57" s="24" t="s">
        <v>495</v>
      </c>
      <c r="FG57" s="23">
        <v>0</v>
      </c>
      <c r="FH57" s="23">
        <v>0</v>
      </c>
      <c r="FI57" s="23">
        <v>0</v>
      </c>
      <c r="FJ57" s="24" t="s">
        <v>495</v>
      </c>
      <c r="FK57" s="24" t="s">
        <v>495</v>
      </c>
      <c r="FL57" s="24" t="s">
        <v>495</v>
      </c>
      <c r="FM57" s="24" t="s">
        <v>495</v>
      </c>
      <c r="FN57" s="23">
        <v>0</v>
      </c>
      <c r="FO57" s="23">
        <v>0</v>
      </c>
      <c r="FP57" s="24" t="s">
        <v>495</v>
      </c>
      <c r="FQ57" s="24" t="s">
        <v>495</v>
      </c>
      <c r="FR57" s="24" t="s">
        <v>495</v>
      </c>
      <c r="FS57" s="23">
        <v>0</v>
      </c>
      <c r="FT57" s="23">
        <v>0</v>
      </c>
      <c r="FU57" s="24" t="s">
        <v>495</v>
      </c>
      <c r="FV57" s="23">
        <v>0</v>
      </c>
      <c r="FW57" s="23">
        <v>0</v>
      </c>
      <c r="FX57" s="23">
        <v>0</v>
      </c>
      <c r="FY57" s="23">
        <v>0</v>
      </c>
      <c r="FZ57" s="23">
        <v>0</v>
      </c>
      <c r="GA57" s="23">
        <v>0</v>
      </c>
      <c r="GB57" s="23">
        <v>0</v>
      </c>
      <c r="GC57" s="23">
        <v>0</v>
      </c>
      <c r="GD57" s="23">
        <v>0</v>
      </c>
      <c r="GE57" s="23">
        <v>0</v>
      </c>
      <c r="GF57" s="23">
        <v>0</v>
      </c>
      <c r="GG57" s="23">
        <v>0</v>
      </c>
      <c r="GH57" s="23">
        <v>0</v>
      </c>
      <c r="GI57" s="23">
        <v>0</v>
      </c>
      <c r="GJ57" s="23">
        <v>0</v>
      </c>
      <c r="GK57" s="23">
        <v>0</v>
      </c>
      <c r="GL57" s="24" t="s">
        <v>495</v>
      </c>
      <c r="GM57" s="24" t="s">
        <v>495</v>
      </c>
      <c r="GN57" s="24" t="s">
        <v>495</v>
      </c>
      <c r="GO57" s="23">
        <v>0</v>
      </c>
      <c r="GP57" s="23">
        <v>0</v>
      </c>
      <c r="GQ57" s="23">
        <v>0</v>
      </c>
      <c r="GR57" s="23">
        <v>0</v>
      </c>
      <c r="GS57" s="23">
        <v>0</v>
      </c>
      <c r="GT57" s="23">
        <v>0</v>
      </c>
      <c r="GU57" s="23">
        <v>0</v>
      </c>
    </row>
    <row r="58" spans="1:203" ht="13.5" customHeight="1" x14ac:dyDescent="0.55000000000000004">
      <c r="A58" s="21" t="s">
        <v>44</v>
      </c>
      <c r="B58" s="22" t="s">
        <v>147</v>
      </c>
      <c r="C58" s="21" t="s">
        <v>148</v>
      </c>
      <c r="D58" s="23">
        <v>34</v>
      </c>
      <c r="E58" s="23">
        <v>6</v>
      </c>
      <c r="F58" s="23">
        <v>1</v>
      </c>
      <c r="G58" s="23">
        <v>0</v>
      </c>
      <c r="H58" s="23">
        <v>0</v>
      </c>
      <c r="I58" s="23">
        <v>13</v>
      </c>
      <c r="J58" s="23">
        <v>0</v>
      </c>
      <c r="K58" s="23">
        <v>14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4" t="s">
        <v>495</v>
      </c>
      <c r="AQ58" s="24" t="s">
        <v>495</v>
      </c>
      <c r="AR58" s="23">
        <v>0</v>
      </c>
      <c r="AS58" s="24" t="s">
        <v>495</v>
      </c>
      <c r="AT58" s="24" t="s">
        <v>495</v>
      </c>
      <c r="AU58" s="23">
        <v>0</v>
      </c>
      <c r="AV58" s="24" t="s">
        <v>495</v>
      </c>
      <c r="AW58" s="23">
        <v>0</v>
      </c>
      <c r="AX58" s="24" t="s">
        <v>495</v>
      </c>
      <c r="AY58" s="23">
        <v>0</v>
      </c>
      <c r="AZ58" s="24" t="s">
        <v>495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4" t="s">
        <v>495</v>
      </c>
      <c r="BP58" s="24" t="s">
        <v>495</v>
      </c>
      <c r="BQ58" s="24" t="s">
        <v>495</v>
      </c>
      <c r="BR58" s="24" t="s">
        <v>495</v>
      </c>
      <c r="BS58" s="24" t="s">
        <v>495</v>
      </c>
      <c r="BT58" s="24" t="s">
        <v>495</v>
      </c>
      <c r="BU58" s="24" t="s">
        <v>495</v>
      </c>
      <c r="BV58" s="24" t="s">
        <v>495</v>
      </c>
      <c r="BW58" s="24" t="s">
        <v>495</v>
      </c>
      <c r="BX58" s="23">
        <v>0</v>
      </c>
      <c r="BY58" s="24" t="s">
        <v>495</v>
      </c>
      <c r="BZ58" s="23">
        <v>0</v>
      </c>
      <c r="CA58" s="23">
        <v>0</v>
      </c>
      <c r="CB58" s="24" t="s">
        <v>495</v>
      </c>
      <c r="CC58" s="24" t="s">
        <v>495</v>
      </c>
      <c r="CD58" s="24" t="s">
        <v>495</v>
      </c>
      <c r="CE58" s="24" t="s">
        <v>495</v>
      </c>
      <c r="CF58" s="24" t="s">
        <v>495</v>
      </c>
      <c r="CG58" s="24" t="s">
        <v>495</v>
      </c>
      <c r="CH58" s="24" t="s">
        <v>495</v>
      </c>
      <c r="CI58" s="24" t="s">
        <v>495</v>
      </c>
      <c r="CJ58" s="24" t="s">
        <v>495</v>
      </c>
      <c r="CK58" s="24" t="s">
        <v>495</v>
      </c>
      <c r="CL58" s="24" t="s">
        <v>495</v>
      </c>
      <c r="CM58" s="24" t="s">
        <v>495</v>
      </c>
      <c r="CN58" s="23">
        <v>0</v>
      </c>
      <c r="CO58" s="24" t="s">
        <v>495</v>
      </c>
      <c r="CP58" s="24" t="s">
        <v>495</v>
      </c>
      <c r="CQ58" s="24" t="s">
        <v>495</v>
      </c>
      <c r="CR58" s="24" t="s">
        <v>495</v>
      </c>
      <c r="CS58" s="24" t="s">
        <v>495</v>
      </c>
      <c r="CT58" s="24" t="s">
        <v>495</v>
      </c>
      <c r="CU58" s="24" t="s">
        <v>495</v>
      </c>
      <c r="CV58" s="24" t="s">
        <v>495</v>
      </c>
      <c r="CW58" s="23">
        <v>0</v>
      </c>
      <c r="CX58" s="24" t="s">
        <v>495</v>
      </c>
      <c r="CY58" s="23">
        <v>0</v>
      </c>
      <c r="CZ58" s="23">
        <v>0</v>
      </c>
      <c r="DA58" s="24" t="s">
        <v>495</v>
      </c>
      <c r="DB58" s="24" t="s">
        <v>495</v>
      </c>
      <c r="DC58" s="24" t="s">
        <v>495</v>
      </c>
      <c r="DD58" s="24" t="s">
        <v>495</v>
      </c>
      <c r="DE58" s="24" t="s">
        <v>495</v>
      </c>
      <c r="DF58" s="24" t="s">
        <v>495</v>
      </c>
      <c r="DG58" s="24" t="s">
        <v>495</v>
      </c>
      <c r="DH58" s="24" t="s">
        <v>495</v>
      </c>
      <c r="DI58" s="24" t="s">
        <v>495</v>
      </c>
      <c r="DJ58" s="24" t="s">
        <v>495</v>
      </c>
      <c r="DK58" s="24" t="s">
        <v>495</v>
      </c>
      <c r="DL58" s="24" t="s">
        <v>495</v>
      </c>
      <c r="DM58" s="24" t="s">
        <v>495</v>
      </c>
      <c r="DN58" s="23">
        <v>0</v>
      </c>
      <c r="DO58" s="24" t="s">
        <v>495</v>
      </c>
      <c r="DP58" s="24" t="s">
        <v>495</v>
      </c>
      <c r="DQ58" s="24" t="s">
        <v>495</v>
      </c>
      <c r="DR58" s="24" t="s">
        <v>495</v>
      </c>
      <c r="DS58" s="24" t="s">
        <v>495</v>
      </c>
      <c r="DT58" s="24" t="s">
        <v>495</v>
      </c>
      <c r="DU58" s="24" t="s">
        <v>495</v>
      </c>
      <c r="DV58" s="23">
        <v>0</v>
      </c>
      <c r="DW58" s="24" t="s">
        <v>495</v>
      </c>
      <c r="DX58" s="23">
        <v>0</v>
      </c>
      <c r="DY58" s="23">
        <v>0</v>
      </c>
      <c r="DZ58" s="24" t="s">
        <v>495</v>
      </c>
      <c r="EA58" s="24" t="s">
        <v>495</v>
      </c>
      <c r="EB58" s="24" t="s">
        <v>495</v>
      </c>
      <c r="EC58" s="24" t="s">
        <v>495</v>
      </c>
      <c r="ED58" s="24" t="s">
        <v>495</v>
      </c>
      <c r="EE58" s="24" t="s">
        <v>495</v>
      </c>
      <c r="EF58" s="24" t="s">
        <v>495</v>
      </c>
      <c r="EG58" s="24" t="s">
        <v>495</v>
      </c>
      <c r="EH58" s="24" t="s">
        <v>495</v>
      </c>
      <c r="EI58" s="24" t="s">
        <v>495</v>
      </c>
      <c r="EJ58" s="24" t="s">
        <v>495</v>
      </c>
      <c r="EK58" s="24" t="s">
        <v>495</v>
      </c>
      <c r="EL58" s="23">
        <v>0</v>
      </c>
      <c r="EM58" s="24" t="s">
        <v>495</v>
      </c>
      <c r="EN58" s="24" t="s">
        <v>495</v>
      </c>
      <c r="EO58" s="24" t="s">
        <v>495</v>
      </c>
      <c r="EP58" s="23">
        <v>0</v>
      </c>
      <c r="EQ58" s="24" t="s">
        <v>495</v>
      </c>
      <c r="ER58" s="24" t="s">
        <v>495</v>
      </c>
      <c r="ES58" s="24" t="s">
        <v>495</v>
      </c>
      <c r="ET58" s="24" t="s">
        <v>495</v>
      </c>
      <c r="EU58" s="23">
        <v>0</v>
      </c>
      <c r="EV58" s="24" t="s">
        <v>495</v>
      </c>
      <c r="EW58" s="23">
        <v>0</v>
      </c>
      <c r="EX58" s="23">
        <v>0</v>
      </c>
      <c r="EY58" s="23">
        <v>0</v>
      </c>
      <c r="EZ58" s="24" t="s">
        <v>495</v>
      </c>
      <c r="FA58" s="24" t="s">
        <v>495</v>
      </c>
      <c r="FB58" s="24" t="s">
        <v>495</v>
      </c>
      <c r="FC58" s="23">
        <v>0</v>
      </c>
      <c r="FD58" s="24" t="s">
        <v>495</v>
      </c>
      <c r="FE58" s="24" t="s">
        <v>495</v>
      </c>
      <c r="FF58" s="24" t="s">
        <v>495</v>
      </c>
      <c r="FG58" s="23">
        <v>0</v>
      </c>
      <c r="FH58" s="23">
        <v>0</v>
      </c>
      <c r="FI58" s="23">
        <v>0</v>
      </c>
      <c r="FJ58" s="24" t="s">
        <v>495</v>
      </c>
      <c r="FK58" s="24" t="s">
        <v>495</v>
      </c>
      <c r="FL58" s="24" t="s">
        <v>495</v>
      </c>
      <c r="FM58" s="24" t="s">
        <v>495</v>
      </c>
      <c r="FN58" s="23">
        <v>0</v>
      </c>
      <c r="FO58" s="23">
        <v>0</v>
      </c>
      <c r="FP58" s="24" t="s">
        <v>495</v>
      </c>
      <c r="FQ58" s="24" t="s">
        <v>495</v>
      </c>
      <c r="FR58" s="24" t="s">
        <v>495</v>
      </c>
      <c r="FS58" s="23">
        <v>0</v>
      </c>
      <c r="FT58" s="23">
        <v>0</v>
      </c>
      <c r="FU58" s="24" t="s">
        <v>495</v>
      </c>
      <c r="FV58" s="23">
        <v>0</v>
      </c>
      <c r="FW58" s="23">
        <v>34</v>
      </c>
      <c r="FX58" s="23">
        <v>6</v>
      </c>
      <c r="FY58" s="23">
        <v>1</v>
      </c>
      <c r="FZ58" s="23">
        <v>0</v>
      </c>
      <c r="GA58" s="23">
        <v>0</v>
      </c>
      <c r="GB58" s="23">
        <v>13</v>
      </c>
      <c r="GC58" s="23">
        <v>0</v>
      </c>
      <c r="GD58" s="23">
        <v>14</v>
      </c>
      <c r="GE58" s="23">
        <v>0</v>
      </c>
      <c r="GF58" s="23">
        <v>0</v>
      </c>
      <c r="GG58" s="23">
        <v>0</v>
      </c>
      <c r="GH58" s="23">
        <v>0</v>
      </c>
      <c r="GI58" s="23">
        <v>0</v>
      </c>
      <c r="GJ58" s="23">
        <v>0</v>
      </c>
      <c r="GK58" s="23">
        <v>0</v>
      </c>
      <c r="GL58" s="24" t="s">
        <v>495</v>
      </c>
      <c r="GM58" s="24" t="s">
        <v>495</v>
      </c>
      <c r="GN58" s="24" t="s">
        <v>495</v>
      </c>
      <c r="GO58" s="23">
        <v>0</v>
      </c>
      <c r="GP58" s="23">
        <v>0</v>
      </c>
      <c r="GQ58" s="23">
        <v>0</v>
      </c>
      <c r="GR58" s="23">
        <v>0</v>
      </c>
      <c r="GS58" s="23">
        <v>0</v>
      </c>
      <c r="GT58" s="23">
        <v>0</v>
      </c>
      <c r="GU58" s="23">
        <v>0</v>
      </c>
    </row>
    <row r="59" spans="1:203" ht="13.5" customHeight="1" x14ac:dyDescent="0.55000000000000004">
      <c r="A59" s="21" t="s">
        <v>44</v>
      </c>
      <c r="B59" s="22" t="s">
        <v>149</v>
      </c>
      <c r="C59" s="21" t="s">
        <v>150</v>
      </c>
      <c r="D59" s="23">
        <v>186</v>
      </c>
      <c r="E59" s="23">
        <v>35</v>
      </c>
      <c r="F59" s="23">
        <v>1</v>
      </c>
      <c r="G59" s="23">
        <v>5</v>
      </c>
      <c r="H59" s="23">
        <v>9</v>
      </c>
      <c r="I59" s="23">
        <v>88</v>
      </c>
      <c r="J59" s="23">
        <v>15</v>
      </c>
      <c r="K59" s="23">
        <v>15</v>
      </c>
      <c r="L59" s="23">
        <v>0</v>
      </c>
      <c r="M59" s="23">
        <v>18</v>
      </c>
      <c r="N59" s="23">
        <v>0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3">
        <v>0</v>
      </c>
      <c r="AH59" s="23">
        <v>0</v>
      </c>
      <c r="AI59" s="23">
        <v>0</v>
      </c>
      <c r="AJ59" s="23">
        <v>0</v>
      </c>
      <c r="AK59" s="23">
        <v>0</v>
      </c>
      <c r="AL59" s="23">
        <v>0</v>
      </c>
      <c r="AM59" s="23">
        <v>0</v>
      </c>
      <c r="AN59" s="23">
        <v>0</v>
      </c>
      <c r="AO59" s="23">
        <v>0</v>
      </c>
      <c r="AP59" s="24" t="s">
        <v>495</v>
      </c>
      <c r="AQ59" s="24" t="s">
        <v>495</v>
      </c>
      <c r="AR59" s="23">
        <v>0</v>
      </c>
      <c r="AS59" s="24" t="s">
        <v>495</v>
      </c>
      <c r="AT59" s="24" t="s">
        <v>495</v>
      </c>
      <c r="AU59" s="23">
        <v>0</v>
      </c>
      <c r="AV59" s="24" t="s">
        <v>495</v>
      </c>
      <c r="AW59" s="23">
        <v>0</v>
      </c>
      <c r="AX59" s="24" t="s">
        <v>495</v>
      </c>
      <c r="AY59" s="23">
        <v>0</v>
      </c>
      <c r="AZ59" s="24" t="s">
        <v>495</v>
      </c>
      <c r="BA59" s="23">
        <v>0</v>
      </c>
      <c r="BB59" s="23">
        <v>80</v>
      </c>
      <c r="BC59" s="23">
        <v>0</v>
      </c>
      <c r="BD59" s="23">
        <v>0</v>
      </c>
      <c r="BE59" s="23">
        <v>0</v>
      </c>
      <c r="BF59" s="23">
        <v>0</v>
      </c>
      <c r="BG59" s="23">
        <v>80</v>
      </c>
      <c r="BH59" s="23">
        <v>0</v>
      </c>
      <c r="BI59" s="23">
        <v>0</v>
      </c>
      <c r="BJ59" s="23">
        <v>0</v>
      </c>
      <c r="BK59" s="23">
        <v>0</v>
      </c>
      <c r="BL59" s="23">
        <v>0</v>
      </c>
      <c r="BM59" s="23">
        <v>0</v>
      </c>
      <c r="BN59" s="23">
        <v>0</v>
      </c>
      <c r="BO59" s="24" t="s">
        <v>495</v>
      </c>
      <c r="BP59" s="24" t="s">
        <v>495</v>
      </c>
      <c r="BQ59" s="24" t="s">
        <v>495</v>
      </c>
      <c r="BR59" s="24" t="s">
        <v>495</v>
      </c>
      <c r="BS59" s="24" t="s">
        <v>495</v>
      </c>
      <c r="BT59" s="24" t="s">
        <v>495</v>
      </c>
      <c r="BU59" s="24" t="s">
        <v>495</v>
      </c>
      <c r="BV59" s="24" t="s">
        <v>495</v>
      </c>
      <c r="BW59" s="24" t="s">
        <v>495</v>
      </c>
      <c r="BX59" s="23">
        <v>0</v>
      </c>
      <c r="BY59" s="24" t="s">
        <v>495</v>
      </c>
      <c r="BZ59" s="23">
        <v>0</v>
      </c>
      <c r="CA59" s="23">
        <v>0</v>
      </c>
      <c r="CB59" s="24" t="s">
        <v>495</v>
      </c>
      <c r="CC59" s="24" t="s">
        <v>495</v>
      </c>
      <c r="CD59" s="24" t="s">
        <v>495</v>
      </c>
      <c r="CE59" s="24" t="s">
        <v>495</v>
      </c>
      <c r="CF59" s="24" t="s">
        <v>495</v>
      </c>
      <c r="CG59" s="24" t="s">
        <v>495</v>
      </c>
      <c r="CH59" s="24" t="s">
        <v>495</v>
      </c>
      <c r="CI59" s="24" t="s">
        <v>495</v>
      </c>
      <c r="CJ59" s="24" t="s">
        <v>495</v>
      </c>
      <c r="CK59" s="24" t="s">
        <v>495</v>
      </c>
      <c r="CL59" s="24" t="s">
        <v>495</v>
      </c>
      <c r="CM59" s="24" t="s">
        <v>495</v>
      </c>
      <c r="CN59" s="23">
        <v>0</v>
      </c>
      <c r="CO59" s="24" t="s">
        <v>495</v>
      </c>
      <c r="CP59" s="24" t="s">
        <v>495</v>
      </c>
      <c r="CQ59" s="24" t="s">
        <v>495</v>
      </c>
      <c r="CR59" s="24" t="s">
        <v>495</v>
      </c>
      <c r="CS59" s="24" t="s">
        <v>495</v>
      </c>
      <c r="CT59" s="24" t="s">
        <v>495</v>
      </c>
      <c r="CU59" s="24" t="s">
        <v>495</v>
      </c>
      <c r="CV59" s="24" t="s">
        <v>495</v>
      </c>
      <c r="CW59" s="23">
        <v>0</v>
      </c>
      <c r="CX59" s="24" t="s">
        <v>495</v>
      </c>
      <c r="CY59" s="23">
        <v>0</v>
      </c>
      <c r="CZ59" s="23">
        <v>0</v>
      </c>
      <c r="DA59" s="24" t="s">
        <v>495</v>
      </c>
      <c r="DB59" s="24" t="s">
        <v>495</v>
      </c>
      <c r="DC59" s="24" t="s">
        <v>495</v>
      </c>
      <c r="DD59" s="24" t="s">
        <v>495</v>
      </c>
      <c r="DE59" s="24" t="s">
        <v>495</v>
      </c>
      <c r="DF59" s="24" t="s">
        <v>495</v>
      </c>
      <c r="DG59" s="24" t="s">
        <v>495</v>
      </c>
      <c r="DH59" s="24" t="s">
        <v>495</v>
      </c>
      <c r="DI59" s="24" t="s">
        <v>495</v>
      </c>
      <c r="DJ59" s="24" t="s">
        <v>495</v>
      </c>
      <c r="DK59" s="24" t="s">
        <v>495</v>
      </c>
      <c r="DL59" s="24" t="s">
        <v>495</v>
      </c>
      <c r="DM59" s="24" t="s">
        <v>495</v>
      </c>
      <c r="DN59" s="23">
        <v>0</v>
      </c>
      <c r="DO59" s="24" t="s">
        <v>495</v>
      </c>
      <c r="DP59" s="24" t="s">
        <v>495</v>
      </c>
      <c r="DQ59" s="24" t="s">
        <v>495</v>
      </c>
      <c r="DR59" s="24" t="s">
        <v>495</v>
      </c>
      <c r="DS59" s="24" t="s">
        <v>495</v>
      </c>
      <c r="DT59" s="24" t="s">
        <v>495</v>
      </c>
      <c r="DU59" s="24" t="s">
        <v>495</v>
      </c>
      <c r="DV59" s="23">
        <v>0</v>
      </c>
      <c r="DW59" s="24" t="s">
        <v>495</v>
      </c>
      <c r="DX59" s="23">
        <v>0</v>
      </c>
      <c r="DY59" s="23">
        <v>0</v>
      </c>
      <c r="DZ59" s="24" t="s">
        <v>495</v>
      </c>
      <c r="EA59" s="24" t="s">
        <v>495</v>
      </c>
      <c r="EB59" s="24" t="s">
        <v>495</v>
      </c>
      <c r="EC59" s="24" t="s">
        <v>495</v>
      </c>
      <c r="ED59" s="24" t="s">
        <v>495</v>
      </c>
      <c r="EE59" s="24" t="s">
        <v>495</v>
      </c>
      <c r="EF59" s="24" t="s">
        <v>495</v>
      </c>
      <c r="EG59" s="24" t="s">
        <v>495</v>
      </c>
      <c r="EH59" s="24" t="s">
        <v>495</v>
      </c>
      <c r="EI59" s="24" t="s">
        <v>495</v>
      </c>
      <c r="EJ59" s="24" t="s">
        <v>495</v>
      </c>
      <c r="EK59" s="24" t="s">
        <v>495</v>
      </c>
      <c r="EL59" s="23">
        <v>0</v>
      </c>
      <c r="EM59" s="24" t="s">
        <v>495</v>
      </c>
      <c r="EN59" s="24" t="s">
        <v>495</v>
      </c>
      <c r="EO59" s="24" t="s">
        <v>495</v>
      </c>
      <c r="EP59" s="23">
        <v>0</v>
      </c>
      <c r="EQ59" s="24" t="s">
        <v>495</v>
      </c>
      <c r="ER59" s="24" t="s">
        <v>495</v>
      </c>
      <c r="ES59" s="24" t="s">
        <v>495</v>
      </c>
      <c r="ET59" s="24" t="s">
        <v>495</v>
      </c>
      <c r="EU59" s="23">
        <v>0</v>
      </c>
      <c r="EV59" s="24" t="s">
        <v>495</v>
      </c>
      <c r="EW59" s="23">
        <v>0</v>
      </c>
      <c r="EX59" s="23">
        <v>0</v>
      </c>
      <c r="EY59" s="23">
        <v>0</v>
      </c>
      <c r="EZ59" s="24" t="s">
        <v>495</v>
      </c>
      <c r="FA59" s="24" t="s">
        <v>495</v>
      </c>
      <c r="FB59" s="24" t="s">
        <v>495</v>
      </c>
      <c r="FC59" s="23">
        <v>0</v>
      </c>
      <c r="FD59" s="24" t="s">
        <v>495</v>
      </c>
      <c r="FE59" s="24" t="s">
        <v>495</v>
      </c>
      <c r="FF59" s="24" t="s">
        <v>495</v>
      </c>
      <c r="FG59" s="23">
        <v>0</v>
      </c>
      <c r="FH59" s="23">
        <v>0</v>
      </c>
      <c r="FI59" s="23">
        <v>0</v>
      </c>
      <c r="FJ59" s="24" t="s">
        <v>495</v>
      </c>
      <c r="FK59" s="24" t="s">
        <v>495</v>
      </c>
      <c r="FL59" s="24" t="s">
        <v>495</v>
      </c>
      <c r="FM59" s="24" t="s">
        <v>495</v>
      </c>
      <c r="FN59" s="23">
        <v>0</v>
      </c>
      <c r="FO59" s="23">
        <v>0</v>
      </c>
      <c r="FP59" s="24" t="s">
        <v>495</v>
      </c>
      <c r="FQ59" s="24" t="s">
        <v>495</v>
      </c>
      <c r="FR59" s="24" t="s">
        <v>495</v>
      </c>
      <c r="FS59" s="23">
        <v>0</v>
      </c>
      <c r="FT59" s="23">
        <v>0</v>
      </c>
      <c r="FU59" s="24" t="s">
        <v>495</v>
      </c>
      <c r="FV59" s="23">
        <v>0</v>
      </c>
      <c r="FW59" s="23">
        <v>106</v>
      </c>
      <c r="FX59" s="23">
        <v>35</v>
      </c>
      <c r="FY59" s="23">
        <v>1</v>
      </c>
      <c r="FZ59" s="23">
        <v>5</v>
      </c>
      <c r="GA59" s="23">
        <v>9</v>
      </c>
      <c r="GB59" s="23">
        <v>8</v>
      </c>
      <c r="GC59" s="23">
        <v>15</v>
      </c>
      <c r="GD59" s="23">
        <v>15</v>
      </c>
      <c r="GE59" s="23">
        <v>0</v>
      </c>
      <c r="GF59" s="23">
        <v>18</v>
      </c>
      <c r="GG59" s="23">
        <v>0</v>
      </c>
      <c r="GH59" s="23">
        <v>0</v>
      </c>
      <c r="GI59" s="23">
        <v>0</v>
      </c>
      <c r="GJ59" s="23">
        <v>0</v>
      </c>
      <c r="GK59" s="23">
        <v>0</v>
      </c>
      <c r="GL59" s="24" t="s">
        <v>495</v>
      </c>
      <c r="GM59" s="24" t="s">
        <v>495</v>
      </c>
      <c r="GN59" s="24" t="s">
        <v>495</v>
      </c>
      <c r="GO59" s="23">
        <v>0</v>
      </c>
      <c r="GP59" s="23">
        <v>0</v>
      </c>
      <c r="GQ59" s="23">
        <v>0</v>
      </c>
      <c r="GR59" s="23">
        <v>0</v>
      </c>
      <c r="GS59" s="23">
        <v>0</v>
      </c>
      <c r="GT59" s="23">
        <v>0</v>
      </c>
      <c r="GU59" s="23">
        <v>0</v>
      </c>
    </row>
    <row r="60" spans="1:203" ht="13.5" customHeight="1" x14ac:dyDescent="0.55000000000000004">
      <c r="A60" s="21" t="s">
        <v>44</v>
      </c>
      <c r="B60" s="22" t="s">
        <v>151</v>
      </c>
      <c r="C60" s="21" t="s">
        <v>152</v>
      </c>
      <c r="D60" s="23">
        <v>242</v>
      </c>
      <c r="E60" s="23">
        <v>38</v>
      </c>
      <c r="F60" s="23">
        <v>1</v>
      </c>
      <c r="G60" s="23">
        <v>7</v>
      </c>
      <c r="H60" s="23">
        <v>15</v>
      </c>
      <c r="I60" s="23">
        <v>128</v>
      </c>
      <c r="J60" s="23">
        <v>16</v>
      </c>
      <c r="K60" s="23">
        <v>15</v>
      </c>
      <c r="L60" s="23">
        <v>0</v>
      </c>
      <c r="M60" s="23">
        <v>22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0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0</v>
      </c>
      <c r="AO60" s="23">
        <v>0</v>
      </c>
      <c r="AP60" s="24" t="s">
        <v>495</v>
      </c>
      <c r="AQ60" s="24" t="s">
        <v>495</v>
      </c>
      <c r="AR60" s="23">
        <v>0</v>
      </c>
      <c r="AS60" s="24" t="s">
        <v>495</v>
      </c>
      <c r="AT60" s="24" t="s">
        <v>495</v>
      </c>
      <c r="AU60" s="23">
        <v>0</v>
      </c>
      <c r="AV60" s="24" t="s">
        <v>495</v>
      </c>
      <c r="AW60" s="23">
        <v>0</v>
      </c>
      <c r="AX60" s="24" t="s">
        <v>495</v>
      </c>
      <c r="AY60" s="23">
        <v>0</v>
      </c>
      <c r="AZ60" s="24" t="s">
        <v>495</v>
      </c>
      <c r="BA60" s="23">
        <v>0</v>
      </c>
      <c r="BB60" s="23">
        <v>118</v>
      </c>
      <c r="BC60" s="23">
        <v>0</v>
      </c>
      <c r="BD60" s="23">
        <v>0</v>
      </c>
      <c r="BE60" s="23">
        <v>0</v>
      </c>
      <c r="BF60" s="23">
        <v>0</v>
      </c>
      <c r="BG60" s="23">
        <v>118</v>
      </c>
      <c r="BH60" s="23">
        <v>0</v>
      </c>
      <c r="BI60" s="23">
        <v>0</v>
      </c>
      <c r="BJ60" s="23">
        <v>0</v>
      </c>
      <c r="BK60" s="23">
        <v>0</v>
      </c>
      <c r="BL60" s="23">
        <v>0</v>
      </c>
      <c r="BM60" s="23">
        <v>0</v>
      </c>
      <c r="BN60" s="23">
        <v>0</v>
      </c>
      <c r="BO60" s="24" t="s">
        <v>495</v>
      </c>
      <c r="BP60" s="24" t="s">
        <v>495</v>
      </c>
      <c r="BQ60" s="24" t="s">
        <v>495</v>
      </c>
      <c r="BR60" s="24" t="s">
        <v>495</v>
      </c>
      <c r="BS60" s="24" t="s">
        <v>495</v>
      </c>
      <c r="BT60" s="24" t="s">
        <v>495</v>
      </c>
      <c r="BU60" s="24" t="s">
        <v>495</v>
      </c>
      <c r="BV60" s="24" t="s">
        <v>495</v>
      </c>
      <c r="BW60" s="24" t="s">
        <v>495</v>
      </c>
      <c r="BX60" s="23">
        <v>0</v>
      </c>
      <c r="BY60" s="24" t="s">
        <v>495</v>
      </c>
      <c r="BZ60" s="23">
        <v>0</v>
      </c>
      <c r="CA60" s="23">
        <v>0</v>
      </c>
      <c r="CB60" s="24" t="s">
        <v>495</v>
      </c>
      <c r="CC60" s="24" t="s">
        <v>495</v>
      </c>
      <c r="CD60" s="24" t="s">
        <v>495</v>
      </c>
      <c r="CE60" s="24" t="s">
        <v>495</v>
      </c>
      <c r="CF60" s="24" t="s">
        <v>495</v>
      </c>
      <c r="CG60" s="24" t="s">
        <v>495</v>
      </c>
      <c r="CH60" s="24" t="s">
        <v>495</v>
      </c>
      <c r="CI60" s="24" t="s">
        <v>495</v>
      </c>
      <c r="CJ60" s="24" t="s">
        <v>495</v>
      </c>
      <c r="CK60" s="24" t="s">
        <v>495</v>
      </c>
      <c r="CL60" s="24" t="s">
        <v>495</v>
      </c>
      <c r="CM60" s="24" t="s">
        <v>495</v>
      </c>
      <c r="CN60" s="23">
        <v>0</v>
      </c>
      <c r="CO60" s="24" t="s">
        <v>495</v>
      </c>
      <c r="CP60" s="24" t="s">
        <v>495</v>
      </c>
      <c r="CQ60" s="24" t="s">
        <v>495</v>
      </c>
      <c r="CR60" s="24" t="s">
        <v>495</v>
      </c>
      <c r="CS60" s="24" t="s">
        <v>495</v>
      </c>
      <c r="CT60" s="24" t="s">
        <v>495</v>
      </c>
      <c r="CU60" s="24" t="s">
        <v>495</v>
      </c>
      <c r="CV60" s="24" t="s">
        <v>495</v>
      </c>
      <c r="CW60" s="23">
        <v>0</v>
      </c>
      <c r="CX60" s="24" t="s">
        <v>495</v>
      </c>
      <c r="CY60" s="23">
        <v>0</v>
      </c>
      <c r="CZ60" s="23">
        <v>0</v>
      </c>
      <c r="DA60" s="24" t="s">
        <v>495</v>
      </c>
      <c r="DB60" s="24" t="s">
        <v>495</v>
      </c>
      <c r="DC60" s="24" t="s">
        <v>495</v>
      </c>
      <c r="DD60" s="24" t="s">
        <v>495</v>
      </c>
      <c r="DE60" s="24" t="s">
        <v>495</v>
      </c>
      <c r="DF60" s="24" t="s">
        <v>495</v>
      </c>
      <c r="DG60" s="24" t="s">
        <v>495</v>
      </c>
      <c r="DH60" s="24" t="s">
        <v>495</v>
      </c>
      <c r="DI60" s="24" t="s">
        <v>495</v>
      </c>
      <c r="DJ60" s="24" t="s">
        <v>495</v>
      </c>
      <c r="DK60" s="24" t="s">
        <v>495</v>
      </c>
      <c r="DL60" s="24" t="s">
        <v>495</v>
      </c>
      <c r="DM60" s="24" t="s">
        <v>495</v>
      </c>
      <c r="DN60" s="23">
        <v>0</v>
      </c>
      <c r="DO60" s="24" t="s">
        <v>495</v>
      </c>
      <c r="DP60" s="24" t="s">
        <v>495</v>
      </c>
      <c r="DQ60" s="24" t="s">
        <v>495</v>
      </c>
      <c r="DR60" s="24" t="s">
        <v>495</v>
      </c>
      <c r="DS60" s="24" t="s">
        <v>495</v>
      </c>
      <c r="DT60" s="24" t="s">
        <v>495</v>
      </c>
      <c r="DU60" s="24" t="s">
        <v>495</v>
      </c>
      <c r="DV60" s="23">
        <v>0</v>
      </c>
      <c r="DW60" s="24" t="s">
        <v>495</v>
      </c>
      <c r="DX60" s="23">
        <v>0</v>
      </c>
      <c r="DY60" s="23">
        <v>0</v>
      </c>
      <c r="DZ60" s="24" t="s">
        <v>495</v>
      </c>
      <c r="EA60" s="24" t="s">
        <v>495</v>
      </c>
      <c r="EB60" s="24" t="s">
        <v>495</v>
      </c>
      <c r="EC60" s="24" t="s">
        <v>495</v>
      </c>
      <c r="ED60" s="24" t="s">
        <v>495</v>
      </c>
      <c r="EE60" s="24" t="s">
        <v>495</v>
      </c>
      <c r="EF60" s="24" t="s">
        <v>495</v>
      </c>
      <c r="EG60" s="24" t="s">
        <v>495</v>
      </c>
      <c r="EH60" s="24" t="s">
        <v>495</v>
      </c>
      <c r="EI60" s="24" t="s">
        <v>495</v>
      </c>
      <c r="EJ60" s="24" t="s">
        <v>495</v>
      </c>
      <c r="EK60" s="24" t="s">
        <v>495</v>
      </c>
      <c r="EL60" s="23">
        <v>0</v>
      </c>
      <c r="EM60" s="24" t="s">
        <v>495</v>
      </c>
      <c r="EN60" s="24" t="s">
        <v>495</v>
      </c>
      <c r="EO60" s="24" t="s">
        <v>495</v>
      </c>
      <c r="EP60" s="23">
        <v>0</v>
      </c>
      <c r="EQ60" s="24" t="s">
        <v>495</v>
      </c>
      <c r="ER60" s="24" t="s">
        <v>495</v>
      </c>
      <c r="ES60" s="24" t="s">
        <v>495</v>
      </c>
      <c r="ET60" s="24" t="s">
        <v>495</v>
      </c>
      <c r="EU60" s="23">
        <v>0</v>
      </c>
      <c r="EV60" s="24" t="s">
        <v>495</v>
      </c>
      <c r="EW60" s="23">
        <v>0</v>
      </c>
      <c r="EX60" s="23">
        <v>0</v>
      </c>
      <c r="EY60" s="23">
        <v>0</v>
      </c>
      <c r="EZ60" s="24" t="s">
        <v>495</v>
      </c>
      <c r="FA60" s="24" t="s">
        <v>495</v>
      </c>
      <c r="FB60" s="24" t="s">
        <v>495</v>
      </c>
      <c r="FC60" s="23">
        <v>0</v>
      </c>
      <c r="FD60" s="24" t="s">
        <v>495</v>
      </c>
      <c r="FE60" s="24" t="s">
        <v>495</v>
      </c>
      <c r="FF60" s="24" t="s">
        <v>495</v>
      </c>
      <c r="FG60" s="23">
        <v>0</v>
      </c>
      <c r="FH60" s="23">
        <v>0</v>
      </c>
      <c r="FI60" s="23">
        <v>0</v>
      </c>
      <c r="FJ60" s="24" t="s">
        <v>495</v>
      </c>
      <c r="FK60" s="24" t="s">
        <v>495</v>
      </c>
      <c r="FL60" s="24" t="s">
        <v>495</v>
      </c>
      <c r="FM60" s="24" t="s">
        <v>495</v>
      </c>
      <c r="FN60" s="23">
        <v>0</v>
      </c>
      <c r="FO60" s="23">
        <v>0</v>
      </c>
      <c r="FP60" s="24" t="s">
        <v>495</v>
      </c>
      <c r="FQ60" s="24" t="s">
        <v>495</v>
      </c>
      <c r="FR60" s="24" t="s">
        <v>495</v>
      </c>
      <c r="FS60" s="23">
        <v>0</v>
      </c>
      <c r="FT60" s="23">
        <v>0</v>
      </c>
      <c r="FU60" s="24" t="s">
        <v>495</v>
      </c>
      <c r="FV60" s="23">
        <v>0</v>
      </c>
      <c r="FW60" s="23">
        <v>124</v>
      </c>
      <c r="FX60" s="23">
        <v>38</v>
      </c>
      <c r="FY60" s="23">
        <v>1</v>
      </c>
      <c r="FZ60" s="23">
        <v>7</v>
      </c>
      <c r="GA60" s="23">
        <v>15</v>
      </c>
      <c r="GB60" s="23">
        <v>10</v>
      </c>
      <c r="GC60" s="23">
        <v>16</v>
      </c>
      <c r="GD60" s="23">
        <v>15</v>
      </c>
      <c r="GE60" s="23">
        <v>0</v>
      </c>
      <c r="GF60" s="23">
        <v>22</v>
      </c>
      <c r="GG60" s="23">
        <v>0</v>
      </c>
      <c r="GH60" s="23">
        <v>0</v>
      </c>
      <c r="GI60" s="23">
        <v>0</v>
      </c>
      <c r="GJ60" s="23">
        <v>0</v>
      </c>
      <c r="GK60" s="23">
        <v>0</v>
      </c>
      <c r="GL60" s="24" t="s">
        <v>495</v>
      </c>
      <c r="GM60" s="24" t="s">
        <v>495</v>
      </c>
      <c r="GN60" s="24" t="s">
        <v>495</v>
      </c>
      <c r="GO60" s="23">
        <v>0</v>
      </c>
      <c r="GP60" s="23">
        <v>0</v>
      </c>
      <c r="GQ60" s="23">
        <v>0</v>
      </c>
      <c r="GR60" s="23">
        <v>0</v>
      </c>
      <c r="GS60" s="23">
        <v>0</v>
      </c>
      <c r="GT60" s="23">
        <v>0</v>
      </c>
      <c r="GU60" s="23">
        <v>0</v>
      </c>
    </row>
    <row r="61" spans="1:203" ht="13.5" customHeight="1" x14ac:dyDescent="0.55000000000000004">
      <c r="A61" s="21" t="s">
        <v>44</v>
      </c>
      <c r="B61" s="22" t="s">
        <v>153</v>
      </c>
      <c r="C61" s="21" t="s">
        <v>154</v>
      </c>
      <c r="D61" s="23">
        <v>54</v>
      </c>
      <c r="E61" s="23">
        <v>1</v>
      </c>
      <c r="F61" s="23">
        <v>0</v>
      </c>
      <c r="G61" s="23">
        <v>1</v>
      </c>
      <c r="H61" s="23">
        <v>1</v>
      </c>
      <c r="I61" s="23">
        <v>18</v>
      </c>
      <c r="J61" s="23">
        <v>3</v>
      </c>
      <c r="K61" s="23">
        <v>3</v>
      </c>
      <c r="L61" s="23">
        <v>0</v>
      </c>
      <c r="M61" s="23">
        <v>2</v>
      </c>
      <c r="N61" s="23">
        <v>0</v>
      </c>
      <c r="O61" s="23">
        <v>1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24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4" t="s">
        <v>495</v>
      </c>
      <c r="AQ61" s="24" t="s">
        <v>495</v>
      </c>
      <c r="AR61" s="23">
        <v>0</v>
      </c>
      <c r="AS61" s="24" t="s">
        <v>495</v>
      </c>
      <c r="AT61" s="24" t="s">
        <v>495</v>
      </c>
      <c r="AU61" s="23">
        <v>0</v>
      </c>
      <c r="AV61" s="24" t="s">
        <v>495</v>
      </c>
      <c r="AW61" s="23">
        <v>0</v>
      </c>
      <c r="AX61" s="24" t="s">
        <v>495</v>
      </c>
      <c r="AY61" s="23">
        <v>0</v>
      </c>
      <c r="AZ61" s="24" t="s">
        <v>495</v>
      </c>
      <c r="BA61" s="23">
        <v>0</v>
      </c>
      <c r="BB61" s="23">
        <v>39</v>
      </c>
      <c r="BC61" s="23">
        <v>0</v>
      </c>
      <c r="BD61" s="23">
        <v>0</v>
      </c>
      <c r="BE61" s="23">
        <v>0</v>
      </c>
      <c r="BF61" s="23">
        <v>0</v>
      </c>
      <c r="BG61" s="23">
        <v>15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4" t="s">
        <v>495</v>
      </c>
      <c r="BP61" s="24" t="s">
        <v>495</v>
      </c>
      <c r="BQ61" s="24" t="s">
        <v>495</v>
      </c>
      <c r="BR61" s="24" t="s">
        <v>495</v>
      </c>
      <c r="BS61" s="24" t="s">
        <v>495</v>
      </c>
      <c r="BT61" s="24" t="s">
        <v>495</v>
      </c>
      <c r="BU61" s="24" t="s">
        <v>495</v>
      </c>
      <c r="BV61" s="24" t="s">
        <v>495</v>
      </c>
      <c r="BW61" s="24" t="s">
        <v>495</v>
      </c>
      <c r="BX61" s="23">
        <v>0</v>
      </c>
      <c r="BY61" s="24" t="s">
        <v>495</v>
      </c>
      <c r="BZ61" s="23">
        <v>24</v>
      </c>
      <c r="CA61" s="23">
        <v>0</v>
      </c>
      <c r="CB61" s="24" t="s">
        <v>495</v>
      </c>
      <c r="CC61" s="24" t="s">
        <v>495</v>
      </c>
      <c r="CD61" s="24" t="s">
        <v>495</v>
      </c>
      <c r="CE61" s="24" t="s">
        <v>495</v>
      </c>
      <c r="CF61" s="24" t="s">
        <v>495</v>
      </c>
      <c r="CG61" s="24" t="s">
        <v>495</v>
      </c>
      <c r="CH61" s="24" t="s">
        <v>495</v>
      </c>
      <c r="CI61" s="24" t="s">
        <v>495</v>
      </c>
      <c r="CJ61" s="24" t="s">
        <v>495</v>
      </c>
      <c r="CK61" s="24" t="s">
        <v>495</v>
      </c>
      <c r="CL61" s="24" t="s">
        <v>495</v>
      </c>
      <c r="CM61" s="24" t="s">
        <v>495</v>
      </c>
      <c r="CN61" s="23">
        <v>0</v>
      </c>
      <c r="CO61" s="24" t="s">
        <v>495</v>
      </c>
      <c r="CP61" s="24" t="s">
        <v>495</v>
      </c>
      <c r="CQ61" s="24" t="s">
        <v>495</v>
      </c>
      <c r="CR61" s="24" t="s">
        <v>495</v>
      </c>
      <c r="CS61" s="24" t="s">
        <v>495</v>
      </c>
      <c r="CT61" s="24" t="s">
        <v>495</v>
      </c>
      <c r="CU61" s="24" t="s">
        <v>495</v>
      </c>
      <c r="CV61" s="24" t="s">
        <v>495</v>
      </c>
      <c r="CW61" s="23">
        <v>0</v>
      </c>
      <c r="CX61" s="24" t="s">
        <v>495</v>
      </c>
      <c r="CY61" s="23">
        <v>0</v>
      </c>
      <c r="CZ61" s="23">
        <v>0</v>
      </c>
      <c r="DA61" s="24" t="s">
        <v>495</v>
      </c>
      <c r="DB61" s="24" t="s">
        <v>495</v>
      </c>
      <c r="DC61" s="24" t="s">
        <v>495</v>
      </c>
      <c r="DD61" s="24" t="s">
        <v>495</v>
      </c>
      <c r="DE61" s="24" t="s">
        <v>495</v>
      </c>
      <c r="DF61" s="24" t="s">
        <v>495</v>
      </c>
      <c r="DG61" s="24" t="s">
        <v>495</v>
      </c>
      <c r="DH61" s="24" t="s">
        <v>495</v>
      </c>
      <c r="DI61" s="24" t="s">
        <v>495</v>
      </c>
      <c r="DJ61" s="24" t="s">
        <v>495</v>
      </c>
      <c r="DK61" s="24" t="s">
        <v>495</v>
      </c>
      <c r="DL61" s="24" t="s">
        <v>495</v>
      </c>
      <c r="DM61" s="24" t="s">
        <v>495</v>
      </c>
      <c r="DN61" s="23">
        <v>0</v>
      </c>
      <c r="DO61" s="24" t="s">
        <v>495</v>
      </c>
      <c r="DP61" s="24" t="s">
        <v>495</v>
      </c>
      <c r="DQ61" s="24" t="s">
        <v>495</v>
      </c>
      <c r="DR61" s="24" t="s">
        <v>495</v>
      </c>
      <c r="DS61" s="24" t="s">
        <v>495</v>
      </c>
      <c r="DT61" s="24" t="s">
        <v>495</v>
      </c>
      <c r="DU61" s="24" t="s">
        <v>495</v>
      </c>
      <c r="DV61" s="23">
        <v>0</v>
      </c>
      <c r="DW61" s="24" t="s">
        <v>495</v>
      </c>
      <c r="DX61" s="23">
        <v>0</v>
      </c>
      <c r="DY61" s="23">
        <v>0</v>
      </c>
      <c r="DZ61" s="24" t="s">
        <v>495</v>
      </c>
      <c r="EA61" s="24" t="s">
        <v>495</v>
      </c>
      <c r="EB61" s="24" t="s">
        <v>495</v>
      </c>
      <c r="EC61" s="24" t="s">
        <v>495</v>
      </c>
      <c r="ED61" s="24" t="s">
        <v>495</v>
      </c>
      <c r="EE61" s="24" t="s">
        <v>495</v>
      </c>
      <c r="EF61" s="24" t="s">
        <v>495</v>
      </c>
      <c r="EG61" s="24" t="s">
        <v>495</v>
      </c>
      <c r="EH61" s="24" t="s">
        <v>495</v>
      </c>
      <c r="EI61" s="24" t="s">
        <v>495</v>
      </c>
      <c r="EJ61" s="24" t="s">
        <v>495</v>
      </c>
      <c r="EK61" s="24" t="s">
        <v>495</v>
      </c>
      <c r="EL61" s="23">
        <v>0</v>
      </c>
      <c r="EM61" s="24" t="s">
        <v>495</v>
      </c>
      <c r="EN61" s="24" t="s">
        <v>495</v>
      </c>
      <c r="EO61" s="24" t="s">
        <v>495</v>
      </c>
      <c r="EP61" s="23">
        <v>0</v>
      </c>
      <c r="EQ61" s="24" t="s">
        <v>495</v>
      </c>
      <c r="ER61" s="24" t="s">
        <v>495</v>
      </c>
      <c r="ES61" s="24" t="s">
        <v>495</v>
      </c>
      <c r="ET61" s="24" t="s">
        <v>495</v>
      </c>
      <c r="EU61" s="23">
        <v>0</v>
      </c>
      <c r="EV61" s="24" t="s">
        <v>495</v>
      </c>
      <c r="EW61" s="23">
        <v>0</v>
      </c>
      <c r="EX61" s="23">
        <v>0</v>
      </c>
      <c r="EY61" s="23">
        <v>0</v>
      </c>
      <c r="EZ61" s="24" t="s">
        <v>495</v>
      </c>
      <c r="FA61" s="24" t="s">
        <v>495</v>
      </c>
      <c r="FB61" s="24" t="s">
        <v>495</v>
      </c>
      <c r="FC61" s="23">
        <v>0</v>
      </c>
      <c r="FD61" s="24" t="s">
        <v>495</v>
      </c>
      <c r="FE61" s="24" t="s">
        <v>495</v>
      </c>
      <c r="FF61" s="24" t="s">
        <v>495</v>
      </c>
      <c r="FG61" s="23">
        <v>0</v>
      </c>
      <c r="FH61" s="23">
        <v>0</v>
      </c>
      <c r="FI61" s="23">
        <v>0</v>
      </c>
      <c r="FJ61" s="24" t="s">
        <v>495</v>
      </c>
      <c r="FK61" s="24" t="s">
        <v>495</v>
      </c>
      <c r="FL61" s="24" t="s">
        <v>495</v>
      </c>
      <c r="FM61" s="24" t="s">
        <v>495</v>
      </c>
      <c r="FN61" s="23">
        <v>0</v>
      </c>
      <c r="FO61" s="23">
        <v>0</v>
      </c>
      <c r="FP61" s="24" t="s">
        <v>495</v>
      </c>
      <c r="FQ61" s="24" t="s">
        <v>495</v>
      </c>
      <c r="FR61" s="24" t="s">
        <v>495</v>
      </c>
      <c r="FS61" s="23">
        <v>0</v>
      </c>
      <c r="FT61" s="23">
        <v>0</v>
      </c>
      <c r="FU61" s="24" t="s">
        <v>495</v>
      </c>
      <c r="FV61" s="23">
        <v>0</v>
      </c>
      <c r="FW61" s="23">
        <v>15</v>
      </c>
      <c r="FX61" s="23">
        <v>1</v>
      </c>
      <c r="FY61" s="23">
        <v>0</v>
      </c>
      <c r="FZ61" s="23">
        <v>1</v>
      </c>
      <c r="GA61" s="23">
        <v>1</v>
      </c>
      <c r="GB61" s="23">
        <v>3</v>
      </c>
      <c r="GC61" s="23">
        <v>3</v>
      </c>
      <c r="GD61" s="23">
        <v>3</v>
      </c>
      <c r="GE61" s="23">
        <v>0</v>
      </c>
      <c r="GF61" s="23">
        <v>2</v>
      </c>
      <c r="GG61" s="23">
        <v>0</v>
      </c>
      <c r="GH61" s="23">
        <v>1</v>
      </c>
      <c r="GI61" s="23">
        <v>0</v>
      </c>
      <c r="GJ61" s="23">
        <v>0</v>
      </c>
      <c r="GK61" s="23">
        <v>0</v>
      </c>
      <c r="GL61" s="24" t="s">
        <v>495</v>
      </c>
      <c r="GM61" s="24" t="s">
        <v>495</v>
      </c>
      <c r="GN61" s="24" t="s">
        <v>495</v>
      </c>
      <c r="GO61" s="23">
        <v>0</v>
      </c>
      <c r="GP61" s="23">
        <v>0</v>
      </c>
      <c r="GQ61" s="23">
        <v>0</v>
      </c>
      <c r="GR61" s="23">
        <v>0</v>
      </c>
      <c r="GS61" s="23">
        <v>0</v>
      </c>
      <c r="GT61" s="23">
        <v>0</v>
      </c>
      <c r="GU61" s="23">
        <v>0</v>
      </c>
    </row>
    <row r="62" spans="1:203" ht="13.5" customHeight="1" x14ac:dyDescent="0.55000000000000004">
      <c r="A62" s="21" t="s">
        <v>44</v>
      </c>
      <c r="B62" s="22" t="s">
        <v>155</v>
      </c>
      <c r="C62" s="21" t="s">
        <v>156</v>
      </c>
      <c r="D62" s="23">
        <v>140</v>
      </c>
      <c r="E62" s="23">
        <v>4</v>
      </c>
      <c r="F62" s="23">
        <v>0</v>
      </c>
      <c r="G62" s="23">
        <v>2</v>
      </c>
      <c r="H62" s="23">
        <v>1</v>
      </c>
      <c r="I62" s="23">
        <v>48</v>
      </c>
      <c r="J62" s="23">
        <v>6</v>
      </c>
      <c r="K62" s="23">
        <v>8</v>
      </c>
      <c r="L62" s="23">
        <v>0</v>
      </c>
      <c r="M62" s="23">
        <v>5</v>
      </c>
      <c r="N62" s="23">
        <v>0</v>
      </c>
      <c r="O62" s="23">
        <v>2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64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4" t="s">
        <v>495</v>
      </c>
      <c r="AQ62" s="24" t="s">
        <v>495</v>
      </c>
      <c r="AR62" s="23">
        <v>0</v>
      </c>
      <c r="AS62" s="24" t="s">
        <v>495</v>
      </c>
      <c r="AT62" s="24" t="s">
        <v>495</v>
      </c>
      <c r="AU62" s="23">
        <v>0</v>
      </c>
      <c r="AV62" s="24" t="s">
        <v>495</v>
      </c>
      <c r="AW62" s="23">
        <v>0</v>
      </c>
      <c r="AX62" s="24" t="s">
        <v>495</v>
      </c>
      <c r="AY62" s="23">
        <v>0</v>
      </c>
      <c r="AZ62" s="24" t="s">
        <v>495</v>
      </c>
      <c r="BA62" s="23">
        <v>0</v>
      </c>
      <c r="BB62" s="23">
        <v>104</v>
      </c>
      <c r="BC62" s="23">
        <v>0</v>
      </c>
      <c r="BD62" s="23">
        <v>0</v>
      </c>
      <c r="BE62" s="23">
        <v>0</v>
      </c>
      <c r="BF62" s="23">
        <v>0</v>
      </c>
      <c r="BG62" s="23">
        <v>40</v>
      </c>
      <c r="BH62" s="23">
        <v>0</v>
      </c>
      <c r="BI62" s="23">
        <v>0</v>
      </c>
      <c r="BJ62" s="23">
        <v>0</v>
      </c>
      <c r="BK62" s="23">
        <v>0</v>
      </c>
      <c r="BL62" s="23">
        <v>0</v>
      </c>
      <c r="BM62" s="23">
        <v>0</v>
      </c>
      <c r="BN62" s="23">
        <v>0</v>
      </c>
      <c r="BO62" s="24" t="s">
        <v>495</v>
      </c>
      <c r="BP62" s="24" t="s">
        <v>495</v>
      </c>
      <c r="BQ62" s="24" t="s">
        <v>495</v>
      </c>
      <c r="BR62" s="24" t="s">
        <v>495</v>
      </c>
      <c r="BS62" s="24" t="s">
        <v>495</v>
      </c>
      <c r="BT62" s="24" t="s">
        <v>495</v>
      </c>
      <c r="BU62" s="24" t="s">
        <v>495</v>
      </c>
      <c r="BV62" s="24" t="s">
        <v>495</v>
      </c>
      <c r="BW62" s="24" t="s">
        <v>495</v>
      </c>
      <c r="BX62" s="23">
        <v>0</v>
      </c>
      <c r="BY62" s="24" t="s">
        <v>495</v>
      </c>
      <c r="BZ62" s="23">
        <v>64</v>
      </c>
      <c r="CA62" s="23">
        <v>0</v>
      </c>
      <c r="CB62" s="24" t="s">
        <v>495</v>
      </c>
      <c r="CC62" s="24" t="s">
        <v>495</v>
      </c>
      <c r="CD62" s="24" t="s">
        <v>495</v>
      </c>
      <c r="CE62" s="24" t="s">
        <v>495</v>
      </c>
      <c r="CF62" s="24" t="s">
        <v>495</v>
      </c>
      <c r="CG62" s="24" t="s">
        <v>495</v>
      </c>
      <c r="CH62" s="24" t="s">
        <v>495</v>
      </c>
      <c r="CI62" s="24" t="s">
        <v>495</v>
      </c>
      <c r="CJ62" s="24" t="s">
        <v>495</v>
      </c>
      <c r="CK62" s="24" t="s">
        <v>495</v>
      </c>
      <c r="CL62" s="24" t="s">
        <v>495</v>
      </c>
      <c r="CM62" s="24" t="s">
        <v>495</v>
      </c>
      <c r="CN62" s="23">
        <v>0</v>
      </c>
      <c r="CO62" s="24" t="s">
        <v>495</v>
      </c>
      <c r="CP62" s="24" t="s">
        <v>495</v>
      </c>
      <c r="CQ62" s="24" t="s">
        <v>495</v>
      </c>
      <c r="CR62" s="24" t="s">
        <v>495</v>
      </c>
      <c r="CS62" s="24" t="s">
        <v>495</v>
      </c>
      <c r="CT62" s="24" t="s">
        <v>495</v>
      </c>
      <c r="CU62" s="24" t="s">
        <v>495</v>
      </c>
      <c r="CV62" s="24" t="s">
        <v>495</v>
      </c>
      <c r="CW62" s="23">
        <v>0</v>
      </c>
      <c r="CX62" s="24" t="s">
        <v>495</v>
      </c>
      <c r="CY62" s="23">
        <v>0</v>
      </c>
      <c r="CZ62" s="23">
        <v>0</v>
      </c>
      <c r="DA62" s="24" t="s">
        <v>495</v>
      </c>
      <c r="DB62" s="24" t="s">
        <v>495</v>
      </c>
      <c r="DC62" s="24" t="s">
        <v>495</v>
      </c>
      <c r="DD62" s="24" t="s">
        <v>495</v>
      </c>
      <c r="DE62" s="24" t="s">
        <v>495</v>
      </c>
      <c r="DF62" s="24" t="s">
        <v>495</v>
      </c>
      <c r="DG62" s="24" t="s">
        <v>495</v>
      </c>
      <c r="DH62" s="24" t="s">
        <v>495</v>
      </c>
      <c r="DI62" s="24" t="s">
        <v>495</v>
      </c>
      <c r="DJ62" s="24" t="s">
        <v>495</v>
      </c>
      <c r="DK62" s="24" t="s">
        <v>495</v>
      </c>
      <c r="DL62" s="24" t="s">
        <v>495</v>
      </c>
      <c r="DM62" s="24" t="s">
        <v>495</v>
      </c>
      <c r="DN62" s="23">
        <v>0</v>
      </c>
      <c r="DO62" s="24" t="s">
        <v>495</v>
      </c>
      <c r="DP62" s="24" t="s">
        <v>495</v>
      </c>
      <c r="DQ62" s="24" t="s">
        <v>495</v>
      </c>
      <c r="DR62" s="24" t="s">
        <v>495</v>
      </c>
      <c r="DS62" s="24" t="s">
        <v>495</v>
      </c>
      <c r="DT62" s="24" t="s">
        <v>495</v>
      </c>
      <c r="DU62" s="24" t="s">
        <v>495</v>
      </c>
      <c r="DV62" s="23">
        <v>0</v>
      </c>
      <c r="DW62" s="24" t="s">
        <v>495</v>
      </c>
      <c r="DX62" s="23">
        <v>0</v>
      </c>
      <c r="DY62" s="23">
        <v>0</v>
      </c>
      <c r="DZ62" s="24" t="s">
        <v>495</v>
      </c>
      <c r="EA62" s="24" t="s">
        <v>495</v>
      </c>
      <c r="EB62" s="24" t="s">
        <v>495</v>
      </c>
      <c r="EC62" s="24" t="s">
        <v>495</v>
      </c>
      <c r="ED62" s="24" t="s">
        <v>495</v>
      </c>
      <c r="EE62" s="24" t="s">
        <v>495</v>
      </c>
      <c r="EF62" s="24" t="s">
        <v>495</v>
      </c>
      <c r="EG62" s="24" t="s">
        <v>495</v>
      </c>
      <c r="EH62" s="24" t="s">
        <v>495</v>
      </c>
      <c r="EI62" s="24" t="s">
        <v>495</v>
      </c>
      <c r="EJ62" s="24" t="s">
        <v>495</v>
      </c>
      <c r="EK62" s="24" t="s">
        <v>495</v>
      </c>
      <c r="EL62" s="23">
        <v>0</v>
      </c>
      <c r="EM62" s="24" t="s">
        <v>495</v>
      </c>
      <c r="EN62" s="24" t="s">
        <v>495</v>
      </c>
      <c r="EO62" s="24" t="s">
        <v>495</v>
      </c>
      <c r="EP62" s="23">
        <v>0</v>
      </c>
      <c r="EQ62" s="24" t="s">
        <v>495</v>
      </c>
      <c r="ER62" s="24" t="s">
        <v>495</v>
      </c>
      <c r="ES62" s="24" t="s">
        <v>495</v>
      </c>
      <c r="ET62" s="24" t="s">
        <v>495</v>
      </c>
      <c r="EU62" s="23">
        <v>0</v>
      </c>
      <c r="EV62" s="24" t="s">
        <v>495</v>
      </c>
      <c r="EW62" s="23">
        <v>0</v>
      </c>
      <c r="EX62" s="23">
        <v>0</v>
      </c>
      <c r="EY62" s="23">
        <v>0</v>
      </c>
      <c r="EZ62" s="24" t="s">
        <v>495</v>
      </c>
      <c r="FA62" s="24" t="s">
        <v>495</v>
      </c>
      <c r="FB62" s="24" t="s">
        <v>495</v>
      </c>
      <c r="FC62" s="23">
        <v>0</v>
      </c>
      <c r="FD62" s="24" t="s">
        <v>495</v>
      </c>
      <c r="FE62" s="24" t="s">
        <v>495</v>
      </c>
      <c r="FF62" s="24" t="s">
        <v>495</v>
      </c>
      <c r="FG62" s="23">
        <v>0</v>
      </c>
      <c r="FH62" s="23">
        <v>0</v>
      </c>
      <c r="FI62" s="23">
        <v>0</v>
      </c>
      <c r="FJ62" s="24" t="s">
        <v>495</v>
      </c>
      <c r="FK62" s="24" t="s">
        <v>495</v>
      </c>
      <c r="FL62" s="24" t="s">
        <v>495</v>
      </c>
      <c r="FM62" s="24" t="s">
        <v>495</v>
      </c>
      <c r="FN62" s="23">
        <v>0</v>
      </c>
      <c r="FO62" s="23">
        <v>0</v>
      </c>
      <c r="FP62" s="24" t="s">
        <v>495</v>
      </c>
      <c r="FQ62" s="24" t="s">
        <v>495</v>
      </c>
      <c r="FR62" s="24" t="s">
        <v>495</v>
      </c>
      <c r="FS62" s="23">
        <v>0</v>
      </c>
      <c r="FT62" s="23">
        <v>0</v>
      </c>
      <c r="FU62" s="24" t="s">
        <v>495</v>
      </c>
      <c r="FV62" s="23">
        <v>0</v>
      </c>
      <c r="FW62" s="23">
        <v>36</v>
      </c>
      <c r="FX62" s="23">
        <v>4</v>
      </c>
      <c r="FY62" s="23">
        <v>0</v>
      </c>
      <c r="FZ62" s="23">
        <v>2</v>
      </c>
      <c r="GA62" s="23">
        <v>1</v>
      </c>
      <c r="GB62" s="23">
        <v>8</v>
      </c>
      <c r="GC62" s="23">
        <v>6</v>
      </c>
      <c r="GD62" s="23">
        <v>8</v>
      </c>
      <c r="GE62" s="23">
        <v>0</v>
      </c>
      <c r="GF62" s="23">
        <v>5</v>
      </c>
      <c r="GG62" s="23">
        <v>0</v>
      </c>
      <c r="GH62" s="23">
        <v>2</v>
      </c>
      <c r="GI62" s="23">
        <v>0</v>
      </c>
      <c r="GJ62" s="23">
        <v>0</v>
      </c>
      <c r="GK62" s="23">
        <v>0</v>
      </c>
      <c r="GL62" s="24" t="s">
        <v>495</v>
      </c>
      <c r="GM62" s="24" t="s">
        <v>495</v>
      </c>
      <c r="GN62" s="24" t="s">
        <v>495</v>
      </c>
      <c r="GO62" s="23">
        <v>0</v>
      </c>
      <c r="GP62" s="23">
        <v>0</v>
      </c>
      <c r="GQ62" s="23">
        <v>0</v>
      </c>
      <c r="GR62" s="23">
        <v>0</v>
      </c>
      <c r="GS62" s="23">
        <v>0</v>
      </c>
      <c r="GT62" s="23">
        <v>0</v>
      </c>
      <c r="GU62" s="23">
        <v>0</v>
      </c>
    </row>
    <row r="63" spans="1:203" ht="13.5" customHeight="1" x14ac:dyDescent="0.55000000000000004">
      <c r="A63" s="21" t="s">
        <v>44</v>
      </c>
      <c r="B63" s="22" t="s">
        <v>157</v>
      </c>
      <c r="C63" s="21" t="s">
        <v>158</v>
      </c>
      <c r="D63" s="23">
        <v>94</v>
      </c>
      <c r="E63" s="23">
        <v>5</v>
      </c>
      <c r="F63" s="23">
        <v>0</v>
      </c>
      <c r="G63" s="23">
        <v>3</v>
      </c>
      <c r="H63" s="23">
        <v>1</v>
      </c>
      <c r="I63" s="23">
        <v>23</v>
      </c>
      <c r="J63" s="23">
        <v>13</v>
      </c>
      <c r="K63" s="23">
        <v>0</v>
      </c>
      <c r="L63" s="23">
        <v>0</v>
      </c>
      <c r="M63" s="23">
        <v>10</v>
      </c>
      <c r="N63" s="23">
        <v>0</v>
      </c>
      <c r="O63" s="23">
        <v>2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37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4" t="s">
        <v>495</v>
      </c>
      <c r="AQ63" s="24" t="s">
        <v>495</v>
      </c>
      <c r="AR63" s="23">
        <v>0</v>
      </c>
      <c r="AS63" s="24" t="s">
        <v>495</v>
      </c>
      <c r="AT63" s="24" t="s">
        <v>495</v>
      </c>
      <c r="AU63" s="23">
        <v>0</v>
      </c>
      <c r="AV63" s="24" t="s">
        <v>495</v>
      </c>
      <c r="AW63" s="23">
        <v>0</v>
      </c>
      <c r="AX63" s="24" t="s">
        <v>495</v>
      </c>
      <c r="AY63" s="23">
        <v>0</v>
      </c>
      <c r="AZ63" s="24" t="s">
        <v>495</v>
      </c>
      <c r="BA63" s="23">
        <v>0</v>
      </c>
      <c r="BB63" s="23">
        <v>60</v>
      </c>
      <c r="BC63" s="23">
        <v>0</v>
      </c>
      <c r="BD63" s="23">
        <v>0</v>
      </c>
      <c r="BE63" s="23">
        <v>0</v>
      </c>
      <c r="BF63" s="23">
        <v>0</v>
      </c>
      <c r="BG63" s="23">
        <v>23</v>
      </c>
      <c r="BH63" s="23">
        <v>0</v>
      </c>
      <c r="BI63" s="23">
        <v>0</v>
      </c>
      <c r="BJ63" s="23">
        <v>0</v>
      </c>
      <c r="BK63" s="23">
        <v>0</v>
      </c>
      <c r="BL63" s="23">
        <v>0</v>
      </c>
      <c r="BM63" s="23">
        <v>0</v>
      </c>
      <c r="BN63" s="23">
        <v>0</v>
      </c>
      <c r="BO63" s="24" t="s">
        <v>495</v>
      </c>
      <c r="BP63" s="24" t="s">
        <v>495</v>
      </c>
      <c r="BQ63" s="24" t="s">
        <v>495</v>
      </c>
      <c r="BR63" s="24" t="s">
        <v>495</v>
      </c>
      <c r="BS63" s="24" t="s">
        <v>495</v>
      </c>
      <c r="BT63" s="24" t="s">
        <v>495</v>
      </c>
      <c r="BU63" s="24" t="s">
        <v>495</v>
      </c>
      <c r="BV63" s="24" t="s">
        <v>495</v>
      </c>
      <c r="BW63" s="24" t="s">
        <v>495</v>
      </c>
      <c r="BX63" s="23">
        <v>0</v>
      </c>
      <c r="BY63" s="24" t="s">
        <v>495</v>
      </c>
      <c r="BZ63" s="23">
        <v>37</v>
      </c>
      <c r="CA63" s="23">
        <v>0</v>
      </c>
      <c r="CB63" s="24" t="s">
        <v>495</v>
      </c>
      <c r="CC63" s="24" t="s">
        <v>495</v>
      </c>
      <c r="CD63" s="24" t="s">
        <v>495</v>
      </c>
      <c r="CE63" s="24" t="s">
        <v>495</v>
      </c>
      <c r="CF63" s="24" t="s">
        <v>495</v>
      </c>
      <c r="CG63" s="24" t="s">
        <v>495</v>
      </c>
      <c r="CH63" s="24" t="s">
        <v>495</v>
      </c>
      <c r="CI63" s="24" t="s">
        <v>495</v>
      </c>
      <c r="CJ63" s="24" t="s">
        <v>495</v>
      </c>
      <c r="CK63" s="24" t="s">
        <v>495</v>
      </c>
      <c r="CL63" s="24" t="s">
        <v>495</v>
      </c>
      <c r="CM63" s="24" t="s">
        <v>495</v>
      </c>
      <c r="CN63" s="23">
        <v>0</v>
      </c>
      <c r="CO63" s="24" t="s">
        <v>495</v>
      </c>
      <c r="CP63" s="24" t="s">
        <v>495</v>
      </c>
      <c r="CQ63" s="24" t="s">
        <v>495</v>
      </c>
      <c r="CR63" s="24" t="s">
        <v>495</v>
      </c>
      <c r="CS63" s="24" t="s">
        <v>495</v>
      </c>
      <c r="CT63" s="24" t="s">
        <v>495</v>
      </c>
      <c r="CU63" s="24" t="s">
        <v>495</v>
      </c>
      <c r="CV63" s="24" t="s">
        <v>495</v>
      </c>
      <c r="CW63" s="23">
        <v>0</v>
      </c>
      <c r="CX63" s="24" t="s">
        <v>495</v>
      </c>
      <c r="CY63" s="23">
        <v>0</v>
      </c>
      <c r="CZ63" s="23">
        <v>0</v>
      </c>
      <c r="DA63" s="24" t="s">
        <v>495</v>
      </c>
      <c r="DB63" s="24" t="s">
        <v>495</v>
      </c>
      <c r="DC63" s="24" t="s">
        <v>495</v>
      </c>
      <c r="DD63" s="24" t="s">
        <v>495</v>
      </c>
      <c r="DE63" s="24" t="s">
        <v>495</v>
      </c>
      <c r="DF63" s="24" t="s">
        <v>495</v>
      </c>
      <c r="DG63" s="24" t="s">
        <v>495</v>
      </c>
      <c r="DH63" s="24" t="s">
        <v>495</v>
      </c>
      <c r="DI63" s="24" t="s">
        <v>495</v>
      </c>
      <c r="DJ63" s="24" t="s">
        <v>495</v>
      </c>
      <c r="DK63" s="24" t="s">
        <v>495</v>
      </c>
      <c r="DL63" s="24" t="s">
        <v>495</v>
      </c>
      <c r="DM63" s="24" t="s">
        <v>495</v>
      </c>
      <c r="DN63" s="23">
        <v>0</v>
      </c>
      <c r="DO63" s="24" t="s">
        <v>495</v>
      </c>
      <c r="DP63" s="24" t="s">
        <v>495</v>
      </c>
      <c r="DQ63" s="24" t="s">
        <v>495</v>
      </c>
      <c r="DR63" s="24" t="s">
        <v>495</v>
      </c>
      <c r="DS63" s="24" t="s">
        <v>495</v>
      </c>
      <c r="DT63" s="24" t="s">
        <v>495</v>
      </c>
      <c r="DU63" s="24" t="s">
        <v>495</v>
      </c>
      <c r="DV63" s="23">
        <v>0</v>
      </c>
      <c r="DW63" s="24" t="s">
        <v>495</v>
      </c>
      <c r="DX63" s="23">
        <v>0</v>
      </c>
      <c r="DY63" s="23">
        <v>0</v>
      </c>
      <c r="DZ63" s="24" t="s">
        <v>495</v>
      </c>
      <c r="EA63" s="24" t="s">
        <v>495</v>
      </c>
      <c r="EB63" s="24" t="s">
        <v>495</v>
      </c>
      <c r="EC63" s="24" t="s">
        <v>495</v>
      </c>
      <c r="ED63" s="24" t="s">
        <v>495</v>
      </c>
      <c r="EE63" s="24" t="s">
        <v>495</v>
      </c>
      <c r="EF63" s="24" t="s">
        <v>495</v>
      </c>
      <c r="EG63" s="24" t="s">
        <v>495</v>
      </c>
      <c r="EH63" s="24" t="s">
        <v>495</v>
      </c>
      <c r="EI63" s="24" t="s">
        <v>495</v>
      </c>
      <c r="EJ63" s="24" t="s">
        <v>495</v>
      </c>
      <c r="EK63" s="24" t="s">
        <v>495</v>
      </c>
      <c r="EL63" s="23">
        <v>0</v>
      </c>
      <c r="EM63" s="24" t="s">
        <v>495</v>
      </c>
      <c r="EN63" s="24" t="s">
        <v>495</v>
      </c>
      <c r="EO63" s="24" t="s">
        <v>495</v>
      </c>
      <c r="EP63" s="23">
        <v>0</v>
      </c>
      <c r="EQ63" s="24" t="s">
        <v>495</v>
      </c>
      <c r="ER63" s="24" t="s">
        <v>495</v>
      </c>
      <c r="ES63" s="24" t="s">
        <v>495</v>
      </c>
      <c r="ET63" s="24" t="s">
        <v>495</v>
      </c>
      <c r="EU63" s="23">
        <v>0</v>
      </c>
      <c r="EV63" s="24" t="s">
        <v>495</v>
      </c>
      <c r="EW63" s="23">
        <v>0</v>
      </c>
      <c r="EX63" s="23">
        <v>0</v>
      </c>
      <c r="EY63" s="23">
        <v>0</v>
      </c>
      <c r="EZ63" s="24" t="s">
        <v>495</v>
      </c>
      <c r="FA63" s="24" t="s">
        <v>495</v>
      </c>
      <c r="FB63" s="24" t="s">
        <v>495</v>
      </c>
      <c r="FC63" s="23">
        <v>0</v>
      </c>
      <c r="FD63" s="24" t="s">
        <v>495</v>
      </c>
      <c r="FE63" s="24" t="s">
        <v>495</v>
      </c>
      <c r="FF63" s="24" t="s">
        <v>495</v>
      </c>
      <c r="FG63" s="23">
        <v>0</v>
      </c>
      <c r="FH63" s="23">
        <v>0</v>
      </c>
      <c r="FI63" s="23">
        <v>0</v>
      </c>
      <c r="FJ63" s="24" t="s">
        <v>495</v>
      </c>
      <c r="FK63" s="24" t="s">
        <v>495</v>
      </c>
      <c r="FL63" s="24" t="s">
        <v>495</v>
      </c>
      <c r="FM63" s="24" t="s">
        <v>495</v>
      </c>
      <c r="FN63" s="23">
        <v>0</v>
      </c>
      <c r="FO63" s="23">
        <v>0</v>
      </c>
      <c r="FP63" s="24" t="s">
        <v>495</v>
      </c>
      <c r="FQ63" s="24" t="s">
        <v>495</v>
      </c>
      <c r="FR63" s="24" t="s">
        <v>495</v>
      </c>
      <c r="FS63" s="23">
        <v>0</v>
      </c>
      <c r="FT63" s="23">
        <v>0</v>
      </c>
      <c r="FU63" s="24" t="s">
        <v>495</v>
      </c>
      <c r="FV63" s="23">
        <v>0</v>
      </c>
      <c r="FW63" s="23">
        <v>34</v>
      </c>
      <c r="FX63" s="23">
        <v>5</v>
      </c>
      <c r="FY63" s="23">
        <v>0</v>
      </c>
      <c r="FZ63" s="23">
        <v>3</v>
      </c>
      <c r="GA63" s="23">
        <v>1</v>
      </c>
      <c r="GB63" s="23">
        <v>0</v>
      </c>
      <c r="GC63" s="23">
        <v>13</v>
      </c>
      <c r="GD63" s="23">
        <v>0</v>
      </c>
      <c r="GE63" s="23">
        <v>0</v>
      </c>
      <c r="GF63" s="23">
        <v>10</v>
      </c>
      <c r="GG63" s="23">
        <v>0</v>
      </c>
      <c r="GH63" s="23">
        <v>2</v>
      </c>
      <c r="GI63" s="23">
        <v>0</v>
      </c>
      <c r="GJ63" s="23">
        <v>0</v>
      </c>
      <c r="GK63" s="23">
        <v>0</v>
      </c>
      <c r="GL63" s="24" t="s">
        <v>495</v>
      </c>
      <c r="GM63" s="24" t="s">
        <v>495</v>
      </c>
      <c r="GN63" s="24" t="s">
        <v>495</v>
      </c>
      <c r="GO63" s="23">
        <v>0</v>
      </c>
      <c r="GP63" s="23">
        <v>0</v>
      </c>
      <c r="GQ63" s="23">
        <v>0</v>
      </c>
      <c r="GR63" s="23">
        <v>0</v>
      </c>
      <c r="GS63" s="23">
        <v>0</v>
      </c>
      <c r="GT63" s="23">
        <v>0</v>
      </c>
      <c r="GU63" s="23">
        <v>0</v>
      </c>
    </row>
    <row r="64" spans="1:203" ht="13.5" customHeight="1" x14ac:dyDescent="0.55000000000000004">
      <c r="A64" s="21" t="s">
        <v>44</v>
      </c>
      <c r="B64" s="22" t="s">
        <v>159</v>
      </c>
      <c r="C64" s="21" t="s">
        <v>160</v>
      </c>
      <c r="D64" s="23">
        <v>638</v>
      </c>
      <c r="E64" s="23">
        <v>0</v>
      </c>
      <c r="F64" s="23">
        <v>0</v>
      </c>
      <c r="G64" s="23">
        <v>0</v>
      </c>
      <c r="H64" s="23">
        <v>0</v>
      </c>
      <c r="I64" s="23">
        <v>16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249</v>
      </c>
      <c r="R64" s="23">
        <v>0</v>
      </c>
      <c r="S64" s="23">
        <v>0</v>
      </c>
      <c r="T64" s="23">
        <v>373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4" t="s">
        <v>495</v>
      </c>
      <c r="AQ64" s="24" t="s">
        <v>495</v>
      </c>
      <c r="AR64" s="23">
        <v>0</v>
      </c>
      <c r="AS64" s="24" t="s">
        <v>495</v>
      </c>
      <c r="AT64" s="24" t="s">
        <v>495</v>
      </c>
      <c r="AU64" s="23">
        <v>0</v>
      </c>
      <c r="AV64" s="24" t="s">
        <v>495</v>
      </c>
      <c r="AW64" s="23">
        <v>0</v>
      </c>
      <c r="AX64" s="24" t="s">
        <v>495</v>
      </c>
      <c r="AY64" s="23">
        <v>0</v>
      </c>
      <c r="AZ64" s="24" t="s">
        <v>495</v>
      </c>
      <c r="BA64" s="23">
        <v>0</v>
      </c>
      <c r="BB64" s="23">
        <v>16</v>
      </c>
      <c r="BC64" s="23">
        <v>0</v>
      </c>
      <c r="BD64" s="23">
        <v>0</v>
      </c>
      <c r="BE64" s="23">
        <v>0</v>
      </c>
      <c r="BF64" s="23">
        <v>0</v>
      </c>
      <c r="BG64" s="23">
        <v>16</v>
      </c>
      <c r="BH64" s="23">
        <v>0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4" t="s">
        <v>495</v>
      </c>
      <c r="BP64" s="24" t="s">
        <v>495</v>
      </c>
      <c r="BQ64" s="24" t="s">
        <v>495</v>
      </c>
      <c r="BR64" s="24" t="s">
        <v>495</v>
      </c>
      <c r="BS64" s="24" t="s">
        <v>495</v>
      </c>
      <c r="BT64" s="24" t="s">
        <v>495</v>
      </c>
      <c r="BU64" s="24" t="s">
        <v>495</v>
      </c>
      <c r="BV64" s="24" t="s">
        <v>495</v>
      </c>
      <c r="BW64" s="24" t="s">
        <v>495</v>
      </c>
      <c r="BX64" s="23">
        <v>0</v>
      </c>
      <c r="BY64" s="24" t="s">
        <v>495</v>
      </c>
      <c r="BZ64" s="23">
        <v>0</v>
      </c>
      <c r="CA64" s="23">
        <v>249</v>
      </c>
      <c r="CB64" s="24" t="s">
        <v>495</v>
      </c>
      <c r="CC64" s="24" t="s">
        <v>495</v>
      </c>
      <c r="CD64" s="24" t="s">
        <v>495</v>
      </c>
      <c r="CE64" s="24" t="s">
        <v>495</v>
      </c>
      <c r="CF64" s="24" t="s">
        <v>495</v>
      </c>
      <c r="CG64" s="24" t="s">
        <v>495</v>
      </c>
      <c r="CH64" s="24" t="s">
        <v>495</v>
      </c>
      <c r="CI64" s="24" t="s">
        <v>495</v>
      </c>
      <c r="CJ64" s="24" t="s">
        <v>495</v>
      </c>
      <c r="CK64" s="24" t="s">
        <v>495</v>
      </c>
      <c r="CL64" s="24" t="s">
        <v>495</v>
      </c>
      <c r="CM64" s="24" t="s">
        <v>495</v>
      </c>
      <c r="CN64" s="23">
        <v>249</v>
      </c>
      <c r="CO64" s="24" t="s">
        <v>495</v>
      </c>
      <c r="CP64" s="24" t="s">
        <v>495</v>
      </c>
      <c r="CQ64" s="24" t="s">
        <v>495</v>
      </c>
      <c r="CR64" s="24" t="s">
        <v>495</v>
      </c>
      <c r="CS64" s="24" t="s">
        <v>495</v>
      </c>
      <c r="CT64" s="24" t="s">
        <v>495</v>
      </c>
      <c r="CU64" s="24" t="s">
        <v>495</v>
      </c>
      <c r="CV64" s="24" t="s">
        <v>495</v>
      </c>
      <c r="CW64" s="23">
        <v>0</v>
      </c>
      <c r="CX64" s="24" t="s">
        <v>495</v>
      </c>
      <c r="CY64" s="23">
        <v>0</v>
      </c>
      <c r="CZ64" s="23">
        <v>0</v>
      </c>
      <c r="DA64" s="24" t="s">
        <v>495</v>
      </c>
      <c r="DB64" s="24" t="s">
        <v>495</v>
      </c>
      <c r="DC64" s="24" t="s">
        <v>495</v>
      </c>
      <c r="DD64" s="24" t="s">
        <v>495</v>
      </c>
      <c r="DE64" s="24" t="s">
        <v>495</v>
      </c>
      <c r="DF64" s="24" t="s">
        <v>495</v>
      </c>
      <c r="DG64" s="24" t="s">
        <v>495</v>
      </c>
      <c r="DH64" s="24" t="s">
        <v>495</v>
      </c>
      <c r="DI64" s="24" t="s">
        <v>495</v>
      </c>
      <c r="DJ64" s="24" t="s">
        <v>495</v>
      </c>
      <c r="DK64" s="24" t="s">
        <v>495</v>
      </c>
      <c r="DL64" s="24" t="s">
        <v>495</v>
      </c>
      <c r="DM64" s="24" t="s">
        <v>495</v>
      </c>
      <c r="DN64" s="23">
        <v>0</v>
      </c>
      <c r="DO64" s="24" t="s">
        <v>495</v>
      </c>
      <c r="DP64" s="24" t="s">
        <v>495</v>
      </c>
      <c r="DQ64" s="24" t="s">
        <v>495</v>
      </c>
      <c r="DR64" s="24" t="s">
        <v>495</v>
      </c>
      <c r="DS64" s="24" t="s">
        <v>495</v>
      </c>
      <c r="DT64" s="24" t="s">
        <v>495</v>
      </c>
      <c r="DU64" s="24" t="s">
        <v>495</v>
      </c>
      <c r="DV64" s="23">
        <v>0</v>
      </c>
      <c r="DW64" s="24" t="s">
        <v>495</v>
      </c>
      <c r="DX64" s="23">
        <v>0</v>
      </c>
      <c r="DY64" s="23">
        <v>0</v>
      </c>
      <c r="DZ64" s="24" t="s">
        <v>495</v>
      </c>
      <c r="EA64" s="24" t="s">
        <v>495</v>
      </c>
      <c r="EB64" s="24" t="s">
        <v>495</v>
      </c>
      <c r="EC64" s="24" t="s">
        <v>495</v>
      </c>
      <c r="ED64" s="24" t="s">
        <v>495</v>
      </c>
      <c r="EE64" s="24" t="s">
        <v>495</v>
      </c>
      <c r="EF64" s="24" t="s">
        <v>495</v>
      </c>
      <c r="EG64" s="24" t="s">
        <v>495</v>
      </c>
      <c r="EH64" s="24" t="s">
        <v>495</v>
      </c>
      <c r="EI64" s="24" t="s">
        <v>495</v>
      </c>
      <c r="EJ64" s="24" t="s">
        <v>495</v>
      </c>
      <c r="EK64" s="24" t="s">
        <v>495</v>
      </c>
      <c r="EL64" s="23">
        <v>0</v>
      </c>
      <c r="EM64" s="24" t="s">
        <v>495</v>
      </c>
      <c r="EN64" s="24" t="s">
        <v>495</v>
      </c>
      <c r="EO64" s="24" t="s">
        <v>495</v>
      </c>
      <c r="EP64" s="23">
        <v>0</v>
      </c>
      <c r="EQ64" s="24" t="s">
        <v>495</v>
      </c>
      <c r="ER64" s="24" t="s">
        <v>495</v>
      </c>
      <c r="ES64" s="24" t="s">
        <v>495</v>
      </c>
      <c r="ET64" s="24" t="s">
        <v>495</v>
      </c>
      <c r="EU64" s="23">
        <v>0</v>
      </c>
      <c r="EV64" s="24" t="s">
        <v>495</v>
      </c>
      <c r="EW64" s="23">
        <v>0</v>
      </c>
      <c r="EX64" s="23">
        <v>373</v>
      </c>
      <c r="EY64" s="23">
        <v>0</v>
      </c>
      <c r="EZ64" s="24" t="s">
        <v>495</v>
      </c>
      <c r="FA64" s="24" t="s">
        <v>495</v>
      </c>
      <c r="FB64" s="24" t="s">
        <v>495</v>
      </c>
      <c r="FC64" s="23">
        <v>0</v>
      </c>
      <c r="FD64" s="24" t="s">
        <v>495</v>
      </c>
      <c r="FE64" s="24" t="s">
        <v>495</v>
      </c>
      <c r="FF64" s="24" t="s">
        <v>495</v>
      </c>
      <c r="FG64" s="23">
        <v>0</v>
      </c>
      <c r="FH64" s="23">
        <v>0</v>
      </c>
      <c r="FI64" s="23">
        <v>0</v>
      </c>
      <c r="FJ64" s="24" t="s">
        <v>495</v>
      </c>
      <c r="FK64" s="24" t="s">
        <v>495</v>
      </c>
      <c r="FL64" s="24" t="s">
        <v>495</v>
      </c>
      <c r="FM64" s="24" t="s">
        <v>495</v>
      </c>
      <c r="FN64" s="23">
        <v>373</v>
      </c>
      <c r="FO64" s="23">
        <v>0</v>
      </c>
      <c r="FP64" s="24" t="s">
        <v>495</v>
      </c>
      <c r="FQ64" s="24" t="s">
        <v>495</v>
      </c>
      <c r="FR64" s="24" t="s">
        <v>495</v>
      </c>
      <c r="FS64" s="23">
        <v>0</v>
      </c>
      <c r="FT64" s="23">
        <v>0</v>
      </c>
      <c r="FU64" s="24" t="s">
        <v>495</v>
      </c>
      <c r="FV64" s="23">
        <v>0</v>
      </c>
      <c r="FW64" s="23">
        <v>0</v>
      </c>
      <c r="FX64" s="23">
        <v>0</v>
      </c>
      <c r="FY64" s="23">
        <v>0</v>
      </c>
      <c r="FZ64" s="23">
        <v>0</v>
      </c>
      <c r="GA64" s="23">
        <v>0</v>
      </c>
      <c r="GB64" s="23">
        <v>0</v>
      </c>
      <c r="GC64" s="23">
        <v>0</v>
      </c>
      <c r="GD64" s="23">
        <v>0</v>
      </c>
      <c r="GE64" s="23">
        <v>0</v>
      </c>
      <c r="GF64" s="23">
        <v>0</v>
      </c>
      <c r="GG64" s="23">
        <v>0</v>
      </c>
      <c r="GH64" s="23">
        <v>0</v>
      </c>
      <c r="GI64" s="23">
        <v>0</v>
      </c>
      <c r="GJ64" s="23">
        <v>0</v>
      </c>
      <c r="GK64" s="23">
        <v>0</v>
      </c>
      <c r="GL64" s="24" t="s">
        <v>495</v>
      </c>
      <c r="GM64" s="24" t="s">
        <v>495</v>
      </c>
      <c r="GN64" s="24" t="s">
        <v>495</v>
      </c>
      <c r="GO64" s="23">
        <v>0</v>
      </c>
      <c r="GP64" s="23">
        <v>0</v>
      </c>
      <c r="GQ64" s="23">
        <v>0</v>
      </c>
      <c r="GR64" s="23">
        <v>0</v>
      </c>
      <c r="GS64" s="23">
        <v>0</v>
      </c>
      <c r="GT64" s="23">
        <v>0</v>
      </c>
      <c r="GU64" s="23">
        <v>0</v>
      </c>
    </row>
    <row r="65" spans="1:203" ht="13.5" customHeight="1" x14ac:dyDescent="0.55000000000000004">
      <c r="A65" s="21" t="s">
        <v>44</v>
      </c>
      <c r="B65" s="22" t="s">
        <v>161</v>
      </c>
      <c r="C65" s="21" t="s">
        <v>162</v>
      </c>
      <c r="D65" s="23">
        <v>1111</v>
      </c>
      <c r="E65" s="23">
        <v>258</v>
      </c>
      <c r="F65" s="23">
        <v>1</v>
      </c>
      <c r="G65" s="23">
        <v>2</v>
      </c>
      <c r="H65" s="23">
        <v>22</v>
      </c>
      <c r="I65" s="23">
        <v>56</v>
      </c>
      <c r="J65" s="23">
        <v>88</v>
      </c>
      <c r="K65" s="23">
        <v>32</v>
      </c>
      <c r="L65" s="23">
        <v>1</v>
      </c>
      <c r="M65" s="23">
        <v>44</v>
      </c>
      <c r="N65" s="23">
        <v>0</v>
      </c>
      <c r="O65" s="23">
        <v>0</v>
      </c>
      <c r="P65" s="23">
        <v>0</v>
      </c>
      <c r="Q65" s="23">
        <v>281</v>
      </c>
      <c r="R65" s="23">
        <v>0</v>
      </c>
      <c r="S65" s="23">
        <v>0</v>
      </c>
      <c r="T65" s="23">
        <v>322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4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  <c r="AO65" s="23">
        <v>0</v>
      </c>
      <c r="AP65" s="24" t="s">
        <v>495</v>
      </c>
      <c r="AQ65" s="24" t="s">
        <v>495</v>
      </c>
      <c r="AR65" s="23">
        <v>0</v>
      </c>
      <c r="AS65" s="24" t="s">
        <v>495</v>
      </c>
      <c r="AT65" s="24" t="s">
        <v>495</v>
      </c>
      <c r="AU65" s="23">
        <v>0</v>
      </c>
      <c r="AV65" s="24" t="s">
        <v>495</v>
      </c>
      <c r="AW65" s="23">
        <v>0</v>
      </c>
      <c r="AX65" s="24" t="s">
        <v>495</v>
      </c>
      <c r="AY65" s="23">
        <v>0</v>
      </c>
      <c r="AZ65" s="24" t="s">
        <v>495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4" t="s">
        <v>495</v>
      </c>
      <c r="BP65" s="24" t="s">
        <v>495</v>
      </c>
      <c r="BQ65" s="24" t="s">
        <v>495</v>
      </c>
      <c r="BR65" s="24" t="s">
        <v>495</v>
      </c>
      <c r="BS65" s="24" t="s">
        <v>495</v>
      </c>
      <c r="BT65" s="24" t="s">
        <v>495</v>
      </c>
      <c r="BU65" s="24" t="s">
        <v>495</v>
      </c>
      <c r="BV65" s="24" t="s">
        <v>495</v>
      </c>
      <c r="BW65" s="24" t="s">
        <v>495</v>
      </c>
      <c r="BX65" s="23">
        <v>0</v>
      </c>
      <c r="BY65" s="24" t="s">
        <v>495</v>
      </c>
      <c r="BZ65" s="23">
        <v>0</v>
      </c>
      <c r="CA65" s="23">
        <v>281</v>
      </c>
      <c r="CB65" s="24" t="s">
        <v>495</v>
      </c>
      <c r="CC65" s="24" t="s">
        <v>495</v>
      </c>
      <c r="CD65" s="24" t="s">
        <v>495</v>
      </c>
      <c r="CE65" s="24" t="s">
        <v>495</v>
      </c>
      <c r="CF65" s="24" t="s">
        <v>495</v>
      </c>
      <c r="CG65" s="24" t="s">
        <v>495</v>
      </c>
      <c r="CH65" s="24" t="s">
        <v>495</v>
      </c>
      <c r="CI65" s="24" t="s">
        <v>495</v>
      </c>
      <c r="CJ65" s="24" t="s">
        <v>495</v>
      </c>
      <c r="CK65" s="24" t="s">
        <v>495</v>
      </c>
      <c r="CL65" s="24" t="s">
        <v>495</v>
      </c>
      <c r="CM65" s="24" t="s">
        <v>495</v>
      </c>
      <c r="CN65" s="23">
        <v>281</v>
      </c>
      <c r="CO65" s="24" t="s">
        <v>495</v>
      </c>
      <c r="CP65" s="24" t="s">
        <v>495</v>
      </c>
      <c r="CQ65" s="24" t="s">
        <v>495</v>
      </c>
      <c r="CR65" s="24" t="s">
        <v>495</v>
      </c>
      <c r="CS65" s="24" t="s">
        <v>495</v>
      </c>
      <c r="CT65" s="24" t="s">
        <v>495</v>
      </c>
      <c r="CU65" s="24" t="s">
        <v>495</v>
      </c>
      <c r="CV65" s="24" t="s">
        <v>495</v>
      </c>
      <c r="CW65" s="23">
        <v>0</v>
      </c>
      <c r="CX65" s="24" t="s">
        <v>495</v>
      </c>
      <c r="CY65" s="23">
        <v>0</v>
      </c>
      <c r="CZ65" s="23">
        <v>0</v>
      </c>
      <c r="DA65" s="24" t="s">
        <v>495</v>
      </c>
      <c r="DB65" s="24" t="s">
        <v>495</v>
      </c>
      <c r="DC65" s="24" t="s">
        <v>495</v>
      </c>
      <c r="DD65" s="24" t="s">
        <v>495</v>
      </c>
      <c r="DE65" s="24" t="s">
        <v>495</v>
      </c>
      <c r="DF65" s="24" t="s">
        <v>495</v>
      </c>
      <c r="DG65" s="24" t="s">
        <v>495</v>
      </c>
      <c r="DH65" s="24" t="s">
        <v>495</v>
      </c>
      <c r="DI65" s="24" t="s">
        <v>495</v>
      </c>
      <c r="DJ65" s="24" t="s">
        <v>495</v>
      </c>
      <c r="DK65" s="24" t="s">
        <v>495</v>
      </c>
      <c r="DL65" s="24" t="s">
        <v>495</v>
      </c>
      <c r="DM65" s="24" t="s">
        <v>495</v>
      </c>
      <c r="DN65" s="23">
        <v>0</v>
      </c>
      <c r="DO65" s="24" t="s">
        <v>495</v>
      </c>
      <c r="DP65" s="24" t="s">
        <v>495</v>
      </c>
      <c r="DQ65" s="24" t="s">
        <v>495</v>
      </c>
      <c r="DR65" s="24" t="s">
        <v>495</v>
      </c>
      <c r="DS65" s="24" t="s">
        <v>495</v>
      </c>
      <c r="DT65" s="24" t="s">
        <v>495</v>
      </c>
      <c r="DU65" s="24" t="s">
        <v>495</v>
      </c>
      <c r="DV65" s="23">
        <v>0</v>
      </c>
      <c r="DW65" s="24" t="s">
        <v>495</v>
      </c>
      <c r="DX65" s="23">
        <v>0</v>
      </c>
      <c r="DY65" s="23">
        <v>0</v>
      </c>
      <c r="DZ65" s="24" t="s">
        <v>495</v>
      </c>
      <c r="EA65" s="24" t="s">
        <v>495</v>
      </c>
      <c r="EB65" s="24" t="s">
        <v>495</v>
      </c>
      <c r="EC65" s="24" t="s">
        <v>495</v>
      </c>
      <c r="ED65" s="24" t="s">
        <v>495</v>
      </c>
      <c r="EE65" s="24" t="s">
        <v>495</v>
      </c>
      <c r="EF65" s="24" t="s">
        <v>495</v>
      </c>
      <c r="EG65" s="24" t="s">
        <v>495</v>
      </c>
      <c r="EH65" s="24" t="s">
        <v>495</v>
      </c>
      <c r="EI65" s="24" t="s">
        <v>495</v>
      </c>
      <c r="EJ65" s="24" t="s">
        <v>495</v>
      </c>
      <c r="EK65" s="24" t="s">
        <v>495</v>
      </c>
      <c r="EL65" s="23">
        <v>0</v>
      </c>
      <c r="EM65" s="24" t="s">
        <v>495</v>
      </c>
      <c r="EN65" s="24" t="s">
        <v>495</v>
      </c>
      <c r="EO65" s="24" t="s">
        <v>495</v>
      </c>
      <c r="EP65" s="23">
        <v>0</v>
      </c>
      <c r="EQ65" s="24" t="s">
        <v>495</v>
      </c>
      <c r="ER65" s="24" t="s">
        <v>495</v>
      </c>
      <c r="ES65" s="24" t="s">
        <v>495</v>
      </c>
      <c r="ET65" s="24" t="s">
        <v>495</v>
      </c>
      <c r="EU65" s="23">
        <v>0</v>
      </c>
      <c r="EV65" s="24" t="s">
        <v>495</v>
      </c>
      <c r="EW65" s="23">
        <v>0</v>
      </c>
      <c r="EX65" s="23">
        <v>322</v>
      </c>
      <c r="EY65" s="23">
        <v>0</v>
      </c>
      <c r="EZ65" s="24" t="s">
        <v>495</v>
      </c>
      <c r="FA65" s="24" t="s">
        <v>495</v>
      </c>
      <c r="FB65" s="24" t="s">
        <v>495</v>
      </c>
      <c r="FC65" s="23">
        <v>0</v>
      </c>
      <c r="FD65" s="24" t="s">
        <v>495</v>
      </c>
      <c r="FE65" s="24" t="s">
        <v>495</v>
      </c>
      <c r="FF65" s="24" t="s">
        <v>495</v>
      </c>
      <c r="FG65" s="23">
        <v>0</v>
      </c>
      <c r="FH65" s="23">
        <v>0</v>
      </c>
      <c r="FI65" s="23">
        <v>0</v>
      </c>
      <c r="FJ65" s="24" t="s">
        <v>495</v>
      </c>
      <c r="FK65" s="24" t="s">
        <v>495</v>
      </c>
      <c r="FL65" s="24" t="s">
        <v>495</v>
      </c>
      <c r="FM65" s="24" t="s">
        <v>495</v>
      </c>
      <c r="FN65" s="23">
        <v>322</v>
      </c>
      <c r="FO65" s="23">
        <v>0</v>
      </c>
      <c r="FP65" s="24" t="s">
        <v>495</v>
      </c>
      <c r="FQ65" s="24" t="s">
        <v>495</v>
      </c>
      <c r="FR65" s="24" t="s">
        <v>495</v>
      </c>
      <c r="FS65" s="23">
        <v>0</v>
      </c>
      <c r="FT65" s="23">
        <v>0</v>
      </c>
      <c r="FU65" s="24" t="s">
        <v>495</v>
      </c>
      <c r="FV65" s="23">
        <v>0</v>
      </c>
      <c r="FW65" s="23">
        <v>508</v>
      </c>
      <c r="FX65" s="23">
        <v>258</v>
      </c>
      <c r="FY65" s="23">
        <v>1</v>
      </c>
      <c r="FZ65" s="23">
        <v>2</v>
      </c>
      <c r="GA65" s="23">
        <v>22</v>
      </c>
      <c r="GB65" s="23">
        <v>56</v>
      </c>
      <c r="GC65" s="23">
        <v>88</v>
      </c>
      <c r="GD65" s="23">
        <v>32</v>
      </c>
      <c r="GE65" s="23">
        <v>1</v>
      </c>
      <c r="GF65" s="23">
        <v>44</v>
      </c>
      <c r="GG65" s="23">
        <v>0</v>
      </c>
      <c r="GH65" s="23">
        <v>0</v>
      </c>
      <c r="GI65" s="23">
        <v>0</v>
      </c>
      <c r="GJ65" s="23">
        <v>0</v>
      </c>
      <c r="GK65" s="23">
        <v>0</v>
      </c>
      <c r="GL65" s="24" t="s">
        <v>495</v>
      </c>
      <c r="GM65" s="24" t="s">
        <v>495</v>
      </c>
      <c r="GN65" s="24" t="s">
        <v>495</v>
      </c>
      <c r="GO65" s="23">
        <v>0</v>
      </c>
      <c r="GP65" s="23">
        <v>0</v>
      </c>
      <c r="GQ65" s="23">
        <v>0</v>
      </c>
      <c r="GR65" s="23">
        <v>0</v>
      </c>
      <c r="GS65" s="23">
        <v>0</v>
      </c>
      <c r="GT65" s="23">
        <v>0</v>
      </c>
      <c r="GU65" s="23">
        <v>4</v>
      </c>
    </row>
    <row r="66" spans="1:203" ht="13.5" customHeight="1" x14ac:dyDescent="0.55000000000000004">
      <c r="A66" s="21" t="s">
        <v>44</v>
      </c>
      <c r="B66" s="22" t="s">
        <v>163</v>
      </c>
      <c r="C66" s="21" t="s">
        <v>164</v>
      </c>
      <c r="D66" s="23">
        <v>402</v>
      </c>
      <c r="E66" s="23">
        <v>77</v>
      </c>
      <c r="F66" s="23">
        <v>1</v>
      </c>
      <c r="G66" s="23">
        <v>7</v>
      </c>
      <c r="H66" s="23">
        <v>0</v>
      </c>
      <c r="I66" s="23">
        <v>7</v>
      </c>
      <c r="J66" s="23">
        <v>12</v>
      </c>
      <c r="K66" s="23">
        <v>9</v>
      </c>
      <c r="L66" s="23">
        <v>1</v>
      </c>
      <c r="M66" s="23">
        <v>17</v>
      </c>
      <c r="N66" s="23">
        <v>0</v>
      </c>
      <c r="O66" s="23">
        <v>0</v>
      </c>
      <c r="P66" s="23">
        <v>0</v>
      </c>
      <c r="Q66" s="23">
        <v>80</v>
      </c>
      <c r="R66" s="23">
        <v>0</v>
      </c>
      <c r="S66" s="23">
        <v>0</v>
      </c>
      <c r="T66" s="23">
        <v>191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4" t="s">
        <v>495</v>
      </c>
      <c r="AQ66" s="24" t="s">
        <v>495</v>
      </c>
      <c r="AR66" s="23">
        <v>0</v>
      </c>
      <c r="AS66" s="24" t="s">
        <v>495</v>
      </c>
      <c r="AT66" s="24" t="s">
        <v>495</v>
      </c>
      <c r="AU66" s="23">
        <v>0</v>
      </c>
      <c r="AV66" s="24" t="s">
        <v>495</v>
      </c>
      <c r="AW66" s="23">
        <v>0</v>
      </c>
      <c r="AX66" s="24" t="s">
        <v>495</v>
      </c>
      <c r="AY66" s="23">
        <v>0</v>
      </c>
      <c r="AZ66" s="24" t="s">
        <v>495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0</v>
      </c>
      <c r="BM66" s="23">
        <v>0</v>
      </c>
      <c r="BN66" s="23">
        <v>0</v>
      </c>
      <c r="BO66" s="24" t="s">
        <v>495</v>
      </c>
      <c r="BP66" s="24" t="s">
        <v>495</v>
      </c>
      <c r="BQ66" s="24" t="s">
        <v>495</v>
      </c>
      <c r="BR66" s="24" t="s">
        <v>495</v>
      </c>
      <c r="BS66" s="24" t="s">
        <v>495</v>
      </c>
      <c r="BT66" s="24" t="s">
        <v>495</v>
      </c>
      <c r="BU66" s="24" t="s">
        <v>495</v>
      </c>
      <c r="BV66" s="24" t="s">
        <v>495</v>
      </c>
      <c r="BW66" s="24" t="s">
        <v>495</v>
      </c>
      <c r="BX66" s="23">
        <v>0</v>
      </c>
      <c r="BY66" s="24" t="s">
        <v>495</v>
      </c>
      <c r="BZ66" s="23">
        <v>0</v>
      </c>
      <c r="CA66" s="23">
        <v>80</v>
      </c>
      <c r="CB66" s="24" t="s">
        <v>495</v>
      </c>
      <c r="CC66" s="24" t="s">
        <v>495</v>
      </c>
      <c r="CD66" s="24" t="s">
        <v>495</v>
      </c>
      <c r="CE66" s="24" t="s">
        <v>495</v>
      </c>
      <c r="CF66" s="24" t="s">
        <v>495</v>
      </c>
      <c r="CG66" s="24" t="s">
        <v>495</v>
      </c>
      <c r="CH66" s="24" t="s">
        <v>495</v>
      </c>
      <c r="CI66" s="24" t="s">
        <v>495</v>
      </c>
      <c r="CJ66" s="24" t="s">
        <v>495</v>
      </c>
      <c r="CK66" s="24" t="s">
        <v>495</v>
      </c>
      <c r="CL66" s="24" t="s">
        <v>495</v>
      </c>
      <c r="CM66" s="24" t="s">
        <v>495</v>
      </c>
      <c r="CN66" s="23">
        <v>80</v>
      </c>
      <c r="CO66" s="24" t="s">
        <v>495</v>
      </c>
      <c r="CP66" s="24" t="s">
        <v>495</v>
      </c>
      <c r="CQ66" s="24" t="s">
        <v>495</v>
      </c>
      <c r="CR66" s="24" t="s">
        <v>495</v>
      </c>
      <c r="CS66" s="24" t="s">
        <v>495</v>
      </c>
      <c r="CT66" s="24" t="s">
        <v>495</v>
      </c>
      <c r="CU66" s="24" t="s">
        <v>495</v>
      </c>
      <c r="CV66" s="24" t="s">
        <v>495</v>
      </c>
      <c r="CW66" s="23">
        <v>0</v>
      </c>
      <c r="CX66" s="24" t="s">
        <v>495</v>
      </c>
      <c r="CY66" s="23">
        <v>0</v>
      </c>
      <c r="CZ66" s="23">
        <v>0</v>
      </c>
      <c r="DA66" s="24" t="s">
        <v>495</v>
      </c>
      <c r="DB66" s="24" t="s">
        <v>495</v>
      </c>
      <c r="DC66" s="24" t="s">
        <v>495</v>
      </c>
      <c r="DD66" s="24" t="s">
        <v>495</v>
      </c>
      <c r="DE66" s="24" t="s">
        <v>495</v>
      </c>
      <c r="DF66" s="24" t="s">
        <v>495</v>
      </c>
      <c r="DG66" s="24" t="s">
        <v>495</v>
      </c>
      <c r="DH66" s="24" t="s">
        <v>495</v>
      </c>
      <c r="DI66" s="24" t="s">
        <v>495</v>
      </c>
      <c r="DJ66" s="24" t="s">
        <v>495</v>
      </c>
      <c r="DK66" s="24" t="s">
        <v>495</v>
      </c>
      <c r="DL66" s="24" t="s">
        <v>495</v>
      </c>
      <c r="DM66" s="24" t="s">
        <v>495</v>
      </c>
      <c r="DN66" s="23">
        <v>0</v>
      </c>
      <c r="DO66" s="24" t="s">
        <v>495</v>
      </c>
      <c r="DP66" s="24" t="s">
        <v>495</v>
      </c>
      <c r="DQ66" s="24" t="s">
        <v>495</v>
      </c>
      <c r="DR66" s="24" t="s">
        <v>495</v>
      </c>
      <c r="DS66" s="24" t="s">
        <v>495</v>
      </c>
      <c r="DT66" s="24" t="s">
        <v>495</v>
      </c>
      <c r="DU66" s="24" t="s">
        <v>495</v>
      </c>
      <c r="DV66" s="23">
        <v>0</v>
      </c>
      <c r="DW66" s="24" t="s">
        <v>495</v>
      </c>
      <c r="DX66" s="23">
        <v>0</v>
      </c>
      <c r="DY66" s="23">
        <v>0</v>
      </c>
      <c r="DZ66" s="24" t="s">
        <v>495</v>
      </c>
      <c r="EA66" s="24" t="s">
        <v>495</v>
      </c>
      <c r="EB66" s="24" t="s">
        <v>495</v>
      </c>
      <c r="EC66" s="24" t="s">
        <v>495</v>
      </c>
      <c r="ED66" s="24" t="s">
        <v>495</v>
      </c>
      <c r="EE66" s="24" t="s">
        <v>495</v>
      </c>
      <c r="EF66" s="24" t="s">
        <v>495</v>
      </c>
      <c r="EG66" s="24" t="s">
        <v>495</v>
      </c>
      <c r="EH66" s="24" t="s">
        <v>495</v>
      </c>
      <c r="EI66" s="24" t="s">
        <v>495</v>
      </c>
      <c r="EJ66" s="24" t="s">
        <v>495</v>
      </c>
      <c r="EK66" s="24" t="s">
        <v>495</v>
      </c>
      <c r="EL66" s="23">
        <v>0</v>
      </c>
      <c r="EM66" s="24" t="s">
        <v>495</v>
      </c>
      <c r="EN66" s="24" t="s">
        <v>495</v>
      </c>
      <c r="EO66" s="24" t="s">
        <v>495</v>
      </c>
      <c r="EP66" s="23">
        <v>0</v>
      </c>
      <c r="EQ66" s="24" t="s">
        <v>495</v>
      </c>
      <c r="ER66" s="24" t="s">
        <v>495</v>
      </c>
      <c r="ES66" s="24" t="s">
        <v>495</v>
      </c>
      <c r="ET66" s="24" t="s">
        <v>495</v>
      </c>
      <c r="EU66" s="23">
        <v>0</v>
      </c>
      <c r="EV66" s="24" t="s">
        <v>495</v>
      </c>
      <c r="EW66" s="23">
        <v>0</v>
      </c>
      <c r="EX66" s="23">
        <v>191</v>
      </c>
      <c r="EY66" s="23">
        <v>0</v>
      </c>
      <c r="EZ66" s="24" t="s">
        <v>495</v>
      </c>
      <c r="FA66" s="24" t="s">
        <v>495</v>
      </c>
      <c r="FB66" s="24" t="s">
        <v>495</v>
      </c>
      <c r="FC66" s="23">
        <v>0</v>
      </c>
      <c r="FD66" s="24" t="s">
        <v>495</v>
      </c>
      <c r="FE66" s="24" t="s">
        <v>495</v>
      </c>
      <c r="FF66" s="24" t="s">
        <v>495</v>
      </c>
      <c r="FG66" s="23">
        <v>0</v>
      </c>
      <c r="FH66" s="23">
        <v>0</v>
      </c>
      <c r="FI66" s="23">
        <v>0</v>
      </c>
      <c r="FJ66" s="24" t="s">
        <v>495</v>
      </c>
      <c r="FK66" s="24" t="s">
        <v>495</v>
      </c>
      <c r="FL66" s="24" t="s">
        <v>495</v>
      </c>
      <c r="FM66" s="24" t="s">
        <v>495</v>
      </c>
      <c r="FN66" s="23">
        <v>191</v>
      </c>
      <c r="FO66" s="23">
        <v>0</v>
      </c>
      <c r="FP66" s="24" t="s">
        <v>495</v>
      </c>
      <c r="FQ66" s="24" t="s">
        <v>495</v>
      </c>
      <c r="FR66" s="24" t="s">
        <v>495</v>
      </c>
      <c r="FS66" s="23">
        <v>0</v>
      </c>
      <c r="FT66" s="23">
        <v>0</v>
      </c>
      <c r="FU66" s="24" t="s">
        <v>495</v>
      </c>
      <c r="FV66" s="23">
        <v>0</v>
      </c>
      <c r="FW66" s="23">
        <v>131</v>
      </c>
      <c r="FX66" s="23">
        <v>77</v>
      </c>
      <c r="FY66" s="23">
        <v>1</v>
      </c>
      <c r="FZ66" s="23">
        <v>7</v>
      </c>
      <c r="GA66" s="23">
        <v>0</v>
      </c>
      <c r="GB66" s="23">
        <v>7</v>
      </c>
      <c r="GC66" s="23">
        <v>12</v>
      </c>
      <c r="GD66" s="23">
        <v>9</v>
      </c>
      <c r="GE66" s="23">
        <v>1</v>
      </c>
      <c r="GF66" s="23">
        <v>17</v>
      </c>
      <c r="GG66" s="23">
        <v>0</v>
      </c>
      <c r="GH66" s="23">
        <v>0</v>
      </c>
      <c r="GI66" s="23">
        <v>0</v>
      </c>
      <c r="GJ66" s="23">
        <v>0</v>
      </c>
      <c r="GK66" s="23">
        <v>0</v>
      </c>
      <c r="GL66" s="24" t="s">
        <v>495</v>
      </c>
      <c r="GM66" s="24" t="s">
        <v>495</v>
      </c>
      <c r="GN66" s="24" t="s">
        <v>495</v>
      </c>
      <c r="GO66" s="23">
        <v>0</v>
      </c>
      <c r="GP66" s="23">
        <v>0</v>
      </c>
      <c r="GQ66" s="23">
        <v>0</v>
      </c>
      <c r="GR66" s="23">
        <v>0</v>
      </c>
      <c r="GS66" s="23">
        <v>0</v>
      </c>
      <c r="GT66" s="23">
        <v>0</v>
      </c>
      <c r="GU66" s="23">
        <v>0</v>
      </c>
    </row>
    <row r="67" spans="1:203" ht="13.5" customHeight="1" x14ac:dyDescent="0.55000000000000004">
      <c r="A67" s="21" t="s">
        <v>44</v>
      </c>
      <c r="B67" s="22" t="s">
        <v>165</v>
      </c>
      <c r="C67" s="21" t="s">
        <v>166</v>
      </c>
      <c r="D67" s="23">
        <v>610</v>
      </c>
      <c r="E67" s="23">
        <v>0</v>
      </c>
      <c r="F67" s="23">
        <v>0</v>
      </c>
      <c r="G67" s="23">
        <v>0</v>
      </c>
      <c r="H67" s="23">
        <v>0</v>
      </c>
      <c r="I67" s="23">
        <v>18</v>
      </c>
      <c r="J67" s="23">
        <v>34</v>
      </c>
      <c r="K67" s="23">
        <v>32</v>
      </c>
      <c r="L67" s="23">
        <v>0</v>
      </c>
      <c r="M67" s="23">
        <v>30</v>
      </c>
      <c r="N67" s="23">
        <v>0</v>
      </c>
      <c r="O67" s="23">
        <v>0</v>
      </c>
      <c r="P67" s="23">
        <v>0</v>
      </c>
      <c r="Q67" s="23">
        <v>91</v>
      </c>
      <c r="R67" s="23">
        <v>0</v>
      </c>
      <c r="S67" s="23">
        <v>0</v>
      </c>
      <c r="T67" s="23">
        <v>405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4" t="s">
        <v>495</v>
      </c>
      <c r="AQ67" s="24" t="s">
        <v>495</v>
      </c>
      <c r="AR67" s="23">
        <v>0</v>
      </c>
      <c r="AS67" s="24" t="s">
        <v>495</v>
      </c>
      <c r="AT67" s="24" t="s">
        <v>495</v>
      </c>
      <c r="AU67" s="23">
        <v>0</v>
      </c>
      <c r="AV67" s="24" t="s">
        <v>495</v>
      </c>
      <c r="AW67" s="23">
        <v>0</v>
      </c>
      <c r="AX67" s="24" t="s">
        <v>495</v>
      </c>
      <c r="AY67" s="23">
        <v>0</v>
      </c>
      <c r="AZ67" s="24" t="s">
        <v>495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4" t="s">
        <v>495</v>
      </c>
      <c r="BP67" s="24" t="s">
        <v>495</v>
      </c>
      <c r="BQ67" s="24" t="s">
        <v>495</v>
      </c>
      <c r="BR67" s="24" t="s">
        <v>495</v>
      </c>
      <c r="BS67" s="24" t="s">
        <v>495</v>
      </c>
      <c r="BT67" s="24" t="s">
        <v>495</v>
      </c>
      <c r="BU67" s="24" t="s">
        <v>495</v>
      </c>
      <c r="BV67" s="24" t="s">
        <v>495</v>
      </c>
      <c r="BW67" s="24" t="s">
        <v>495</v>
      </c>
      <c r="BX67" s="23">
        <v>0</v>
      </c>
      <c r="BY67" s="24" t="s">
        <v>495</v>
      </c>
      <c r="BZ67" s="23">
        <v>0</v>
      </c>
      <c r="CA67" s="23">
        <v>91</v>
      </c>
      <c r="CB67" s="24" t="s">
        <v>495</v>
      </c>
      <c r="CC67" s="24" t="s">
        <v>495</v>
      </c>
      <c r="CD67" s="24" t="s">
        <v>495</v>
      </c>
      <c r="CE67" s="24" t="s">
        <v>495</v>
      </c>
      <c r="CF67" s="24" t="s">
        <v>495</v>
      </c>
      <c r="CG67" s="24" t="s">
        <v>495</v>
      </c>
      <c r="CH67" s="24" t="s">
        <v>495</v>
      </c>
      <c r="CI67" s="24" t="s">
        <v>495</v>
      </c>
      <c r="CJ67" s="24" t="s">
        <v>495</v>
      </c>
      <c r="CK67" s="24" t="s">
        <v>495</v>
      </c>
      <c r="CL67" s="24" t="s">
        <v>495</v>
      </c>
      <c r="CM67" s="24" t="s">
        <v>495</v>
      </c>
      <c r="CN67" s="23">
        <v>91</v>
      </c>
      <c r="CO67" s="24" t="s">
        <v>495</v>
      </c>
      <c r="CP67" s="24" t="s">
        <v>495</v>
      </c>
      <c r="CQ67" s="24" t="s">
        <v>495</v>
      </c>
      <c r="CR67" s="24" t="s">
        <v>495</v>
      </c>
      <c r="CS67" s="24" t="s">
        <v>495</v>
      </c>
      <c r="CT67" s="24" t="s">
        <v>495</v>
      </c>
      <c r="CU67" s="24" t="s">
        <v>495</v>
      </c>
      <c r="CV67" s="24" t="s">
        <v>495</v>
      </c>
      <c r="CW67" s="23">
        <v>0</v>
      </c>
      <c r="CX67" s="24" t="s">
        <v>495</v>
      </c>
      <c r="CY67" s="23">
        <v>0</v>
      </c>
      <c r="CZ67" s="23">
        <v>0</v>
      </c>
      <c r="DA67" s="24" t="s">
        <v>495</v>
      </c>
      <c r="DB67" s="24" t="s">
        <v>495</v>
      </c>
      <c r="DC67" s="24" t="s">
        <v>495</v>
      </c>
      <c r="DD67" s="24" t="s">
        <v>495</v>
      </c>
      <c r="DE67" s="24" t="s">
        <v>495</v>
      </c>
      <c r="DF67" s="24" t="s">
        <v>495</v>
      </c>
      <c r="DG67" s="24" t="s">
        <v>495</v>
      </c>
      <c r="DH67" s="24" t="s">
        <v>495</v>
      </c>
      <c r="DI67" s="24" t="s">
        <v>495</v>
      </c>
      <c r="DJ67" s="24" t="s">
        <v>495</v>
      </c>
      <c r="DK67" s="24" t="s">
        <v>495</v>
      </c>
      <c r="DL67" s="24" t="s">
        <v>495</v>
      </c>
      <c r="DM67" s="24" t="s">
        <v>495</v>
      </c>
      <c r="DN67" s="23">
        <v>0</v>
      </c>
      <c r="DO67" s="24" t="s">
        <v>495</v>
      </c>
      <c r="DP67" s="24" t="s">
        <v>495</v>
      </c>
      <c r="DQ67" s="24" t="s">
        <v>495</v>
      </c>
      <c r="DR67" s="24" t="s">
        <v>495</v>
      </c>
      <c r="DS67" s="24" t="s">
        <v>495</v>
      </c>
      <c r="DT67" s="24" t="s">
        <v>495</v>
      </c>
      <c r="DU67" s="24" t="s">
        <v>495</v>
      </c>
      <c r="DV67" s="23">
        <v>0</v>
      </c>
      <c r="DW67" s="24" t="s">
        <v>495</v>
      </c>
      <c r="DX67" s="23">
        <v>0</v>
      </c>
      <c r="DY67" s="23">
        <v>0</v>
      </c>
      <c r="DZ67" s="24" t="s">
        <v>495</v>
      </c>
      <c r="EA67" s="24" t="s">
        <v>495</v>
      </c>
      <c r="EB67" s="24" t="s">
        <v>495</v>
      </c>
      <c r="EC67" s="24" t="s">
        <v>495</v>
      </c>
      <c r="ED67" s="24" t="s">
        <v>495</v>
      </c>
      <c r="EE67" s="24" t="s">
        <v>495</v>
      </c>
      <c r="EF67" s="24" t="s">
        <v>495</v>
      </c>
      <c r="EG67" s="24" t="s">
        <v>495</v>
      </c>
      <c r="EH67" s="24" t="s">
        <v>495</v>
      </c>
      <c r="EI67" s="24" t="s">
        <v>495</v>
      </c>
      <c r="EJ67" s="24" t="s">
        <v>495</v>
      </c>
      <c r="EK67" s="24" t="s">
        <v>495</v>
      </c>
      <c r="EL67" s="23">
        <v>0</v>
      </c>
      <c r="EM67" s="24" t="s">
        <v>495</v>
      </c>
      <c r="EN67" s="24" t="s">
        <v>495</v>
      </c>
      <c r="EO67" s="24" t="s">
        <v>495</v>
      </c>
      <c r="EP67" s="23">
        <v>0</v>
      </c>
      <c r="EQ67" s="24" t="s">
        <v>495</v>
      </c>
      <c r="ER67" s="24" t="s">
        <v>495</v>
      </c>
      <c r="ES67" s="24" t="s">
        <v>495</v>
      </c>
      <c r="ET67" s="24" t="s">
        <v>495</v>
      </c>
      <c r="EU67" s="23">
        <v>0</v>
      </c>
      <c r="EV67" s="24" t="s">
        <v>495</v>
      </c>
      <c r="EW67" s="23">
        <v>0</v>
      </c>
      <c r="EX67" s="23">
        <v>405</v>
      </c>
      <c r="EY67" s="23">
        <v>0</v>
      </c>
      <c r="EZ67" s="24" t="s">
        <v>495</v>
      </c>
      <c r="FA67" s="24" t="s">
        <v>495</v>
      </c>
      <c r="FB67" s="24" t="s">
        <v>495</v>
      </c>
      <c r="FC67" s="23">
        <v>0</v>
      </c>
      <c r="FD67" s="24" t="s">
        <v>495</v>
      </c>
      <c r="FE67" s="24" t="s">
        <v>495</v>
      </c>
      <c r="FF67" s="24" t="s">
        <v>495</v>
      </c>
      <c r="FG67" s="23">
        <v>0</v>
      </c>
      <c r="FH67" s="23">
        <v>0</v>
      </c>
      <c r="FI67" s="23">
        <v>0</v>
      </c>
      <c r="FJ67" s="24" t="s">
        <v>495</v>
      </c>
      <c r="FK67" s="24" t="s">
        <v>495</v>
      </c>
      <c r="FL67" s="24" t="s">
        <v>495</v>
      </c>
      <c r="FM67" s="24" t="s">
        <v>495</v>
      </c>
      <c r="FN67" s="23">
        <v>405</v>
      </c>
      <c r="FO67" s="23">
        <v>0</v>
      </c>
      <c r="FP67" s="24" t="s">
        <v>495</v>
      </c>
      <c r="FQ67" s="24" t="s">
        <v>495</v>
      </c>
      <c r="FR67" s="24" t="s">
        <v>495</v>
      </c>
      <c r="FS67" s="23">
        <v>0</v>
      </c>
      <c r="FT67" s="23">
        <v>0</v>
      </c>
      <c r="FU67" s="24" t="s">
        <v>495</v>
      </c>
      <c r="FV67" s="23">
        <v>0</v>
      </c>
      <c r="FW67" s="23">
        <v>114</v>
      </c>
      <c r="FX67" s="23">
        <v>0</v>
      </c>
      <c r="FY67" s="23">
        <v>0</v>
      </c>
      <c r="FZ67" s="23">
        <v>0</v>
      </c>
      <c r="GA67" s="23">
        <v>0</v>
      </c>
      <c r="GB67" s="23">
        <v>18</v>
      </c>
      <c r="GC67" s="23">
        <v>34</v>
      </c>
      <c r="GD67" s="23">
        <v>32</v>
      </c>
      <c r="GE67" s="23">
        <v>0</v>
      </c>
      <c r="GF67" s="23">
        <v>30</v>
      </c>
      <c r="GG67" s="23">
        <v>0</v>
      </c>
      <c r="GH67" s="23">
        <v>0</v>
      </c>
      <c r="GI67" s="23">
        <v>0</v>
      </c>
      <c r="GJ67" s="23">
        <v>0</v>
      </c>
      <c r="GK67" s="23">
        <v>0</v>
      </c>
      <c r="GL67" s="24" t="s">
        <v>495</v>
      </c>
      <c r="GM67" s="24" t="s">
        <v>495</v>
      </c>
      <c r="GN67" s="24" t="s">
        <v>495</v>
      </c>
      <c r="GO67" s="23">
        <v>0</v>
      </c>
      <c r="GP67" s="23">
        <v>0</v>
      </c>
      <c r="GQ67" s="23">
        <v>0</v>
      </c>
      <c r="GR67" s="23">
        <v>0</v>
      </c>
      <c r="GS67" s="23">
        <v>0</v>
      </c>
      <c r="GT67" s="23">
        <v>0</v>
      </c>
      <c r="GU67" s="23">
        <v>0</v>
      </c>
    </row>
    <row r="68" spans="1:203" ht="13.5" customHeight="1" x14ac:dyDescent="0.55000000000000004">
      <c r="A68" s="21" t="s">
        <v>44</v>
      </c>
      <c r="B68" s="22" t="s">
        <v>167</v>
      </c>
      <c r="C68" s="21" t="s">
        <v>168</v>
      </c>
      <c r="D68" s="23">
        <v>508</v>
      </c>
      <c r="E68" s="23">
        <v>52</v>
      </c>
      <c r="F68" s="23">
        <v>0</v>
      </c>
      <c r="G68" s="23">
        <v>4</v>
      </c>
      <c r="H68" s="23">
        <v>6</v>
      </c>
      <c r="I68" s="23">
        <v>11</v>
      </c>
      <c r="J68" s="23">
        <v>19</v>
      </c>
      <c r="K68" s="23">
        <v>14</v>
      </c>
      <c r="L68" s="23">
        <v>0</v>
      </c>
      <c r="M68" s="23">
        <v>13</v>
      </c>
      <c r="N68" s="23">
        <v>0</v>
      </c>
      <c r="O68" s="23">
        <v>0</v>
      </c>
      <c r="P68" s="23">
        <v>0</v>
      </c>
      <c r="Q68" s="23">
        <v>141</v>
      </c>
      <c r="R68" s="23">
        <v>0</v>
      </c>
      <c r="S68" s="23">
        <v>0</v>
      </c>
      <c r="T68" s="23">
        <v>248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4" t="s">
        <v>495</v>
      </c>
      <c r="AQ68" s="24" t="s">
        <v>495</v>
      </c>
      <c r="AR68" s="23">
        <v>0</v>
      </c>
      <c r="AS68" s="24" t="s">
        <v>495</v>
      </c>
      <c r="AT68" s="24" t="s">
        <v>495</v>
      </c>
      <c r="AU68" s="23">
        <v>0</v>
      </c>
      <c r="AV68" s="24" t="s">
        <v>495</v>
      </c>
      <c r="AW68" s="23">
        <v>0</v>
      </c>
      <c r="AX68" s="24" t="s">
        <v>495</v>
      </c>
      <c r="AY68" s="23">
        <v>0</v>
      </c>
      <c r="AZ68" s="24" t="s">
        <v>495</v>
      </c>
      <c r="BA68" s="23">
        <v>0</v>
      </c>
      <c r="BB68" s="23">
        <v>0</v>
      </c>
      <c r="BC68" s="23">
        <v>0</v>
      </c>
      <c r="BD68" s="23">
        <v>0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4" t="s">
        <v>495</v>
      </c>
      <c r="BP68" s="24" t="s">
        <v>495</v>
      </c>
      <c r="BQ68" s="24" t="s">
        <v>495</v>
      </c>
      <c r="BR68" s="24" t="s">
        <v>495</v>
      </c>
      <c r="BS68" s="24" t="s">
        <v>495</v>
      </c>
      <c r="BT68" s="24" t="s">
        <v>495</v>
      </c>
      <c r="BU68" s="24" t="s">
        <v>495</v>
      </c>
      <c r="BV68" s="24" t="s">
        <v>495</v>
      </c>
      <c r="BW68" s="24" t="s">
        <v>495</v>
      </c>
      <c r="BX68" s="23">
        <v>0</v>
      </c>
      <c r="BY68" s="24" t="s">
        <v>495</v>
      </c>
      <c r="BZ68" s="23">
        <v>0</v>
      </c>
      <c r="CA68" s="23">
        <v>141</v>
      </c>
      <c r="CB68" s="24" t="s">
        <v>495</v>
      </c>
      <c r="CC68" s="24" t="s">
        <v>495</v>
      </c>
      <c r="CD68" s="24" t="s">
        <v>495</v>
      </c>
      <c r="CE68" s="24" t="s">
        <v>495</v>
      </c>
      <c r="CF68" s="24" t="s">
        <v>495</v>
      </c>
      <c r="CG68" s="24" t="s">
        <v>495</v>
      </c>
      <c r="CH68" s="24" t="s">
        <v>495</v>
      </c>
      <c r="CI68" s="24" t="s">
        <v>495</v>
      </c>
      <c r="CJ68" s="24" t="s">
        <v>495</v>
      </c>
      <c r="CK68" s="24" t="s">
        <v>495</v>
      </c>
      <c r="CL68" s="24" t="s">
        <v>495</v>
      </c>
      <c r="CM68" s="24" t="s">
        <v>495</v>
      </c>
      <c r="CN68" s="23">
        <v>141</v>
      </c>
      <c r="CO68" s="24" t="s">
        <v>495</v>
      </c>
      <c r="CP68" s="24" t="s">
        <v>495</v>
      </c>
      <c r="CQ68" s="24" t="s">
        <v>495</v>
      </c>
      <c r="CR68" s="24" t="s">
        <v>495</v>
      </c>
      <c r="CS68" s="24" t="s">
        <v>495</v>
      </c>
      <c r="CT68" s="24" t="s">
        <v>495</v>
      </c>
      <c r="CU68" s="24" t="s">
        <v>495</v>
      </c>
      <c r="CV68" s="24" t="s">
        <v>495</v>
      </c>
      <c r="CW68" s="23">
        <v>0</v>
      </c>
      <c r="CX68" s="24" t="s">
        <v>495</v>
      </c>
      <c r="CY68" s="23">
        <v>0</v>
      </c>
      <c r="CZ68" s="23">
        <v>0</v>
      </c>
      <c r="DA68" s="24" t="s">
        <v>495</v>
      </c>
      <c r="DB68" s="24" t="s">
        <v>495</v>
      </c>
      <c r="DC68" s="24" t="s">
        <v>495</v>
      </c>
      <c r="DD68" s="24" t="s">
        <v>495</v>
      </c>
      <c r="DE68" s="24" t="s">
        <v>495</v>
      </c>
      <c r="DF68" s="24" t="s">
        <v>495</v>
      </c>
      <c r="DG68" s="24" t="s">
        <v>495</v>
      </c>
      <c r="DH68" s="24" t="s">
        <v>495</v>
      </c>
      <c r="DI68" s="24" t="s">
        <v>495</v>
      </c>
      <c r="DJ68" s="24" t="s">
        <v>495</v>
      </c>
      <c r="DK68" s="24" t="s">
        <v>495</v>
      </c>
      <c r="DL68" s="24" t="s">
        <v>495</v>
      </c>
      <c r="DM68" s="24" t="s">
        <v>495</v>
      </c>
      <c r="DN68" s="23">
        <v>0</v>
      </c>
      <c r="DO68" s="24" t="s">
        <v>495</v>
      </c>
      <c r="DP68" s="24" t="s">
        <v>495</v>
      </c>
      <c r="DQ68" s="24" t="s">
        <v>495</v>
      </c>
      <c r="DR68" s="24" t="s">
        <v>495</v>
      </c>
      <c r="DS68" s="24" t="s">
        <v>495</v>
      </c>
      <c r="DT68" s="24" t="s">
        <v>495</v>
      </c>
      <c r="DU68" s="24" t="s">
        <v>495</v>
      </c>
      <c r="DV68" s="23">
        <v>0</v>
      </c>
      <c r="DW68" s="24" t="s">
        <v>495</v>
      </c>
      <c r="DX68" s="23">
        <v>0</v>
      </c>
      <c r="DY68" s="23">
        <v>0</v>
      </c>
      <c r="DZ68" s="24" t="s">
        <v>495</v>
      </c>
      <c r="EA68" s="24" t="s">
        <v>495</v>
      </c>
      <c r="EB68" s="24" t="s">
        <v>495</v>
      </c>
      <c r="EC68" s="24" t="s">
        <v>495</v>
      </c>
      <c r="ED68" s="24" t="s">
        <v>495</v>
      </c>
      <c r="EE68" s="24" t="s">
        <v>495</v>
      </c>
      <c r="EF68" s="24" t="s">
        <v>495</v>
      </c>
      <c r="EG68" s="24" t="s">
        <v>495</v>
      </c>
      <c r="EH68" s="24" t="s">
        <v>495</v>
      </c>
      <c r="EI68" s="24" t="s">
        <v>495</v>
      </c>
      <c r="EJ68" s="24" t="s">
        <v>495</v>
      </c>
      <c r="EK68" s="24" t="s">
        <v>495</v>
      </c>
      <c r="EL68" s="23">
        <v>0</v>
      </c>
      <c r="EM68" s="24" t="s">
        <v>495</v>
      </c>
      <c r="EN68" s="24" t="s">
        <v>495</v>
      </c>
      <c r="EO68" s="24" t="s">
        <v>495</v>
      </c>
      <c r="EP68" s="23">
        <v>0</v>
      </c>
      <c r="EQ68" s="24" t="s">
        <v>495</v>
      </c>
      <c r="ER68" s="24" t="s">
        <v>495</v>
      </c>
      <c r="ES68" s="24" t="s">
        <v>495</v>
      </c>
      <c r="ET68" s="24" t="s">
        <v>495</v>
      </c>
      <c r="EU68" s="23">
        <v>0</v>
      </c>
      <c r="EV68" s="24" t="s">
        <v>495</v>
      </c>
      <c r="EW68" s="23">
        <v>0</v>
      </c>
      <c r="EX68" s="23">
        <v>248</v>
      </c>
      <c r="EY68" s="23">
        <v>0</v>
      </c>
      <c r="EZ68" s="24" t="s">
        <v>495</v>
      </c>
      <c r="FA68" s="24" t="s">
        <v>495</v>
      </c>
      <c r="FB68" s="24" t="s">
        <v>495</v>
      </c>
      <c r="FC68" s="23">
        <v>0</v>
      </c>
      <c r="FD68" s="24" t="s">
        <v>495</v>
      </c>
      <c r="FE68" s="24" t="s">
        <v>495</v>
      </c>
      <c r="FF68" s="24" t="s">
        <v>495</v>
      </c>
      <c r="FG68" s="23">
        <v>0</v>
      </c>
      <c r="FH68" s="23">
        <v>0</v>
      </c>
      <c r="FI68" s="23">
        <v>0</v>
      </c>
      <c r="FJ68" s="24" t="s">
        <v>495</v>
      </c>
      <c r="FK68" s="24" t="s">
        <v>495</v>
      </c>
      <c r="FL68" s="24" t="s">
        <v>495</v>
      </c>
      <c r="FM68" s="24" t="s">
        <v>495</v>
      </c>
      <c r="FN68" s="23">
        <v>248</v>
      </c>
      <c r="FO68" s="23">
        <v>0</v>
      </c>
      <c r="FP68" s="24" t="s">
        <v>495</v>
      </c>
      <c r="FQ68" s="24" t="s">
        <v>495</v>
      </c>
      <c r="FR68" s="24" t="s">
        <v>495</v>
      </c>
      <c r="FS68" s="23">
        <v>0</v>
      </c>
      <c r="FT68" s="23">
        <v>0</v>
      </c>
      <c r="FU68" s="24" t="s">
        <v>495</v>
      </c>
      <c r="FV68" s="23">
        <v>0</v>
      </c>
      <c r="FW68" s="23">
        <v>119</v>
      </c>
      <c r="FX68" s="23">
        <v>52</v>
      </c>
      <c r="FY68" s="23">
        <v>0</v>
      </c>
      <c r="FZ68" s="23">
        <v>4</v>
      </c>
      <c r="GA68" s="23">
        <v>6</v>
      </c>
      <c r="GB68" s="23">
        <v>11</v>
      </c>
      <c r="GC68" s="23">
        <v>19</v>
      </c>
      <c r="GD68" s="23">
        <v>14</v>
      </c>
      <c r="GE68" s="23">
        <v>0</v>
      </c>
      <c r="GF68" s="23">
        <v>13</v>
      </c>
      <c r="GG68" s="23">
        <v>0</v>
      </c>
      <c r="GH68" s="23">
        <v>0</v>
      </c>
      <c r="GI68" s="23">
        <v>0</v>
      </c>
      <c r="GJ68" s="23">
        <v>0</v>
      </c>
      <c r="GK68" s="23">
        <v>0</v>
      </c>
      <c r="GL68" s="24" t="s">
        <v>495</v>
      </c>
      <c r="GM68" s="24" t="s">
        <v>495</v>
      </c>
      <c r="GN68" s="24" t="s">
        <v>495</v>
      </c>
      <c r="GO68" s="23">
        <v>0</v>
      </c>
      <c r="GP68" s="23">
        <v>0</v>
      </c>
      <c r="GQ68" s="23">
        <v>0</v>
      </c>
      <c r="GR68" s="23">
        <v>0</v>
      </c>
      <c r="GS68" s="23">
        <v>0</v>
      </c>
      <c r="GT68" s="23">
        <v>0</v>
      </c>
      <c r="GU68" s="23">
        <v>0</v>
      </c>
    </row>
    <row r="69" spans="1:203" ht="13.5" customHeight="1" x14ac:dyDescent="0.55000000000000004">
      <c r="A69" s="21" t="s">
        <v>44</v>
      </c>
      <c r="B69" s="22" t="s">
        <v>169</v>
      </c>
      <c r="C69" s="21" t="s">
        <v>170</v>
      </c>
      <c r="D69" s="23">
        <v>506</v>
      </c>
      <c r="E69" s="23">
        <v>104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14</v>
      </c>
      <c r="L69" s="23">
        <v>0</v>
      </c>
      <c r="M69" s="23">
        <v>57</v>
      </c>
      <c r="N69" s="23">
        <v>0</v>
      </c>
      <c r="O69" s="23">
        <v>0</v>
      </c>
      <c r="P69" s="23">
        <v>0</v>
      </c>
      <c r="Q69" s="23">
        <v>144</v>
      </c>
      <c r="R69" s="23">
        <v>0</v>
      </c>
      <c r="S69" s="23">
        <v>0</v>
      </c>
      <c r="T69" s="23">
        <v>187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4" t="s">
        <v>495</v>
      </c>
      <c r="AQ69" s="24" t="s">
        <v>495</v>
      </c>
      <c r="AR69" s="23">
        <v>0</v>
      </c>
      <c r="AS69" s="24" t="s">
        <v>495</v>
      </c>
      <c r="AT69" s="24" t="s">
        <v>495</v>
      </c>
      <c r="AU69" s="23">
        <v>0</v>
      </c>
      <c r="AV69" s="24" t="s">
        <v>495</v>
      </c>
      <c r="AW69" s="23">
        <v>0</v>
      </c>
      <c r="AX69" s="24" t="s">
        <v>495</v>
      </c>
      <c r="AY69" s="23">
        <v>0</v>
      </c>
      <c r="AZ69" s="24" t="s">
        <v>495</v>
      </c>
      <c r="BA69" s="23">
        <v>0</v>
      </c>
      <c r="BB69" s="23">
        <v>0</v>
      </c>
      <c r="BC69" s="23">
        <v>0</v>
      </c>
      <c r="BD69" s="23">
        <v>0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4" t="s">
        <v>495</v>
      </c>
      <c r="BP69" s="24" t="s">
        <v>495</v>
      </c>
      <c r="BQ69" s="24" t="s">
        <v>495</v>
      </c>
      <c r="BR69" s="24" t="s">
        <v>495</v>
      </c>
      <c r="BS69" s="24" t="s">
        <v>495</v>
      </c>
      <c r="BT69" s="24" t="s">
        <v>495</v>
      </c>
      <c r="BU69" s="24" t="s">
        <v>495</v>
      </c>
      <c r="BV69" s="24" t="s">
        <v>495</v>
      </c>
      <c r="BW69" s="24" t="s">
        <v>495</v>
      </c>
      <c r="BX69" s="23">
        <v>0</v>
      </c>
      <c r="BY69" s="24" t="s">
        <v>495</v>
      </c>
      <c r="BZ69" s="23">
        <v>0</v>
      </c>
      <c r="CA69" s="23">
        <v>144</v>
      </c>
      <c r="CB69" s="24" t="s">
        <v>495</v>
      </c>
      <c r="CC69" s="24" t="s">
        <v>495</v>
      </c>
      <c r="CD69" s="24" t="s">
        <v>495</v>
      </c>
      <c r="CE69" s="24" t="s">
        <v>495</v>
      </c>
      <c r="CF69" s="24" t="s">
        <v>495</v>
      </c>
      <c r="CG69" s="24" t="s">
        <v>495</v>
      </c>
      <c r="CH69" s="24" t="s">
        <v>495</v>
      </c>
      <c r="CI69" s="24" t="s">
        <v>495</v>
      </c>
      <c r="CJ69" s="24" t="s">
        <v>495</v>
      </c>
      <c r="CK69" s="24" t="s">
        <v>495</v>
      </c>
      <c r="CL69" s="24" t="s">
        <v>495</v>
      </c>
      <c r="CM69" s="24" t="s">
        <v>495</v>
      </c>
      <c r="CN69" s="23">
        <v>144</v>
      </c>
      <c r="CO69" s="24" t="s">
        <v>495</v>
      </c>
      <c r="CP69" s="24" t="s">
        <v>495</v>
      </c>
      <c r="CQ69" s="24" t="s">
        <v>495</v>
      </c>
      <c r="CR69" s="24" t="s">
        <v>495</v>
      </c>
      <c r="CS69" s="24" t="s">
        <v>495</v>
      </c>
      <c r="CT69" s="24" t="s">
        <v>495</v>
      </c>
      <c r="CU69" s="24" t="s">
        <v>495</v>
      </c>
      <c r="CV69" s="24" t="s">
        <v>495</v>
      </c>
      <c r="CW69" s="23">
        <v>0</v>
      </c>
      <c r="CX69" s="24" t="s">
        <v>495</v>
      </c>
      <c r="CY69" s="23">
        <v>0</v>
      </c>
      <c r="CZ69" s="23">
        <v>0</v>
      </c>
      <c r="DA69" s="24" t="s">
        <v>495</v>
      </c>
      <c r="DB69" s="24" t="s">
        <v>495</v>
      </c>
      <c r="DC69" s="24" t="s">
        <v>495</v>
      </c>
      <c r="DD69" s="24" t="s">
        <v>495</v>
      </c>
      <c r="DE69" s="24" t="s">
        <v>495</v>
      </c>
      <c r="DF69" s="24" t="s">
        <v>495</v>
      </c>
      <c r="DG69" s="24" t="s">
        <v>495</v>
      </c>
      <c r="DH69" s="24" t="s">
        <v>495</v>
      </c>
      <c r="DI69" s="24" t="s">
        <v>495</v>
      </c>
      <c r="DJ69" s="24" t="s">
        <v>495</v>
      </c>
      <c r="DK69" s="24" t="s">
        <v>495</v>
      </c>
      <c r="DL69" s="24" t="s">
        <v>495</v>
      </c>
      <c r="DM69" s="24" t="s">
        <v>495</v>
      </c>
      <c r="DN69" s="23">
        <v>0</v>
      </c>
      <c r="DO69" s="24" t="s">
        <v>495</v>
      </c>
      <c r="DP69" s="24" t="s">
        <v>495</v>
      </c>
      <c r="DQ69" s="24" t="s">
        <v>495</v>
      </c>
      <c r="DR69" s="24" t="s">
        <v>495</v>
      </c>
      <c r="DS69" s="24" t="s">
        <v>495</v>
      </c>
      <c r="DT69" s="24" t="s">
        <v>495</v>
      </c>
      <c r="DU69" s="24" t="s">
        <v>495</v>
      </c>
      <c r="DV69" s="23">
        <v>0</v>
      </c>
      <c r="DW69" s="24" t="s">
        <v>495</v>
      </c>
      <c r="DX69" s="23">
        <v>0</v>
      </c>
      <c r="DY69" s="23">
        <v>0</v>
      </c>
      <c r="DZ69" s="24" t="s">
        <v>495</v>
      </c>
      <c r="EA69" s="24" t="s">
        <v>495</v>
      </c>
      <c r="EB69" s="24" t="s">
        <v>495</v>
      </c>
      <c r="EC69" s="24" t="s">
        <v>495</v>
      </c>
      <c r="ED69" s="24" t="s">
        <v>495</v>
      </c>
      <c r="EE69" s="24" t="s">
        <v>495</v>
      </c>
      <c r="EF69" s="24" t="s">
        <v>495</v>
      </c>
      <c r="EG69" s="24" t="s">
        <v>495</v>
      </c>
      <c r="EH69" s="24" t="s">
        <v>495</v>
      </c>
      <c r="EI69" s="24" t="s">
        <v>495</v>
      </c>
      <c r="EJ69" s="24" t="s">
        <v>495</v>
      </c>
      <c r="EK69" s="24" t="s">
        <v>495</v>
      </c>
      <c r="EL69" s="23">
        <v>0</v>
      </c>
      <c r="EM69" s="24" t="s">
        <v>495</v>
      </c>
      <c r="EN69" s="24" t="s">
        <v>495</v>
      </c>
      <c r="EO69" s="24" t="s">
        <v>495</v>
      </c>
      <c r="EP69" s="23">
        <v>0</v>
      </c>
      <c r="EQ69" s="24" t="s">
        <v>495</v>
      </c>
      <c r="ER69" s="24" t="s">
        <v>495</v>
      </c>
      <c r="ES69" s="24" t="s">
        <v>495</v>
      </c>
      <c r="ET69" s="24" t="s">
        <v>495</v>
      </c>
      <c r="EU69" s="23">
        <v>0</v>
      </c>
      <c r="EV69" s="24" t="s">
        <v>495</v>
      </c>
      <c r="EW69" s="23">
        <v>0</v>
      </c>
      <c r="EX69" s="23">
        <v>187</v>
      </c>
      <c r="EY69" s="23">
        <v>0</v>
      </c>
      <c r="EZ69" s="24" t="s">
        <v>495</v>
      </c>
      <c r="FA69" s="24" t="s">
        <v>495</v>
      </c>
      <c r="FB69" s="24" t="s">
        <v>495</v>
      </c>
      <c r="FC69" s="23">
        <v>0</v>
      </c>
      <c r="FD69" s="24" t="s">
        <v>495</v>
      </c>
      <c r="FE69" s="24" t="s">
        <v>495</v>
      </c>
      <c r="FF69" s="24" t="s">
        <v>495</v>
      </c>
      <c r="FG69" s="23">
        <v>0</v>
      </c>
      <c r="FH69" s="23">
        <v>0</v>
      </c>
      <c r="FI69" s="23">
        <v>0</v>
      </c>
      <c r="FJ69" s="24" t="s">
        <v>495</v>
      </c>
      <c r="FK69" s="24" t="s">
        <v>495</v>
      </c>
      <c r="FL69" s="24" t="s">
        <v>495</v>
      </c>
      <c r="FM69" s="24" t="s">
        <v>495</v>
      </c>
      <c r="FN69" s="23">
        <v>187</v>
      </c>
      <c r="FO69" s="23">
        <v>0</v>
      </c>
      <c r="FP69" s="24" t="s">
        <v>495</v>
      </c>
      <c r="FQ69" s="24" t="s">
        <v>495</v>
      </c>
      <c r="FR69" s="24" t="s">
        <v>495</v>
      </c>
      <c r="FS69" s="23">
        <v>0</v>
      </c>
      <c r="FT69" s="23">
        <v>0</v>
      </c>
      <c r="FU69" s="24" t="s">
        <v>495</v>
      </c>
      <c r="FV69" s="23">
        <v>0</v>
      </c>
      <c r="FW69" s="23">
        <v>175</v>
      </c>
      <c r="FX69" s="23">
        <v>104</v>
      </c>
      <c r="FY69" s="23">
        <v>0</v>
      </c>
      <c r="FZ69" s="23">
        <v>0</v>
      </c>
      <c r="GA69" s="23">
        <v>0</v>
      </c>
      <c r="GB69" s="23">
        <v>0</v>
      </c>
      <c r="GC69" s="23">
        <v>0</v>
      </c>
      <c r="GD69" s="23">
        <v>14</v>
      </c>
      <c r="GE69" s="23">
        <v>0</v>
      </c>
      <c r="GF69" s="23">
        <v>57</v>
      </c>
      <c r="GG69" s="23">
        <v>0</v>
      </c>
      <c r="GH69" s="23">
        <v>0</v>
      </c>
      <c r="GI69" s="23">
        <v>0</v>
      </c>
      <c r="GJ69" s="23">
        <v>0</v>
      </c>
      <c r="GK69" s="23">
        <v>0</v>
      </c>
      <c r="GL69" s="24" t="s">
        <v>495</v>
      </c>
      <c r="GM69" s="24" t="s">
        <v>495</v>
      </c>
      <c r="GN69" s="24" t="s">
        <v>495</v>
      </c>
      <c r="GO69" s="23">
        <v>0</v>
      </c>
      <c r="GP69" s="23">
        <v>0</v>
      </c>
      <c r="GQ69" s="23">
        <v>0</v>
      </c>
      <c r="GR69" s="23">
        <v>0</v>
      </c>
      <c r="GS69" s="23">
        <v>0</v>
      </c>
      <c r="GT69" s="23">
        <v>0</v>
      </c>
      <c r="GU69" s="23">
        <v>0</v>
      </c>
    </row>
    <row r="70" spans="1:203" ht="13.5" customHeight="1" x14ac:dyDescent="0.55000000000000004">
      <c r="A70" s="21" t="s">
        <v>44</v>
      </c>
      <c r="B70" s="22" t="s">
        <v>171</v>
      </c>
      <c r="C70" s="21" t="s">
        <v>172</v>
      </c>
      <c r="D70" s="23">
        <v>2383</v>
      </c>
      <c r="E70" s="23">
        <v>469</v>
      </c>
      <c r="F70" s="23">
        <v>3</v>
      </c>
      <c r="G70" s="23">
        <v>50</v>
      </c>
      <c r="H70" s="23">
        <v>0</v>
      </c>
      <c r="I70" s="23">
        <v>138</v>
      </c>
      <c r="J70" s="23">
        <v>172</v>
      </c>
      <c r="K70" s="23">
        <v>63</v>
      </c>
      <c r="L70" s="23">
        <v>0</v>
      </c>
      <c r="M70" s="23">
        <v>211</v>
      </c>
      <c r="N70" s="23">
        <v>0</v>
      </c>
      <c r="O70" s="23">
        <v>0</v>
      </c>
      <c r="P70" s="23">
        <v>6</v>
      </c>
      <c r="Q70" s="23">
        <v>115</v>
      </c>
      <c r="R70" s="23">
        <v>0</v>
      </c>
      <c r="S70" s="23">
        <v>0</v>
      </c>
      <c r="T70" s="23">
        <v>1156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4" t="s">
        <v>495</v>
      </c>
      <c r="AQ70" s="24" t="s">
        <v>495</v>
      </c>
      <c r="AR70" s="23">
        <v>0</v>
      </c>
      <c r="AS70" s="24" t="s">
        <v>495</v>
      </c>
      <c r="AT70" s="24" t="s">
        <v>495</v>
      </c>
      <c r="AU70" s="23">
        <v>0</v>
      </c>
      <c r="AV70" s="24" t="s">
        <v>495</v>
      </c>
      <c r="AW70" s="23">
        <v>0</v>
      </c>
      <c r="AX70" s="24" t="s">
        <v>495</v>
      </c>
      <c r="AY70" s="23">
        <v>0</v>
      </c>
      <c r="AZ70" s="24" t="s">
        <v>495</v>
      </c>
      <c r="BA70" s="23">
        <v>0</v>
      </c>
      <c r="BB70" s="23">
        <v>87</v>
      </c>
      <c r="BC70" s="23">
        <v>0</v>
      </c>
      <c r="BD70" s="23">
        <v>0</v>
      </c>
      <c r="BE70" s="23">
        <v>0</v>
      </c>
      <c r="BF70" s="23">
        <v>0</v>
      </c>
      <c r="BG70" s="23">
        <v>87</v>
      </c>
      <c r="BH70" s="23">
        <v>0</v>
      </c>
      <c r="BI70" s="23">
        <v>0</v>
      </c>
      <c r="BJ70" s="23">
        <v>0</v>
      </c>
      <c r="BK70" s="23">
        <v>0</v>
      </c>
      <c r="BL70" s="23">
        <v>0</v>
      </c>
      <c r="BM70" s="23">
        <v>0</v>
      </c>
      <c r="BN70" s="23">
        <v>0</v>
      </c>
      <c r="BO70" s="24" t="s">
        <v>495</v>
      </c>
      <c r="BP70" s="24" t="s">
        <v>495</v>
      </c>
      <c r="BQ70" s="24" t="s">
        <v>495</v>
      </c>
      <c r="BR70" s="24" t="s">
        <v>495</v>
      </c>
      <c r="BS70" s="24" t="s">
        <v>495</v>
      </c>
      <c r="BT70" s="24" t="s">
        <v>495</v>
      </c>
      <c r="BU70" s="24" t="s">
        <v>495</v>
      </c>
      <c r="BV70" s="24" t="s">
        <v>495</v>
      </c>
      <c r="BW70" s="24" t="s">
        <v>495</v>
      </c>
      <c r="BX70" s="23">
        <v>0</v>
      </c>
      <c r="BY70" s="24" t="s">
        <v>495</v>
      </c>
      <c r="BZ70" s="23">
        <v>0</v>
      </c>
      <c r="CA70" s="23">
        <v>115</v>
      </c>
      <c r="CB70" s="24" t="s">
        <v>495</v>
      </c>
      <c r="CC70" s="24" t="s">
        <v>495</v>
      </c>
      <c r="CD70" s="24" t="s">
        <v>495</v>
      </c>
      <c r="CE70" s="24" t="s">
        <v>495</v>
      </c>
      <c r="CF70" s="24" t="s">
        <v>495</v>
      </c>
      <c r="CG70" s="24" t="s">
        <v>495</v>
      </c>
      <c r="CH70" s="24" t="s">
        <v>495</v>
      </c>
      <c r="CI70" s="24" t="s">
        <v>495</v>
      </c>
      <c r="CJ70" s="24" t="s">
        <v>495</v>
      </c>
      <c r="CK70" s="24" t="s">
        <v>495</v>
      </c>
      <c r="CL70" s="24" t="s">
        <v>495</v>
      </c>
      <c r="CM70" s="24" t="s">
        <v>495</v>
      </c>
      <c r="CN70" s="23">
        <v>115</v>
      </c>
      <c r="CO70" s="24" t="s">
        <v>495</v>
      </c>
      <c r="CP70" s="24" t="s">
        <v>495</v>
      </c>
      <c r="CQ70" s="24" t="s">
        <v>495</v>
      </c>
      <c r="CR70" s="24" t="s">
        <v>495</v>
      </c>
      <c r="CS70" s="24" t="s">
        <v>495</v>
      </c>
      <c r="CT70" s="24" t="s">
        <v>495</v>
      </c>
      <c r="CU70" s="24" t="s">
        <v>495</v>
      </c>
      <c r="CV70" s="24" t="s">
        <v>495</v>
      </c>
      <c r="CW70" s="23">
        <v>0</v>
      </c>
      <c r="CX70" s="24" t="s">
        <v>495</v>
      </c>
      <c r="CY70" s="23">
        <v>0</v>
      </c>
      <c r="CZ70" s="23">
        <v>0</v>
      </c>
      <c r="DA70" s="24" t="s">
        <v>495</v>
      </c>
      <c r="DB70" s="24" t="s">
        <v>495</v>
      </c>
      <c r="DC70" s="24" t="s">
        <v>495</v>
      </c>
      <c r="DD70" s="24" t="s">
        <v>495</v>
      </c>
      <c r="DE70" s="24" t="s">
        <v>495</v>
      </c>
      <c r="DF70" s="24" t="s">
        <v>495</v>
      </c>
      <c r="DG70" s="24" t="s">
        <v>495</v>
      </c>
      <c r="DH70" s="24" t="s">
        <v>495</v>
      </c>
      <c r="DI70" s="24" t="s">
        <v>495</v>
      </c>
      <c r="DJ70" s="24" t="s">
        <v>495</v>
      </c>
      <c r="DK70" s="24" t="s">
        <v>495</v>
      </c>
      <c r="DL70" s="24" t="s">
        <v>495</v>
      </c>
      <c r="DM70" s="24" t="s">
        <v>495</v>
      </c>
      <c r="DN70" s="23">
        <v>0</v>
      </c>
      <c r="DO70" s="24" t="s">
        <v>495</v>
      </c>
      <c r="DP70" s="24" t="s">
        <v>495</v>
      </c>
      <c r="DQ70" s="24" t="s">
        <v>495</v>
      </c>
      <c r="DR70" s="24" t="s">
        <v>495</v>
      </c>
      <c r="DS70" s="24" t="s">
        <v>495</v>
      </c>
      <c r="DT70" s="24" t="s">
        <v>495</v>
      </c>
      <c r="DU70" s="24" t="s">
        <v>495</v>
      </c>
      <c r="DV70" s="23">
        <v>0</v>
      </c>
      <c r="DW70" s="24" t="s">
        <v>495</v>
      </c>
      <c r="DX70" s="23">
        <v>0</v>
      </c>
      <c r="DY70" s="23">
        <v>0</v>
      </c>
      <c r="DZ70" s="24" t="s">
        <v>495</v>
      </c>
      <c r="EA70" s="24" t="s">
        <v>495</v>
      </c>
      <c r="EB70" s="24" t="s">
        <v>495</v>
      </c>
      <c r="EC70" s="24" t="s">
        <v>495</v>
      </c>
      <c r="ED70" s="24" t="s">
        <v>495</v>
      </c>
      <c r="EE70" s="24" t="s">
        <v>495</v>
      </c>
      <c r="EF70" s="24" t="s">
        <v>495</v>
      </c>
      <c r="EG70" s="24" t="s">
        <v>495</v>
      </c>
      <c r="EH70" s="24" t="s">
        <v>495</v>
      </c>
      <c r="EI70" s="24" t="s">
        <v>495</v>
      </c>
      <c r="EJ70" s="24" t="s">
        <v>495</v>
      </c>
      <c r="EK70" s="24" t="s">
        <v>495</v>
      </c>
      <c r="EL70" s="23">
        <v>0</v>
      </c>
      <c r="EM70" s="24" t="s">
        <v>495</v>
      </c>
      <c r="EN70" s="24" t="s">
        <v>495</v>
      </c>
      <c r="EO70" s="24" t="s">
        <v>495</v>
      </c>
      <c r="EP70" s="23">
        <v>0</v>
      </c>
      <c r="EQ70" s="24" t="s">
        <v>495</v>
      </c>
      <c r="ER70" s="24" t="s">
        <v>495</v>
      </c>
      <c r="ES70" s="24" t="s">
        <v>495</v>
      </c>
      <c r="ET70" s="24" t="s">
        <v>495</v>
      </c>
      <c r="EU70" s="23">
        <v>0</v>
      </c>
      <c r="EV70" s="24" t="s">
        <v>495</v>
      </c>
      <c r="EW70" s="23">
        <v>0</v>
      </c>
      <c r="EX70" s="23">
        <v>1156</v>
      </c>
      <c r="EY70" s="23">
        <v>0</v>
      </c>
      <c r="EZ70" s="24" t="s">
        <v>495</v>
      </c>
      <c r="FA70" s="24" t="s">
        <v>495</v>
      </c>
      <c r="FB70" s="24" t="s">
        <v>495</v>
      </c>
      <c r="FC70" s="23">
        <v>0</v>
      </c>
      <c r="FD70" s="24" t="s">
        <v>495</v>
      </c>
      <c r="FE70" s="24" t="s">
        <v>495</v>
      </c>
      <c r="FF70" s="24" t="s">
        <v>495</v>
      </c>
      <c r="FG70" s="23">
        <v>0</v>
      </c>
      <c r="FH70" s="23">
        <v>0</v>
      </c>
      <c r="FI70" s="23">
        <v>0</v>
      </c>
      <c r="FJ70" s="24" t="s">
        <v>495</v>
      </c>
      <c r="FK70" s="24" t="s">
        <v>495</v>
      </c>
      <c r="FL70" s="24" t="s">
        <v>495</v>
      </c>
      <c r="FM70" s="24" t="s">
        <v>495</v>
      </c>
      <c r="FN70" s="23">
        <v>1156</v>
      </c>
      <c r="FO70" s="23">
        <v>0</v>
      </c>
      <c r="FP70" s="24" t="s">
        <v>495</v>
      </c>
      <c r="FQ70" s="24" t="s">
        <v>495</v>
      </c>
      <c r="FR70" s="24" t="s">
        <v>495</v>
      </c>
      <c r="FS70" s="23">
        <v>0</v>
      </c>
      <c r="FT70" s="23">
        <v>0</v>
      </c>
      <c r="FU70" s="24" t="s">
        <v>495</v>
      </c>
      <c r="FV70" s="23">
        <v>0</v>
      </c>
      <c r="FW70" s="23">
        <v>1025</v>
      </c>
      <c r="FX70" s="23">
        <v>469</v>
      </c>
      <c r="FY70" s="23">
        <v>3</v>
      </c>
      <c r="FZ70" s="23">
        <v>50</v>
      </c>
      <c r="GA70" s="23">
        <v>0</v>
      </c>
      <c r="GB70" s="23">
        <v>51</v>
      </c>
      <c r="GC70" s="23">
        <v>172</v>
      </c>
      <c r="GD70" s="23">
        <v>63</v>
      </c>
      <c r="GE70" s="23">
        <v>0</v>
      </c>
      <c r="GF70" s="23">
        <v>211</v>
      </c>
      <c r="GG70" s="23">
        <v>0</v>
      </c>
      <c r="GH70" s="23">
        <v>0</v>
      </c>
      <c r="GI70" s="23">
        <v>6</v>
      </c>
      <c r="GJ70" s="23">
        <v>0</v>
      </c>
      <c r="GK70" s="23">
        <v>0</v>
      </c>
      <c r="GL70" s="24" t="s">
        <v>495</v>
      </c>
      <c r="GM70" s="24" t="s">
        <v>495</v>
      </c>
      <c r="GN70" s="24" t="s">
        <v>495</v>
      </c>
      <c r="GO70" s="23">
        <v>0</v>
      </c>
      <c r="GP70" s="23">
        <v>0</v>
      </c>
      <c r="GQ70" s="23">
        <v>0</v>
      </c>
      <c r="GR70" s="23">
        <v>0</v>
      </c>
      <c r="GS70" s="23">
        <v>0</v>
      </c>
      <c r="GT70" s="23">
        <v>0</v>
      </c>
      <c r="GU70" s="23">
        <v>0</v>
      </c>
    </row>
    <row r="71" spans="1:203" ht="13.5" customHeight="1" x14ac:dyDescent="0.55000000000000004">
      <c r="A71" s="21" t="s">
        <v>44</v>
      </c>
      <c r="B71" s="22" t="s">
        <v>173</v>
      </c>
      <c r="C71" s="21" t="s">
        <v>174</v>
      </c>
      <c r="D71" s="23">
        <v>122</v>
      </c>
      <c r="E71" s="23">
        <v>0</v>
      </c>
      <c r="F71" s="23">
        <v>0</v>
      </c>
      <c r="G71" s="23">
        <v>0</v>
      </c>
      <c r="H71" s="23">
        <v>0</v>
      </c>
      <c r="I71" s="23">
        <v>56</v>
      </c>
      <c r="J71" s="23">
        <v>23</v>
      </c>
      <c r="K71" s="23">
        <v>15</v>
      </c>
      <c r="L71" s="23">
        <v>0</v>
      </c>
      <c r="M71" s="23">
        <v>28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0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  <c r="AO71" s="23">
        <v>0</v>
      </c>
      <c r="AP71" s="24" t="s">
        <v>495</v>
      </c>
      <c r="AQ71" s="24" t="s">
        <v>495</v>
      </c>
      <c r="AR71" s="23">
        <v>0</v>
      </c>
      <c r="AS71" s="24" t="s">
        <v>495</v>
      </c>
      <c r="AT71" s="24" t="s">
        <v>495</v>
      </c>
      <c r="AU71" s="23">
        <v>0</v>
      </c>
      <c r="AV71" s="24" t="s">
        <v>495</v>
      </c>
      <c r="AW71" s="23">
        <v>0</v>
      </c>
      <c r="AX71" s="24" t="s">
        <v>495</v>
      </c>
      <c r="AY71" s="23">
        <v>0</v>
      </c>
      <c r="AZ71" s="24" t="s">
        <v>495</v>
      </c>
      <c r="BA71" s="23">
        <v>0</v>
      </c>
      <c r="BB71" s="23">
        <v>43</v>
      </c>
      <c r="BC71" s="23">
        <v>0</v>
      </c>
      <c r="BD71" s="23">
        <v>0</v>
      </c>
      <c r="BE71" s="23">
        <v>0</v>
      </c>
      <c r="BF71" s="23">
        <v>0</v>
      </c>
      <c r="BG71" s="23">
        <v>43</v>
      </c>
      <c r="BH71" s="23">
        <v>0</v>
      </c>
      <c r="BI71" s="23">
        <v>0</v>
      </c>
      <c r="BJ71" s="23">
        <v>0</v>
      </c>
      <c r="BK71" s="23">
        <v>0</v>
      </c>
      <c r="BL71" s="23">
        <v>0</v>
      </c>
      <c r="BM71" s="23">
        <v>0</v>
      </c>
      <c r="BN71" s="23">
        <v>0</v>
      </c>
      <c r="BO71" s="24" t="s">
        <v>495</v>
      </c>
      <c r="BP71" s="24" t="s">
        <v>495</v>
      </c>
      <c r="BQ71" s="24" t="s">
        <v>495</v>
      </c>
      <c r="BR71" s="24" t="s">
        <v>495</v>
      </c>
      <c r="BS71" s="24" t="s">
        <v>495</v>
      </c>
      <c r="BT71" s="24" t="s">
        <v>495</v>
      </c>
      <c r="BU71" s="24" t="s">
        <v>495</v>
      </c>
      <c r="BV71" s="24" t="s">
        <v>495</v>
      </c>
      <c r="BW71" s="24" t="s">
        <v>495</v>
      </c>
      <c r="BX71" s="23">
        <v>0</v>
      </c>
      <c r="BY71" s="24" t="s">
        <v>495</v>
      </c>
      <c r="BZ71" s="23">
        <v>0</v>
      </c>
      <c r="CA71" s="23">
        <v>0</v>
      </c>
      <c r="CB71" s="24" t="s">
        <v>495</v>
      </c>
      <c r="CC71" s="24" t="s">
        <v>495</v>
      </c>
      <c r="CD71" s="24" t="s">
        <v>495</v>
      </c>
      <c r="CE71" s="24" t="s">
        <v>495</v>
      </c>
      <c r="CF71" s="24" t="s">
        <v>495</v>
      </c>
      <c r="CG71" s="24" t="s">
        <v>495</v>
      </c>
      <c r="CH71" s="24" t="s">
        <v>495</v>
      </c>
      <c r="CI71" s="24" t="s">
        <v>495</v>
      </c>
      <c r="CJ71" s="24" t="s">
        <v>495</v>
      </c>
      <c r="CK71" s="24" t="s">
        <v>495</v>
      </c>
      <c r="CL71" s="24" t="s">
        <v>495</v>
      </c>
      <c r="CM71" s="24" t="s">
        <v>495</v>
      </c>
      <c r="CN71" s="23">
        <v>0</v>
      </c>
      <c r="CO71" s="24" t="s">
        <v>495</v>
      </c>
      <c r="CP71" s="24" t="s">
        <v>495</v>
      </c>
      <c r="CQ71" s="24" t="s">
        <v>495</v>
      </c>
      <c r="CR71" s="24" t="s">
        <v>495</v>
      </c>
      <c r="CS71" s="24" t="s">
        <v>495</v>
      </c>
      <c r="CT71" s="24" t="s">
        <v>495</v>
      </c>
      <c r="CU71" s="24" t="s">
        <v>495</v>
      </c>
      <c r="CV71" s="24" t="s">
        <v>495</v>
      </c>
      <c r="CW71" s="23">
        <v>0</v>
      </c>
      <c r="CX71" s="24" t="s">
        <v>495</v>
      </c>
      <c r="CY71" s="23">
        <v>0</v>
      </c>
      <c r="CZ71" s="23">
        <v>0</v>
      </c>
      <c r="DA71" s="24" t="s">
        <v>495</v>
      </c>
      <c r="DB71" s="24" t="s">
        <v>495</v>
      </c>
      <c r="DC71" s="24" t="s">
        <v>495</v>
      </c>
      <c r="DD71" s="24" t="s">
        <v>495</v>
      </c>
      <c r="DE71" s="24" t="s">
        <v>495</v>
      </c>
      <c r="DF71" s="24" t="s">
        <v>495</v>
      </c>
      <c r="DG71" s="24" t="s">
        <v>495</v>
      </c>
      <c r="DH71" s="24" t="s">
        <v>495</v>
      </c>
      <c r="DI71" s="24" t="s">
        <v>495</v>
      </c>
      <c r="DJ71" s="24" t="s">
        <v>495</v>
      </c>
      <c r="DK71" s="24" t="s">
        <v>495</v>
      </c>
      <c r="DL71" s="24" t="s">
        <v>495</v>
      </c>
      <c r="DM71" s="24" t="s">
        <v>495</v>
      </c>
      <c r="DN71" s="23">
        <v>0</v>
      </c>
      <c r="DO71" s="24" t="s">
        <v>495</v>
      </c>
      <c r="DP71" s="24" t="s">
        <v>495</v>
      </c>
      <c r="DQ71" s="24" t="s">
        <v>495</v>
      </c>
      <c r="DR71" s="24" t="s">
        <v>495</v>
      </c>
      <c r="DS71" s="24" t="s">
        <v>495</v>
      </c>
      <c r="DT71" s="24" t="s">
        <v>495</v>
      </c>
      <c r="DU71" s="24" t="s">
        <v>495</v>
      </c>
      <c r="DV71" s="23">
        <v>0</v>
      </c>
      <c r="DW71" s="24" t="s">
        <v>495</v>
      </c>
      <c r="DX71" s="23">
        <v>0</v>
      </c>
      <c r="DY71" s="23">
        <v>0</v>
      </c>
      <c r="DZ71" s="24" t="s">
        <v>495</v>
      </c>
      <c r="EA71" s="24" t="s">
        <v>495</v>
      </c>
      <c r="EB71" s="24" t="s">
        <v>495</v>
      </c>
      <c r="EC71" s="24" t="s">
        <v>495</v>
      </c>
      <c r="ED71" s="24" t="s">
        <v>495</v>
      </c>
      <c r="EE71" s="24" t="s">
        <v>495</v>
      </c>
      <c r="EF71" s="24" t="s">
        <v>495</v>
      </c>
      <c r="EG71" s="24" t="s">
        <v>495</v>
      </c>
      <c r="EH71" s="24" t="s">
        <v>495</v>
      </c>
      <c r="EI71" s="24" t="s">
        <v>495</v>
      </c>
      <c r="EJ71" s="24" t="s">
        <v>495</v>
      </c>
      <c r="EK71" s="24" t="s">
        <v>495</v>
      </c>
      <c r="EL71" s="23">
        <v>0</v>
      </c>
      <c r="EM71" s="24" t="s">
        <v>495</v>
      </c>
      <c r="EN71" s="24" t="s">
        <v>495</v>
      </c>
      <c r="EO71" s="24" t="s">
        <v>495</v>
      </c>
      <c r="EP71" s="23">
        <v>0</v>
      </c>
      <c r="EQ71" s="24" t="s">
        <v>495</v>
      </c>
      <c r="ER71" s="24" t="s">
        <v>495</v>
      </c>
      <c r="ES71" s="24" t="s">
        <v>495</v>
      </c>
      <c r="ET71" s="24" t="s">
        <v>495</v>
      </c>
      <c r="EU71" s="23">
        <v>0</v>
      </c>
      <c r="EV71" s="24" t="s">
        <v>495</v>
      </c>
      <c r="EW71" s="23">
        <v>0</v>
      </c>
      <c r="EX71" s="23">
        <v>0</v>
      </c>
      <c r="EY71" s="23">
        <v>0</v>
      </c>
      <c r="EZ71" s="24" t="s">
        <v>495</v>
      </c>
      <c r="FA71" s="24" t="s">
        <v>495</v>
      </c>
      <c r="FB71" s="24" t="s">
        <v>495</v>
      </c>
      <c r="FC71" s="23">
        <v>0</v>
      </c>
      <c r="FD71" s="24" t="s">
        <v>495</v>
      </c>
      <c r="FE71" s="24" t="s">
        <v>495</v>
      </c>
      <c r="FF71" s="24" t="s">
        <v>495</v>
      </c>
      <c r="FG71" s="23">
        <v>0</v>
      </c>
      <c r="FH71" s="23">
        <v>0</v>
      </c>
      <c r="FI71" s="23">
        <v>0</v>
      </c>
      <c r="FJ71" s="24" t="s">
        <v>495</v>
      </c>
      <c r="FK71" s="24" t="s">
        <v>495</v>
      </c>
      <c r="FL71" s="24" t="s">
        <v>495</v>
      </c>
      <c r="FM71" s="24" t="s">
        <v>495</v>
      </c>
      <c r="FN71" s="23">
        <v>0</v>
      </c>
      <c r="FO71" s="23">
        <v>0</v>
      </c>
      <c r="FP71" s="24" t="s">
        <v>495</v>
      </c>
      <c r="FQ71" s="24" t="s">
        <v>495</v>
      </c>
      <c r="FR71" s="24" t="s">
        <v>495</v>
      </c>
      <c r="FS71" s="23">
        <v>0</v>
      </c>
      <c r="FT71" s="23">
        <v>0</v>
      </c>
      <c r="FU71" s="24" t="s">
        <v>495</v>
      </c>
      <c r="FV71" s="23">
        <v>0</v>
      </c>
      <c r="FW71" s="23">
        <v>79</v>
      </c>
      <c r="FX71" s="23">
        <v>0</v>
      </c>
      <c r="FY71" s="23">
        <v>0</v>
      </c>
      <c r="FZ71" s="23">
        <v>0</v>
      </c>
      <c r="GA71" s="23">
        <v>0</v>
      </c>
      <c r="GB71" s="23">
        <v>13</v>
      </c>
      <c r="GC71" s="23">
        <v>23</v>
      </c>
      <c r="GD71" s="23">
        <v>15</v>
      </c>
      <c r="GE71" s="23">
        <v>0</v>
      </c>
      <c r="GF71" s="23">
        <v>28</v>
      </c>
      <c r="GG71" s="23">
        <v>0</v>
      </c>
      <c r="GH71" s="23">
        <v>0</v>
      </c>
      <c r="GI71" s="23">
        <v>0</v>
      </c>
      <c r="GJ71" s="23">
        <v>0</v>
      </c>
      <c r="GK71" s="23">
        <v>0</v>
      </c>
      <c r="GL71" s="24" t="s">
        <v>495</v>
      </c>
      <c r="GM71" s="24" t="s">
        <v>495</v>
      </c>
      <c r="GN71" s="24" t="s">
        <v>495</v>
      </c>
      <c r="GO71" s="23">
        <v>0</v>
      </c>
      <c r="GP71" s="23">
        <v>0</v>
      </c>
      <c r="GQ71" s="23">
        <v>0</v>
      </c>
      <c r="GR71" s="23">
        <v>0</v>
      </c>
      <c r="GS71" s="23">
        <v>0</v>
      </c>
      <c r="GT71" s="23">
        <v>0</v>
      </c>
      <c r="GU71" s="23">
        <v>0</v>
      </c>
    </row>
    <row r="72" spans="1:203" ht="13.5" customHeight="1" x14ac:dyDescent="0.55000000000000004">
      <c r="A72" s="21" t="s">
        <v>44</v>
      </c>
      <c r="B72" s="22" t="s">
        <v>175</v>
      </c>
      <c r="C72" s="21" t="s">
        <v>176</v>
      </c>
      <c r="D72" s="23">
        <v>300</v>
      </c>
      <c r="E72" s="23">
        <v>0</v>
      </c>
      <c r="F72" s="23">
        <v>0</v>
      </c>
      <c r="G72" s="23">
        <v>0</v>
      </c>
      <c r="H72" s="23">
        <v>0</v>
      </c>
      <c r="I72" s="23">
        <v>144</v>
      </c>
      <c r="J72" s="23">
        <v>59</v>
      </c>
      <c r="K72" s="23">
        <v>29</v>
      </c>
      <c r="L72" s="23">
        <v>0</v>
      </c>
      <c r="M72" s="23">
        <v>68</v>
      </c>
      <c r="N72" s="23">
        <v>0</v>
      </c>
      <c r="O72" s="23">
        <v>0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0</v>
      </c>
      <c r="AG72" s="23">
        <v>0</v>
      </c>
      <c r="AH72" s="23">
        <v>0</v>
      </c>
      <c r="AI72" s="23">
        <v>0</v>
      </c>
      <c r="AJ72" s="23">
        <v>0</v>
      </c>
      <c r="AK72" s="23">
        <v>0</v>
      </c>
      <c r="AL72" s="23">
        <v>0</v>
      </c>
      <c r="AM72" s="23">
        <v>0</v>
      </c>
      <c r="AN72" s="23">
        <v>0</v>
      </c>
      <c r="AO72" s="23">
        <v>0</v>
      </c>
      <c r="AP72" s="24" t="s">
        <v>495</v>
      </c>
      <c r="AQ72" s="24" t="s">
        <v>495</v>
      </c>
      <c r="AR72" s="23">
        <v>0</v>
      </c>
      <c r="AS72" s="24" t="s">
        <v>495</v>
      </c>
      <c r="AT72" s="24" t="s">
        <v>495</v>
      </c>
      <c r="AU72" s="23">
        <v>0</v>
      </c>
      <c r="AV72" s="24" t="s">
        <v>495</v>
      </c>
      <c r="AW72" s="23">
        <v>0</v>
      </c>
      <c r="AX72" s="24" t="s">
        <v>495</v>
      </c>
      <c r="AY72" s="23">
        <v>0</v>
      </c>
      <c r="AZ72" s="24" t="s">
        <v>495</v>
      </c>
      <c r="BA72" s="23">
        <v>0</v>
      </c>
      <c r="BB72" s="23">
        <v>121</v>
      </c>
      <c r="BC72" s="23">
        <v>0</v>
      </c>
      <c r="BD72" s="23">
        <v>0</v>
      </c>
      <c r="BE72" s="23">
        <v>0</v>
      </c>
      <c r="BF72" s="23">
        <v>0</v>
      </c>
      <c r="BG72" s="23">
        <v>121</v>
      </c>
      <c r="BH72" s="23">
        <v>0</v>
      </c>
      <c r="BI72" s="23">
        <v>0</v>
      </c>
      <c r="BJ72" s="23">
        <v>0</v>
      </c>
      <c r="BK72" s="23">
        <v>0</v>
      </c>
      <c r="BL72" s="23">
        <v>0</v>
      </c>
      <c r="BM72" s="23">
        <v>0</v>
      </c>
      <c r="BN72" s="23">
        <v>0</v>
      </c>
      <c r="BO72" s="24" t="s">
        <v>495</v>
      </c>
      <c r="BP72" s="24" t="s">
        <v>495</v>
      </c>
      <c r="BQ72" s="24" t="s">
        <v>495</v>
      </c>
      <c r="BR72" s="24" t="s">
        <v>495</v>
      </c>
      <c r="BS72" s="24" t="s">
        <v>495</v>
      </c>
      <c r="BT72" s="24" t="s">
        <v>495</v>
      </c>
      <c r="BU72" s="24" t="s">
        <v>495</v>
      </c>
      <c r="BV72" s="24" t="s">
        <v>495</v>
      </c>
      <c r="BW72" s="24" t="s">
        <v>495</v>
      </c>
      <c r="BX72" s="23">
        <v>0</v>
      </c>
      <c r="BY72" s="24" t="s">
        <v>495</v>
      </c>
      <c r="BZ72" s="23">
        <v>0</v>
      </c>
      <c r="CA72" s="23">
        <v>0</v>
      </c>
      <c r="CB72" s="24" t="s">
        <v>495</v>
      </c>
      <c r="CC72" s="24" t="s">
        <v>495</v>
      </c>
      <c r="CD72" s="24" t="s">
        <v>495</v>
      </c>
      <c r="CE72" s="24" t="s">
        <v>495</v>
      </c>
      <c r="CF72" s="24" t="s">
        <v>495</v>
      </c>
      <c r="CG72" s="24" t="s">
        <v>495</v>
      </c>
      <c r="CH72" s="24" t="s">
        <v>495</v>
      </c>
      <c r="CI72" s="24" t="s">
        <v>495</v>
      </c>
      <c r="CJ72" s="24" t="s">
        <v>495</v>
      </c>
      <c r="CK72" s="24" t="s">
        <v>495</v>
      </c>
      <c r="CL72" s="24" t="s">
        <v>495</v>
      </c>
      <c r="CM72" s="24" t="s">
        <v>495</v>
      </c>
      <c r="CN72" s="23">
        <v>0</v>
      </c>
      <c r="CO72" s="24" t="s">
        <v>495</v>
      </c>
      <c r="CP72" s="24" t="s">
        <v>495</v>
      </c>
      <c r="CQ72" s="24" t="s">
        <v>495</v>
      </c>
      <c r="CR72" s="24" t="s">
        <v>495</v>
      </c>
      <c r="CS72" s="24" t="s">
        <v>495</v>
      </c>
      <c r="CT72" s="24" t="s">
        <v>495</v>
      </c>
      <c r="CU72" s="24" t="s">
        <v>495</v>
      </c>
      <c r="CV72" s="24" t="s">
        <v>495</v>
      </c>
      <c r="CW72" s="23">
        <v>0</v>
      </c>
      <c r="CX72" s="24" t="s">
        <v>495</v>
      </c>
      <c r="CY72" s="23">
        <v>0</v>
      </c>
      <c r="CZ72" s="23">
        <v>0</v>
      </c>
      <c r="DA72" s="24" t="s">
        <v>495</v>
      </c>
      <c r="DB72" s="24" t="s">
        <v>495</v>
      </c>
      <c r="DC72" s="24" t="s">
        <v>495</v>
      </c>
      <c r="DD72" s="24" t="s">
        <v>495</v>
      </c>
      <c r="DE72" s="24" t="s">
        <v>495</v>
      </c>
      <c r="DF72" s="24" t="s">
        <v>495</v>
      </c>
      <c r="DG72" s="24" t="s">
        <v>495</v>
      </c>
      <c r="DH72" s="24" t="s">
        <v>495</v>
      </c>
      <c r="DI72" s="24" t="s">
        <v>495</v>
      </c>
      <c r="DJ72" s="24" t="s">
        <v>495</v>
      </c>
      <c r="DK72" s="24" t="s">
        <v>495</v>
      </c>
      <c r="DL72" s="24" t="s">
        <v>495</v>
      </c>
      <c r="DM72" s="24" t="s">
        <v>495</v>
      </c>
      <c r="DN72" s="23">
        <v>0</v>
      </c>
      <c r="DO72" s="24" t="s">
        <v>495</v>
      </c>
      <c r="DP72" s="24" t="s">
        <v>495</v>
      </c>
      <c r="DQ72" s="24" t="s">
        <v>495</v>
      </c>
      <c r="DR72" s="24" t="s">
        <v>495</v>
      </c>
      <c r="DS72" s="24" t="s">
        <v>495</v>
      </c>
      <c r="DT72" s="24" t="s">
        <v>495</v>
      </c>
      <c r="DU72" s="24" t="s">
        <v>495</v>
      </c>
      <c r="DV72" s="23">
        <v>0</v>
      </c>
      <c r="DW72" s="24" t="s">
        <v>495</v>
      </c>
      <c r="DX72" s="23">
        <v>0</v>
      </c>
      <c r="DY72" s="23">
        <v>0</v>
      </c>
      <c r="DZ72" s="24" t="s">
        <v>495</v>
      </c>
      <c r="EA72" s="24" t="s">
        <v>495</v>
      </c>
      <c r="EB72" s="24" t="s">
        <v>495</v>
      </c>
      <c r="EC72" s="24" t="s">
        <v>495</v>
      </c>
      <c r="ED72" s="24" t="s">
        <v>495</v>
      </c>
      <c r="EE72" s="24" t="s">
        <v>495</v>
      </c>
      <c r="EF72" s="24" t="s">
        <v>495</v>
      </c>
      <c r="EG72" s="24" t="s">
        <v>495</v>
      </c>
      <c r="EH72" s="24" t="s">
        <v>495</v>
      </c>
      <c r="EI72" s="24" t="s">
        <v>495</v>
      </c>
      <c r="EJ72" s="24" t="s">
        <v>495</v>
      </c>
      <c r="EK72" s="24" t="s">
        <v>495</v>
      </c>
      <c r="EL72" s="23">
        <v>0</v>
      </c>
      <c r="EM72" s="24" t="s">
        <v>495</v>
      </c>
      <c r="EN72" s="24" t="s">
        <v>495</v>
      </c>
      <c r="EO72" s="24" t="s">
        <v>495</v>
      </c>
      <c r="EP72" s="23">
        <v>0</v>
      </c>
      <c r="EQ72" s="24" t="s">
        <v>495</v>
      </c>
      <c r="ER72" s="24" t="s">
        <v>495</v>
      </c>
      <c r="ES72" s="24" t="s">
        <v>495</v>
      </c>
      <c r="ET72" s="24" t="s">
        <v>495</v>
      </c>
      <c r="EU72" s="23">
        <v>0</v>
      </c>
      <c r="EV72" s="24" t="s">
        <v>495</v>
      </c>
      <c r="EW72" s="23">
        <v>0</v>
      </c>
      <c r="EX72" s="23">
        <v>0</v>
      </c>
      <c r="EY72" s="23">
        <v>0</v>
      </c>
      <c r="EZ72" s="24" t="s">
        <v>495</v>
      </c>
      <c r="FA72" s="24" t="s">
        <v>495</v>
      </c>
      <c r="FB72" s="24" t="s">
        <v>495</v>
      </c>
      <c r="FC72" s="23">
        <v>0</v>
      </c>
      <c r="FD72" s="24" t="s">
        <v>495</v>
      </c>
      <c r="FE72" s="24" t="s">
        <v>495</v>
      </c>
      <c r="FF72" s="24" t="s">
        <v>495</v>
      </c>
      <c r="FG72" s="23">
        <v>0</v>
      </c>
      <c r="FH72" s="23">
        <v>0</v>
      </c>
      <c r="FI72" s="23">
        <v>0</v>
      </c>
      <c r="FJ72" s="24" t="s">
        <v>495</v>
      </c>
      <c r="FK72" s="24" t="s">
        <v>495</v>
      </c>
      <c r="FL72" s="24" t="s">
        <v>495</v>
      </c>
      <c r="FM72" s="24" t="s">
        <v>495</v>
      </c>
      <c r="FN72" s="23">
        <v>0</v>
      </c>
      <c r="FO72" s="23">
        <v>0</v>
      </c>
      <c r="FP72" s="24" t="s">
        <v>495</v>
      </c>
      <c r="FQ72" s="24" t="s">
        <v>495</v>
      </c>
      <c r="FR72" s="24" t="s">
        <v>495</v>
      </c>
      <c r="FS72" s="23">
        <v>0</v>
      </c>
      <c r="FT72" s="23">
        <v>0</v>
      </c>
      <c r="FU72" s="24" t="s">
        <v>495</v>
      </c>
      <c r="FV72" s="23">
        <v>0</v>
      </c>
      <c r="FW72" s="23">
        <v>179</v>
      </c>
      <c r="FX72" s="23">
        <v>0</v>
      </c>
      <c r="FY72" s="23">
        <v>0</v>
      </c>
      <c r="FZ72" s="23">
        <v>0</v>
      </c>
      <c r="GA72" s="23">
        <v>0</v>
      </c>
      <c r="GB72" s="23">
        <v>23</v>
      </c>
      <c r="GC72" s="23">
        <v>59</v>
      </c>
      <c r="GD72" s="23">
        <v>29</v>
      </c>
      <c r="GE72" s="23">
        <v>0</v>
      </c>
      <c r="GF72" s="23">
        <v>68</v>
      </c>
      <c r="GG72" s="23">
        <v>0</v>
      </c>
      <c r="GH72" s="23">
        <v>0</v>
      </c>
      <c r="GI72" s="23">
        <v>0</v>
      </c>
      <c r="GJ72" s="23">
        <v>0</v>
      </c>
      <c r="GK72" s="23">
        <v>0</v>
      </c>
      <c r="GL72" s="24" t="s">
        <v>495</v>
      </c>
      <c r="GM72" s="24" t="s">
        <v>495</v>
      </c>
      <c r="GN72" s="24" t="s">
        <v>495</v>
      </c>
      <c r="GO72" s="23">
        <v>0</v>
      </c>
      <c r="GP72" s="23">
        <v>0</v>
      </c>
      <c r="GQ72" s="23">
        <v>0</v>
      </c>
      <c r="GR72" s="23">
        <v>0</v>
      </c>
      <c r="GS72" s="23">
        <v>0</v>
      </c>
      <c r="GT72" s="23">
        <v>0</v>
      </c>
      <c r="GU72" s="23">
        <v>0</v>
      </c>
    </row>
    <row r="73" spans="1:203" ht="13.5" customHeight="1" x14ac:dyDescent="0.55000000000000004">
      <c r="A73" s="21" t="s">
        <v>44</v>
      </c>
      <c r="B73" s="22" t="s">
        <v>177</v>
      </c>
      <c r="C73" s="21" t="s">
        <v>178</v>
      </c>
      <c r="D73" s="23">
        <v>35</v>
      </c>
      <c r="E73" s="23">
        <v>0</v>
      </c>
      <c r="F73" s="23">
        <v>0</v>
      </c>
      <c r="G73" s="23">
        <v>0</v>
      </c>
      <c r="H73" s="23">
        <v>0</v>
      </c>
      <c r="I73" s="23">
        <v>18</v>
      </c>
      <c r="J73" s="23">
        <v>7</v>
      </c>
      <c r="K73" s="23">
        <v>5</v>
      </c>
      <c r="L73" s="23">
        <v>0</v>
      </c>
      <c r="M73" s="23">
        <v>5</v>
      </c>
      <c r="N73" s="23">
        <v>0</v>
      </c>
      <c r="O73" s="23">
        <v>0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0</v>
      </c>
      <c r="AF73" s="23">
        <v>0</v>
      </c>
      <c r="AG73" s="23">
        <v>0</v>
      </c>
      <c r="AH73" s="23">
        <v>0</v>
      </c>
      <c r="AI73" s="23">
        <v>0</v>
      </c>
      <c r="AJ73" s="23">
        <v>0</v>
      </c>
      <c r="AK73" s="23">
        <v>0</v>
      </c>
      <c r="AL73" s="23">
        <v>0</v>
      </c>
      <c r="AM73" s="23">
        <v>0</v>
      </c>
      <c r="AN73" s="23">
        <v>0</v>
      </c>
      <c r="AO73" s="23">
        <v>0</v>
      </c>
      <c r="AP73" s="24" t="s">
        <v>495</v>
      </c>
      <c r="AQ73" s="24" t="s">
        <v>495</v>
      </c>
      <c r="AR73" s="23">
        <v>0</v>
      </c>
      <c r="AS73" s="24" t="s">
        <v>495</v>
      </c>
      <c r="AT73" s="24" t="s">
        <v>495</v>
      </c>
      <c r="AU73" s="23">
        <v>0</v>
      </c>
      <c r="AV73" s="24" t="s">
        <v>495</v>
      </c>
      <c r="AW73" s="23">
        <v>0</v>
      </c>
      <c r="AX73" s="24" t="s">
        <v>495</v>
      </c>
      <c r="AY73" s="23">
        <v>0</v>
      </c>
      <c r="AZ73" s="24" t="s">
        <v>495</v>
      </c>
      <c r="BA73" s="23">
        <v>0</v>
      </c>
      <c r="BB73" s="23">
        <v>14</v>
      </c>
      <c r="BC73" s="23">
        <v>0</v>
      </c>
      <c r="BD73" s="23">
        <v>0</v>
      </c>
      <c r="BE73" s="23">
        <v>0</v>
      </c>
      <c r="BF73" s="23">
        <v>0</v>
      </c>
      <c r="BG73" s="23">
        <v>14</v>
      </c>
      <c r="BH73" s="23">
        <v>0</v>
      </c>
      <c r="BI73" s="23">
        <v>0</v>
      </c>
      <c r="BJ73" s="23">
        <v>0</v>
      </c>
      <c r="BK73" s="23">
        <v>0</v>
      </c>
      <c r="BL73" s="23">
        <v>0</v>
      </c>
      <c r="BM73" s="23">
        <v>0</v>
      </c>
      <c r="BN73" s="23">
        <v>0</v>
      </c>
      <c r="BO73" s="24" t="s">
        <v>495</v>
      </c>
      <c r="BP73" s="24" t="s">
        <v>495</v>
      </c>
      <c r="BQ73" s="24" t="s">
        <v>495</v>
      </c>
      <c r="BR73" s="24" t="s">
        <v>495</v>
      </c>
      <c r="BS73" s="24" t="s">
        <v>495</v>
      </c>
      <c r="BT73" s="24" t="s">
        <v>495</v>
      </c>
      <c r="BU73" s="24" t="s">
        <v>495</v>
      </c>
      <c r="BV73" s="24" t="s">
        <v>495</v>
      </c>
      <c r="BW73" s="24" t="s">
        <v>495</v>
      </c>
      <c r="BX73" s="23">
        <v>0</v>
      </c>
      <c r="BY73" s="24" t="s">
        <v>495</v>
      </c>
      <c r="BZ73" s="23">
        <v>0</v>
      </c>
      <c r="CA73" s="23">
        <v>0</v>
      </c>
      <c r="CB73" s="24" t="s">
        <v>495</v>
      </c>
      <c r="CC73" s="24" t="s">
        <v>495</v>
      </c>
      <c r="CD73" s="24" t="s">
        <v>495</v>
      </c>
      <c r="CE73" s="24" t="s">
        <v>495</v>
      </c>
      <c r="CF73" s="24" t="s">
        <v>495</v>
      </c>
      <c r="CG73" s="24" t="s">
        <v>495</v>
      </c>
      <c r="CH73" s="24" t="s">
        <v>495</v>
      </c>
      <c r="CI73" s="24" t="s">
        <v>495</v>
      </c>
      <c r="CJ73" s="24" t="s">
        <v>495</v>
      </c>
      <c r="CK73" s="24" t="s">
        <v>495</v>
      </c>
      <c r="CL73" s="24" t="s">
        <v>495</v>
      </c>
      <c r="CM73" s="24" t="s">
        <v>495</v>
      </c>
      <c r="CN73" s="23">
        <v>0</v>
      </c>
      <c r="CO73" s="24" t="s">
        <v>495</v>
      </c>
      <c r="CP73" s="24" t="s">
        <v>495</v>
      </c>
      <c r="CQ73" s="24" t="s">
        <v>495</v>
      </c>
      <c r="CR73" s="24" t="s">
        <v>495</v>
      </c>
      <c r="CS73" s="24" t="s">
        <v>495</v>
      </c>
      <c r="CT73" s="24" t="s">
        <v>495</v>
      </c>
      <c r="CU73" s="24" t="s">
        <v>495</v>
      </c>
      <c r="CV73" s="24" t="s">
        <v>495</v>
      </c>
      <c r="CW73" s="23">
        <v>0</v>
      </c>
      <c r="CX73" s="24" t="s">
        <v>495</v>
      </c>
      <c r="CY73" s="23">
        <v>0</v>
      </c>
      <c r="CZ73" s="23">
        <v>0</v>
      </c>
      <c r="DA73" s="24" t="s">
        <v>495</v>
      </c>
      <c r="DB73" s="24" t="s">
        <v>495</v>
      </c>
      <c r="DC73" s="24" t="s">
        <v>495</v>
      </c>
      <c r="DD73" s="24" t="s">
        <v>495</v>
      </c>
      <c r="DE73" s="24" t="s">
        <v>495</v>
      </c>
      <c r="DF73" s="24" t="s">
        <v>495</v>
      </c>
      <c r="DG73" s="24" t="s">
        <v>495</v>
      </c>
      <c r="DH73" s="24" t="s">
        <v>495</v>
      </c>
      <c r="DI73" s="24" t="s">
        <v>495</v>
      </c>
      <c r="DJ73" s="24" t="s">
        <v>495</v>
      </c>
      <c r="DK73" s="24" t="s">
        <v>495</v>
      </c>
      <c r="DL73" s="24" t="s">
        <v>495</v>
      </c>
      <c r="DM73" s="24" t="s">
        <v>495</v>
      </c>
      <c r="DN73" s="23">
        <v>0</v>
      </c>
      <c r="DO73" s="24" t="s">
        <v>495</v>
      </c>
      <c r="DP73" s="24" t="s">
        <v>495</v>
      </c>
      <c r="DQ73" s="24" t="s">
        <v>495</v>
      </c>
      <c r="DR73" s="24" t="s">
        <v>495</v>
      </c>
      <c r="DS73" s="24" t="s">
        <v>495</v>
      </c>
      <c r="DT73" s="24" t="s">
        <v>495</v>
      </c>
      <c r="DU73" s="24" t="s">
        <v>495</v>
      </c>
      <c r="DV73" s="23">
        <v>0</v>
      </c>
      <c r="DW73" s="24" t="s">
        <v>495</v>
      </c>
      <c r="DX73" s="23">
        <v>0</v>
      </c>
      <c r="DY73" s="23">
        <v>0</v>
      </c>
      <c r="DZ73" s="24" t="s">
        <v>495</v>
      </c>
      <c r="EA73" s="24" t="s">
        <v>495</v>
      </c>
      <c r="EB73" s="24" t="s">
        <v>495</v>
      </c>
      <c r="EC73" s="24" t="s">
        <v>495</v>
      </c>
      <c r="ED73" s="24" t="s">
        <v>495</v>
      </c>
      <c r="EE73" s="24" t="s">
        <v>495</v>
      </c>
      <c r="EF73" s="24" t="s">
        <v>495</v>
      </c>
      <c r="EG73" s="24" t="s">
        <v>495</v>
      </c>
      <c r="EH73" s="24" t="s">
        <v>495</v>
      </c>
      <c r="EI73" s="24" t="s">
        <v>495</v>
      </c>
      <c r="EJ73" s="24" t="s">
        <v>495</v>
      </c>
      <c r="EK73" s="24" t="s">
        <v>495</v>
      </c>
      <c r="EL73" s="23">
        <v>0</v>
      </c>
      <c r="EM73" s="24" t="s">
        <v>495</v>
      </c>
      <c r="EN73" s="24" t="s">
        <v>495</v>
      </c>
      <c r="EO73" s="24" t="s">
        <v>495</v>
      </c>
      <c r="EP73" s="23">
        <v>0</v>
      </c>
      <c r="EQ73" s="24" t="s">
        <v>495</v>
      </c>
      <c r="ER73" s="24" t="s">
        <v>495</v>
      </c>
      <c r="ES73" s="24" t="s">
        <v>495</v>
      </c>
      <c r="ET73" s="24" t="s">
        <v>495</v>
      </c>
      <c r="EU73" s="23">
        <v>0</v>
      </c>
      <c r="EV73" s="24" t="s">
        <v>495</v>
      </c>
      <c r="EW73" s="23">
        <v>0</v>
      </c>
      <c r="EX73" s="23">
        <v>0</v>
      </c>
      <c r="EY73" s="23">
        <v>0</v>
      </c>
      <c r="EZ73" s="24" t="s">
        <v>495</v>
      </c>
      <c r="FA73" s="24" t="s">
        <v>495</v>
      </c>
      <c r="FB73" s="24" t="s">
        <v>495</v>
      </c>
      <c r="FC73" s="23">
        <v>0</v>
      </c>
      <c r="FD73" s="24" t="s">
        <v>495</v>
      </c>
      <c r="FE73" s="24" t="s">
        <v>495</v>
      </c>
      <c r="FF73" s="24" t="s">
        <v>495</v>
      </c>
      <c r="FG73" s="23">
        <v>0</v>
      </c>
      <c r="FH73" s="23">
        <v>0</v>
      </c>
      <c r="FI73" s="23">
        <v>0</v>
      </c>
      <c r="FJ73" s="24" t="s">
        <v>495</v>
      </c>
      <c r="FK73" s="24" t="s">
        <v>495</v>
      </c>
      <c r="FL73" s="24" t="s">
        <v>495</v>
      </c>
      <c r="FM73" s="24" t="s">
        <v>495</v>
      </c>
      <c r="FN73" s="23">
        <v>0</v>
      </c>
      <c r="FO73" s="23">
        <v>0</v>
      </c>
      <c r="FP73" s="24" t="s">
        <v>495</v>
      </c>
      <c r="FQ73" s="24" t="s">
        <v>495</v>
      </c>
      <c r="FR73" s="24" t="s">
        <v>495</v>
      </c>
      <c r="FS73" s="23">
        <v>0</v>
      </c>
      <c r="FT73" s="23">
        <v>0</v>
      </c>
      <c r="FU73" s="24" t="s">
        <v>495</v>
      </c>
      <c r="FV73" s="23">
        <v>0</v>
      </c>
      <c r="FW73" s="23">
        <v>21</v>
      </c>
      <c r="FX73" s="23">
        <v>0</v>
      </c>
      <c r="FY73" s="23">
        <v>0</v>
      </c>
      <c r="FZ73" s="23">
        <v>0</v>
      </c>
      <c r="GA73" s="23">
        <v>0</v>
      </c>
      <c r="GB73" s="23">
        <v>4</v>
      </c>
      <c r="GC73" s="23">
        <v>7</v>
      </c>
      <c r="GD73" s="23">
        <v>5</v>
      </c>
      <c r="GE73" s="23">
        <v>0</v>
      </c>
      <c r="GF73" s="23">
        <v>5</v>
      </c>
      <c r="GG73" s="23">
        <v>0</v>
      </c>
      <c r="GH73" s="23">
        <v>0</v>
      </c>
      <c r="GI73" s="23">
        <v>0</v>
      </c>
      <c r="GJ73" s="23">
        <v>0</v>
      </c>
      <c r="GK73" s="23">
        <v>0</v>
      </c>
      <c r="GL73" s="24" t="s">
        <v>495</v>
      </c>
      <c r="GM73" s="24" t="s">
        <v>495</v>
      </c>
      <c r="GN73" s="24" t="s">
        <v>495</v>
      </c>
      <c r="GO73" s="23">
        <v>0</v>
      </c>
      <c r="GP73" s="23">
        <v>0</v>
      </c>
      <c r="GQ73" s="23">
        <v>0</v>
      </c>
      <c r="GR73" s="23">
        <v>0</v>
      </c>
      <c r="GS73" s="23">
        <v>0</v>
      </c>
      <c r="GT73" s="23">
        <v>0</v>
      </c>
      <c r="GU73" s="23">
        <v>0</v>
      </c>
    </row>
    <row r="74" spans="1:203" ht="13.5" customHeight="1" x14ac:dyDescent="0.55000000000000004">
      <c r="A74" s="21" t="s">
        <v>44</v>
      </c>
      <c r="B74" s="22" t="s">
        <v>179</v>
      </c>
      <c r="C74" s="21" t="s">
        <v>180</v>
      </c>
      <c r="D74" s="23">
        <v>17</v>
      </c>
      <c r="E74" s="23">
        <v>0</v>
      </c>
      <c r="F74" s="23">
        <v>0</v>
      </c>
      <c r="G74" s="23">
        <v>0</v>
      </c>
      <c r="H74" s="23">
        <v>0</v>
      </c>
      <c r="I74" s="23">
        <v>7</v>
      </c>
      <c r="J74" s="23">
        <v>4</v>
      </c>
      <c r="K74" s="23">
        <v>3</v>
      </c>
      <c r="L74" s="23">
        <v>0</v>
      </c>
      <c r="M74" s="23">
        <v>3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0</v>
      </c>
      <c r="AG74" s="23">
        <v>0</v>
      </c>
      <c r="AH74" s="23">
        <v>0</v>
      </c>
      <c r="AI74" s="23">
        <v>0</v>
      </c>
      <c r="AJ74" s="23">
        <v>0</v>
      </c>
      <c r="AK74" s="23">
        <v>0</v>
      </c>
      <c r="AL74" s="23">
        <v>0</v>
      </c>
      <c r="AM74" s="23">
        <v>0</v>
      </c>
      <c r="AN74" s="23">
        <v>0</v>
      </c>
      <c r="AO74" s="23">
        <v>0</v>
      </c>
      <c r="AP74" s="24" t="s">
        <v>495</v>
      </c>
      <c r="AQ74" s="24" t="s">
        <v>495</v>
      </c>
      <c r="AR74" s="23">
        <v>0</v>
      </c>
      <c r="AS74" s="24" t="s">
        <v>495</v>
      </c>
      <c r="AT74" s="24" t="s">
        <v>495</v>
      </c>
      <c r="AU74" s="23">
        <v>0</v>
      </c>
      <c r="AV74" s="24" t="s">
        <v>495</v>
      </c>
      <c r="AW74" s="23">
        <v>0</v>
      </c>
      <c r="AX74" s="24" t="s">
        <v>495</v>
      </c>
      <c r="AY74" s="23">
        <v>0</v>
      </c>
      <c r="AZ74" s="24" t="s">
        <v>495</v>
      </c>
      <c r="BA74" s="23">
        <v>0</v>
      </c>
      <c r="BB74" s="23">
        <v>5</v>
      </c>
      <c r="BC74" s="23">
        <v>0</v>
      </c>
      <c r="BD74" s="23">
        <v>0</v>
      </c>
      <c r="BE74" s="23">
        <v>0</v>
      </c>
      <c r="BF74" s="23">
        <v>0</v>
      </c>
      <c r="BG74" s="23">
        <v>5</v>
      </c>
      <c r="BH74" s="23">
        <v>0</v>
      </c>
      <c r="BI74" s="23">
        <v>0</v>
      </c>
      <c r="BJ74" s="23">
        <v>0</v>
      </c>
      <c r="BK74" s="23">
        <v>0</v>
      </c>
      <c r="BL74" s="23">
        <v>0</v>
      </c>
      <c r="BM74" s="23">
        <v>0</v>
      </c>
      <c r="BN74" s="23">
        <v>0</v>
      </c>
      <c r="BO74" s="24" t="s">
        <v>495</v>
      </c>
      <c r="BP74" s="24" t="s">
        <v>495</v>
      </c>
      <c r="BQ74" s="24" t="s">
        <v>495</v>
      </c>
      <c r="BR74" s="24" t="s">
        <v>495</v>
      </c>
      <c r="BS74" s="24" t="s">
        <v>495</v>
      </c>
      <c r="BT74" s="24" t="s">
        <v>495</v>
      </c>
      <c r="BU74" s="24" t="s">
        <v>495</v>
      </c>
      <c r="BV74" s="24" t="s">
        <v>495</v>
      </c>
      <c r="BW74" s="24" t="s">
        <v>495</v>
      </c>
      <c r="BX74" s="23">
        <v>0</v>
      </c>
      <c r="BY74" s="24" t="s">
        <v>495</v>
      </c>
      <c r="BZ74" s="23">
        <v>0</v>
      </c>
      <c r="CA74" s="23">
        <v>0</v>
      </c>
      <c r="CB74" s="24" t="s">
        <v>495</v>
      </c>
      <c r="CC74" s="24" t="s">
        <v>495</v>
      </c>
      <c r="CD74" s="24" t="s">
        <v>495</v>
      </c>
      <c r="CE74" s="24" t="s">
        <v>495</v>
      </c>
      <c r="CF74" s="24" t="s">
        <v>495</v>
      </c>
      <c r="CG74" s="24" t="s">
        <v>495</v>
      </c>
      <c r="CH74" s="24" t="s">
        <v>495</v>
      </c>
      <c r="CI74" s="24" t="s">
        <v>495</v>
      </c>
      <c r="CJ74" s="24" t="s">
        <v>495</v>
      </c>
      <c r="CK74" s="24" t="s">
        <v>495</v>
      </c>
      <c r="CL74" s="24" t="s">
        <v>495</v>
      </c>
      <c r="CM74" s="24" t="s">
        <v>495</v>
      </c>
      <c r="CN74" s="23">
        <v>0</v>
      </c>
      <c r="CO74" s="24" t="s">
        <v>495</v>
      </c>
      <c r="CP74" s="24" t="s">
        <v>495</v>
      </c>
      <c r="CQ74" s="24" t="s">
        <v>495</v>
      </c>
      <c r="CR74" s="24" t="s">
        <v>495</v>
      </c>
      <c r="CS74" s="24" t="s">
        <v>495</v>
      </c>
      <c r="CT74" s="24" t="s">
        <v>495</v>
      </c>
      <c r="CU74" s="24" t="s">
        <v>495</v>
      </c>
      <c r="CV74" s="24" t="s">
        <v>495</v>
      </c>
      <c r="CW74" s="23">
        <v>0</v>
      </c>
      <c r="CX74" s="24" t="s">
        <v>495</v>
      </c>
      <c r="CY74" s="23">
        <v>0</v>
      </c>
      <c r="CZ74" s="23">
        <v>0</v>
      </c>
      <c r="DA74" s="24" t="s">
        <v>495</v>
      </c>
      <c r="DB74" s="24" t="s">
        <v>495</v>
      </c>
      <c r="DC74" s="24" t="s">
        <v>495</v>
      </c>
      <c r="DD74" s="24" t="s">
        <v>495</v>
      </c>
      <c r="DE74" s="24" t="s">
        <v>495</v>
      </c>
      <c r="DF74" s="24" t="s">
        <v>495</v>
      </c>
      <c r="DG74" s="24" t="s">
        <v>495</v>
      </c>
      <c r="DH74" s="24" t="s">
        <v>495</v>
      </c>
      <c r="DI74" s="24" t="s">
        <v>495</v>
      </c>
      <c r="DJ74" s="24" t="s">
        <v>495</v>
      </c>
      <c r="DK74" s="24" t="s">
        <v>495</v>
      </c>
      <c r="DL74" s="24" t="s">
        <v>495</v>
      </c>
      <c r="DM74" s="24" t="s">
        <v>495</v>
      </c>
      <c r="DN74" s="23">
        <v>0</v>
      </c>
      <c r="DO74" s="24" t="s">
        <v>495</v>
      </c>
      <c r="DP74" s="24" t="s">
        <v>495</v>
      </c>
      <c r="DQ74" s="24" t="s">
        <v>495</v>
      </c>
      <c r="DR74" s="24" t="s">
        <v>495</v>
      </c>
      <c r="DS74" s="24" t="s">
        <v>495</v>
      </c>
      <c r="DT74" s="24" t="s">
        <v>495</v>
      </c>
      <c r="DU74" s="24" t="s">
        <v>495</v>
      </c>
      <c r="DV74" s="23">
        <v>0</v>
      </c>
      <c r="DW74" s="24" t="s">
        <v>495</v>
      </c>
      <c r="DX74" s="23">
        <v>0</v>
      </c>
      <c r="DY74" s="23">
        <v>0</v>
      </c>
      <c r="DZ74" s="24" t="s">
        <v>495</v>
      </c>
      <c r="EA74" s="24" t="s">
        <v>495</v>
      </c>
      <c r="EB74" s="24" t="s">
        <v>495</v>
      </c>
      <c r="EC74" s="24" t="s">
        <v>495</v>
      </c>
      <c r="ED74" s="24" t="s">
        <v>495</v>
      </c>
      <c r="EE74" s="24" t="s">
        <v>495</v>
      </c>
      <c r="EF74" s="24" t="s">
        <v>495</v>
      </c>
      <c r="EG74" s="24" t="s">
        <v>495</v>
      </c>
      <c r="EH74" s="24" t="s">
        <v>495</v>
      </c>
      <c r="EI74" s="24" t="s">
        <v>495</v>
      </c>
      <c r="EJ74" s="24" t="s">
        <v>495</v>
      </c>
      <c r="EK74" s="24" t="s">
        <v>495</v>
      </c>
      <c r="EL74" s="23">
        <v>0</v>
      </c>
      <c r="EM74" s="24" t="s">
        <v>495</v>
      </c>
      <c r="EN74" s="24" t="s">
        <v>495</v>
      </c>
      <c r="EO74" s="24" t="s">
        <v>495</v>
      </c>
      <c r="EP74" s="23">
        <v>0</v>
      </c>
      <c r="EQ74" s="24" t="s">
        <v>495</v>
      </c>
      <c r="ER74" s="24" t="s">
        <v>495</v>
      </c>
      <c r="ES74" s="24" t="s">
        <v>495</v>
      </c>
      <c r="ET74" s="24" t="s">
        <v>495</v>
      </c>
      <c r="EU74" s="23">
        <v>0</v>
      </c>
      <c r="EV74" s="24" t="s">
        <v>495</v>
      </c>
      <c r="EW74" s="23">
        <v>0</v>
      </c>
      <c r="EX74" s="23">
        <v>0</v>
      </c>
      <c r="EY74" s="23">
        <v>0</v>
      </c>
      <c r="EZ74" s="24" t="s">
        <v>495</v>
      </c>
      <c r="FA74" s="24" t="s">
        <v>495</v>
      </c>
      <c r="FB74" s="24" t="s">
        <v>495</v>
      </c>
      <c r="FC74" s="23">
        <v>0</v>
      </c>
      <c r="FD74" s="24" t="s">
        <v>495</v>
      </c>
      <c r="FE74" s="24" t="s">
        <v>495</v>
      </c>
      <c r="FF74" s="24" t="s">
        <v>495</v>
      </c>
      <c r="FG74" s="23">
        <v>0</v>
      </c>
      <c r="FH74" s="23">
        <v>0</v>
      </c>
      <c r="FI74" s="23">
        <v>0</v>
      </c>
      <c r="FJ74" s="24" t="s">
        <v>495</v>
      </c>
      <c r="FK74" s="24" t="s">
        <v>495</v>
      </c>
      <c r="FL74" s="24" t="s">
        <v>495</v>
      </c>
      <c r="FM74" s="24" t="s">
        <v>495</v>
      </c>
      <c r="FN74" s="23">
        <v>0</v>
      </c>
      <c r="FO74" s="23">
        <v>0</v>
      </c>
      <c r="FP74" s="24" t="s">
        <v>495</v>
      </c>
      <c r="FQ74" s="24" t="s">
        <v>495</v>
      </c>
      <c r="FR74" s="24" t="s">
        <v>495</v>
      </c>
      <c r="FS74" s="23">
        <v>0</v>
      </c>
      <c r="FT74" s="23">
        <v>0</v>
      </c>
      <c r="FU74" s="24" t="s">
        <v>495</v>
      </c>
      <c r="FV74" s="23">
        <v>0</v>
      </c>
      <c r="FW74" s="23">
        <v>12</v>
      </c>
      <c r="FX74" s="23">
        <v>0</v>
      </c>
      <c r="FY74" s="23">
        <v>0</v>
      </c>
      <c r="FZ74" s="23">
        <v>0</v>
      </c>
      <c r="GA74" s="23">
        <v>0</v>
      </c>
      <c r="GB74" s="23">
        <v>2</v>
      </c>
      <c r="GC74" s="23">
        <v>4</v>
      </c>
      <c r="GD74" s="23">
        <v>3</v>
      </c>
      <c r="GE74" s="23">
        <v>0</v>
      </c>
      <c r="GF74" s="23">
        <v>3</v>
      </c>
      <c r="GG74" s="23">
        <v>0</v>
      </c>
      <c r="GH74" s="23">
        <v>0</v>
      </c>
      <c r="GI74" s="23">
        <v>0</v>
      </c>
      <c r="GJ74" s="23">
        <v>0</v>
      </c>
      <c r="GK74" s="23">
        <v>0</v>
      </c>
      <c r="GL74" s="24" t="s">
        <v>495</v>
      </c>
      <c r="GM74" s="24" t="s">
        <v>495</v>
      </c>
      <c r="GN74" s="24" t="s">
        <v>495</v>
      </c>
      <c r="GO74" s="23">
        <v>0</v>
      </c>
      <c r="GP74" s="23">
        <v>0</v>
      </c>
      <c r="GQ74" s="23">
        <v>0</v>
      </c>
      <c r="GR74" s="23">
        <v>0</v>
      </c>
      <c r="GS74" s="23">
        <v>0</v>
      </c>
      <c r="GT74" s="23">
        <v>0</v>
      </c>
      <c r="GU74" s="23">
        <v>0</v>
      </c>
    </row>
    <row r="75" spans="1:203" ht="13.5" customHeight="1" x14ac:dyDescent="0.55000000000000004">
      <c r="A75" s="21" t="s">
        <v>44</v>
      </c>
      <c r="B75" s="22" t="s">
        <v>181</v>
      </c>
      <c r="C75" s="21" t="s">
        <v>182</v>
      </c>
      <c r="D75" s="23">
        <v>106</v>
      </c>
      <c r="E75" s="23">
        <v>35</v>
      </c>
      <c r="F75" s="23">
        <v>0</v>
      </c>
      <c r="G75" s="23">
        <v>0</v>
      </c>
      <c r="H75" s="23">
        <v>0</v>
      </c>
      <c r="I75" s="23">
        <v>5</v>
      </c>
      <c r="J75" s="23">
        <v>15</v>
      </c>
      <c r="K75" s="23">
        <v>7</v>
      </c>
      <c r="L75" s="23">
        <v>0</v>
      </c>
      <c r="M75" s="23">
        <v>37</v>
      </c>
      <c r="N75" s="23">
        <v>2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5</v>
      </c>
      <c r="AC75" s="23">
        <v>0</v>
      </c>
      <c r="AD75" s="23">
        <v>0</v>
      </c>
      <c r="AE75" s="23">
        <v>0</v>
      </c>
      <c r="AF75" s="23">
        <v>0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  <c r="AO75" s="23">
        <v>0</v>
      </c>
      <c r="AP75" s="24" t="s">
        <v>495</v>
      </c>
      <c r="AQ75" s="24" t="s">
        <v>495</v>
      </c>
      <c r="AR75" s="23">
        <v>0</v>
      </c>
      <c r="AS75" s="24" t="s">
        <v>495</v>
      </c>
      <c r="AT75" s="24" t="s">
        <v>495</v>
      </c>
      <c r="AU75" s="23">
        <v>0</v>
      </c>
      <c r="AV75" s="24" t="s">
        <v>495</v>
      </c>
      <c r="AW75" s="23">
        <v>0</v>
      </c>
      <c r="AX75" s="24" t="s">
        <v>495</v>
      </c>
      <c r="AY75" s="23">
        <v>0</v>
      </c>
      <c r="AZ75" s="24" t="s">
        <v>495</v>
      </c>
      <c r="BA75" s="23">
        <v>0</v>
      </c>
      <c r="BB75" s="23">
        <v>0</v>
      </c>
      <c r="BC75" s="23">
        <v>0</v>
      </c>
      <c r="BD75" s="23">
        <v>0</v>
      </c>
      <c r="BE75" s="23">
        <v>0</v>
      </c>
      <c r="BF75" s="23">
        <v>0</v>
      </c>
      <c r="BG75" s="23">
        <v>0</v>
      </c>
      <c r="BH75" s="23">
        <v>0</v>
      </c>
      <c r="BI75" s="23">
        <v>0</v>
      </c>
      <c r="BJ75" s="23">
        <v>0</v>
      </c>
      <c r="BK75" s="23">
        <v>0</v>
      </c>
      <c r="BL75" s="23">
        <v>0</v>
      </c>
      <c r="BM75" s="23">
        <v>0</v>
      </c>
      <c r="BN75" s="23">
        <v>0</v>
      </c>
      <c r="BO75" s="24" t="s">
        <v>495</v>
      </c>
      <c r="BP75" s="24" t="s">
        <v>495</v>
      </c>
      <c r="BQ75" s="24" t="s">
        <v>495</v>
      </c>
      <c r="BR75" s="24" t="s">
        <v>495</v>
      </c>
      <c r="BS75" s="24" t="s">
        <v>495</v>
      </c>
      <c r="BT75" s="24" t="s">
        <v>495</v>
      </c>
      <c r="BU75" s="24" t="s">
        <v>495</v>
      </c>
      <c r="BV75" s="24" t="s">
        <v>495</v>
      </c>
      <c r="BW75" s="24" t="s">
        <v>495</v>
      </c>
      <c r="BX75" s="23">
        <v>0</v>
      </c>
      <c r="BY75" s="24" t="s">
        <v>495</v>
      </c>
      <c r="BZ75" s="23">
        <v>0</v>
      </c>
      <c r="CA75" s="23">
        <v>0</v>
      </c>
      <c r="CB75" s="24" t="s">
        <v>495</v>
      </c>
      <c r="CC75" s="24" t="s">
        <v>495</v>
      </c>
      <c r="CD75" s="24" t="s">
        <v>495</v>
      </c>
      <c r="CE75" s="24" t="s">
        <v>495</v>
      </c>
      <c r="CF75" s="24" t="s">
        <v>495</v>
      </c>
      <c r="CG75" s="24" t="s">
        <v>495</v>
      </c>
      <c r="CH75" s="24" t="s">
        <v>495</v>
      </c>
      <c r="CI75" s="24" t="s">
        <v>495</v>
      </c>
      <c r="CJ75" s="24" t="s">
        <v>495</v>
      </c>
      <c r="CK75" s="24" t="s">
        <v>495</v>
      </c>
      <c r="CL75" s="24" t="s">
        <v>495</v>
      </c>
      <c r="CM75" s="24" t="s">
        <v>495</v>
      </c>
      <c r="CN75" s="23">
        <v>0</v>
      </c>
      <c r="CO75" s="24" t="s">
        <v>495</v>
      </c>
      <c r="CP75" s="24" t="s">
        <v>495</v>
      </c>
      <c r="CQ75" s="24" t="s">
        <v>495</v>
      </c>
      <c r="CR75" s="24" t="s">
        <v>495</v>
      </c>
      <c r="CS75" s="24" t="s">
        <v>495</v>
      </c>
      <c r="CT75" s="24" t="s">
        <v>495</v>
      </c>
      <c r="CU75" s="24" t="s">
        <v>495</v>
      </c>
      <c r="CV75" s="24" t="s">
        <v>495</v>
      </c>
      <c r="CW75" s="23">
        <v>0</v>
      </c>
      <c r="CX75" s="24" t="s">
        <v>495</v>
      </c>
      <c r="CY75" s="23">
        <v>0</v>
      </c>
      <c r="CZ75" s="23">
        <v>0</v>
      </c>
      <c r="DA75" s="24" t="s">
        <v>495</v>
      </c>
      <c r="DB75" s="24" t="s">
        <v>495</v>
      </c>
      <c r="DC75" s="24" t="s">
        <v>495</v>
      </c>
      <c r="DD75" s="24" t="s">
        <v>495</v>
      </c>
      <c r="DE75" s="24" t="s">
        <v>495</v>
      </c>
      <c r="DF75" s="24" t="s">
        <v>495</v>
      </c>
      <c r="DG75" s="24" t="s">
        <v>495</v>
      </c>
      <c r="DH75" s="24" t="s">
        <v>495</v>
      </c>
      <c r="DI75" s="24" t="s">
        <v>495</v>
      </c>
      <c r="DJ75" s="24" t="s">
        <v>495</v>
      </c>
      <c r="DK75" s="24" t="s">
        <v>495</v>
      </c>
      <c r="DL75" s="24" t="s">
        <v>495</v>
      </c>
      <c r="DM75" s="24" t="s">
        <v>495</v>
      </c>
      <c r="DN75" s="23">
        <v>0</v>
      </c>
      <c r="DO75" s="24" t="s">
        <v>495</v>
      </c>
      <c r="DP75" s="24" t="s">
        <v>495</v>
      </c>
      <c r="DQ75" s="24" t="s">
        <v>495</v>
      </c>
      <c r="DR75" s="24" t="s">
        <v>495</v>
      </c>
      <c r="DS75" s="24" t="s">
        <v>495</v>
      </c>
      <c r="DT75" s="24" t="s">
        <v>495</v>
      </c>
      <c r="DU75" s="24" t="s">
        <v>495</v>
      </c>
      <c r="DV75" s="23">
        <v>0</v>
      </c>
      <c r="DW75" s="24" t="s">
        <v>495</v>
      </c>
      <c r="DX75" s="23">
        <v>0</v>
      </c>
      <c r="DY75" s="23">
        <v>0</v>
      </c>
      <c r="DZ75" s="24" t="s">
        <v>495</v>
      </c>
      <c r="EA75" s="24" t="s">
        <v>495</v>
      </c>
      <c r="EB75" s="24" t="s">
        <v>495</v>
      </c>
      <c r="EC75" s="24" t="s">
        <v>495</v>
      </c>
      <c r="ED75" s="24" t="s">
        <v>495</v>
      </c>
      <c r="EE75" s="24" t="s">
        <v>495</v>
      </c>
      <c r="EF75" s="24" t="s">
        <v>495</v>
      </c>
      <c r="EG75" s="24" t="s">
        <v>495</v>
      </c>
      <c r="EH75" s="24" t="s">
        <v>495</v>
      </c>
      <c r="EI75" s="24" t="s">
        <v>495</v>
      </c>
      <c r="EJ75" s="24" t="s">
        <v>495</v>
      </c>
      <c r="EK75" s="24" t="s">
        <v>495</v>
      </c>
      <c r="EL75" s="23">
        <v>0</v>
      </c>
      <c r="EM75" s="24" t="s">
        <v>495</v>
      </c>
      <c r="EN75" s="24" t="s">
        <v>495</v>
      </c>
      <c r="EO75" s="24" t="s">
        <v>495</v>
      </c>
      <c r="EP75" s="23">
        <v>0</v>
      </c>
      <c r="EQ75" s="24" t="s">
        <v>495</v>
      </c>
      <c r="ER75" s="24" t="s">
        <v>495</v>
      </c>
      <c r="ES75" s="24" t="s">
        <v>495</v>
      </c>
      <c r="ET75" s="24" t="s">
        <v>495</v>
      </c>
      <c r="EU75" s="23">
        <v>0</v>
      </c>
      <c r="EV75" s="24" t="s">
        <v>495</v>
      </c>
      <c r="EW75" s="23">
        <v>0</v>
      </c>
      <c r="EX75" s="23">
        <v>39</v>
      </c>
      <c r="EY75" s="23">
        <v>0</v>
      </c>
      <c r="EZ75" s="24" t="s">
        <v>495</v>
      </c>
      <c r="FA75" s="24" t="s">
        <v>495</v>
      </c>
      <c r="FB75" s="24" t="s">
        <v>495</v>
      </c>
      <c r="FC75" s="23">
        <v>0</v>
      </c>
      <c r="FD75" s="24" t="s">
        <v>495</v>
      </c>
      <c r="FE75" s="24" t="s">
        <v>495</v>
      </c>
      <c r="FF75" s="24" t="s">
        <v>495</v>
      </c>
      <c r="FG75" s="23">
        <v>37</v>
      </c>
      <c r="FH75" s="23">
        <v>2</v>
      </c>
      <c r="FI75" s="23">
        <v>0</v>
      </c>
      <c r="FJ75" s="24" t="s">
        <v>495</v>
      </c>
      <c r="FK75" s="24" t="s">
        <v>495</v>
      </c>
      <c r="FL75" s="24" t="s">
        <v>495</v>
      </c>
      <c r="FM75" s="24" t="s">
        <v>495</v>
      </c>
      <c r="FN75" s="23">
        <v>0</v>
      </c>
      <c r="FO75" s="23">
        <v>0</v>
      </c>
      <c r="FP75" s="24" t="s">
        <v>495</v>
      </c>
      <c r="FQ75" s="24" t="s">
        <v>495</v>
      </c>
      <c r="FR75" s="24" t="s">
        <v>495</v>
      </c>
      <c r="FS75" s="23">
        <v>0</v>
      </c>
      <c r="FT75" s="23">
        <v>0</v>
      </c>
      <c r="FU75" s="24" t="s">
        <v>495</v>
      </c>
      <c r="FV75" s="23">
        <v>0</v>
      </c>
      <c r="FW75" s="23">
        <v>67</v>
      </c>
      <c r="FX75" s="23">
        <v>35</v>
      </c>
      <c r="FY75" s="23">
        <v>0</v>
      </c>
      <c r="FZ75" s="23">
        <v>0</v>
      </c>
      <c r="GA75" s="23">
        <v>0</v>
      </c>
      <c r="GB75" s="23">
        <v>5</v>
      </c>
      <c r="GC75" s="23">
        <v>15</v>
      </c>
      <c r="GD75" s="23">
        <v>7</v>
      </c>
      <c r="GE75" s="23">
        <v>0</v>
      </c>
      <c r="GF75" s="23">
        <v>0</v>
      </c>
      <c r="GG75" s="23">
        <v>0</v>
      </c>
      <c r="GH75" s="23">
        <v>0</v>
      </c>
      <c r="GI75" s="23">
        <v>0</v>
      </c>
      <c r="GJ75" s="23">
        <v>0</v>
      </c>
      <c r="GK75" s="23">
        <v>0</v>
      </c>
      <c r="GL75" s="24" t="s">
        <v>495</v>
      </c>
      <c r="GM75" s="24" t="s">
        <v>495</v>
      </c>
      <c r="GN75" s="24" t="s">
        <v>495</v>
      </c>
      <c r="GO75" s="23">
        <v>0</v>
      </c>
      <c r="GP75" s="23">
        <v>0</v>
      </c>
      <c r="GQ75" s="23">
        <v>0</v>
      </c>
      <c r="GR75" s="23">
        <v>0</v>
      </c>
      <c r="GS75" s="23">
        <v>0</v>
      </c>
      <c r="GT75" s="23">
        <v>0</v>
      </c>
      <c r="GU75" s="23">
        <v>5</v>
      </c>
    </row>
    <row r="76" spans="1:203" ht="13.5" customHeight="1" x14ac:dyDescent="0.55000000000000004">
      <c r="A76" s="21" t="s">
        <v>44</v>
      </c>
      <c r="B76" s="22" t="s">
        <v>183</v>
      </c>
      <c r="C76" s="21" t="s">
        <v>184</v>
      </c>
      <c r="D76" s="23">
        <v>96</v>
      </c>
      <c r="E76" s="23">
        <v>49</v>
      </c>
      <c r="F76" s="23">
        <v>1</v>
      </c>
      <c r="G76" s="23">
        <v>0</v>
      </c>
      <c r="H76" s="23">
        <v>0</v>
      </c>
      <c r="I76" s="23">
        <v>8</v>
      </c>
      <c r="J76" s="23">
        <v>22</v>
      </c>
      <c r="K76" s="23">
        <v>16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0</v>
      </c>
      <c r="AG76" s="23">
        <v>0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  <c r="AO76" s="23">
        <v>0</v>
      </c>
      <c r="AP76" s="24" t="s">
        <v>495</v>
      </c>
      <c r="AQ76" s="24" t="s">
        <v>495</v>
      </c>
      <c r="AR76" s="23">
        <v>0</v>
      </c>
      <c r="AS76" s="24" t="s">
        <v>495</v>
      </c>
      <c r="AT76" s="24" t="s">
        <v>495</v>
      </c>
      <c r="AU76" s="23">
        <v>0</v>
      </c>
      <c r="AV76" s="24" t="s">
        <v>495</v>
      </c>
      <c r="AW76" s="23">
        <v>0</v>
      </c>
      <c r="AX76" s="24" t="s">
        <v>495</v>
      </c>
      <c r="AY76" s="23">
        <v>0</v>
      </c>
      <c r="AZ76" s="24" t="s">
        <v>495</v>
      </c>
      <c r="BA76" s="23">
        <v>0</v>
      </c>
      <c r="BB76" s="23">
        <v>0</v>
      </c>
      <c r="BC76" s="23">
        <v>0</v>
      </c>
      <c r="BD76" s="23">
        <v>0</v>
      </c>
      <c r="BE76" s="23">
        <v>0</v>
      </c>
      <c r="BF76" s="23">
        <v>0</v>
      </c>
      <c r="BG76" s="23">
        <v>0</v>
      </c>
      <c r="BH76" s="23">
        <v>0</v>
      </c>
      <c r="BI76" s="23">
        <v>0</v>
      </c>
      <c r="BJ76" s="23">
        <v>0</v>
      </c>
      <c r="BK76" s="23">
        <v>0</v>
      </c>
      <c r="BL76" s="23">
        <v>0</v>
      </c>
      <c r="BM76" s="23">
        <v>0</v>
      </c>
      <c r="BN76" s="23">
        <v>0</v>
      </c>
      <c r="BO76" s="24" t="s">
        <v>495</v>
      </c>
      <c r="BP76" s="24" t="s">
        <v>495</v>
      </c>
      <c r="BQ76" s="24" t="s">
        <v>495</v>
      </c>
      <c r="BR76" s="24" t="s">
        <v>495</v>
      </c>
      <c r="BS76" s="24" t="s">
        <v>495</v>
      </c>
      <c r="BT76" s="24" t="s">
        <v>495</v>
      </c>
      <c r="BU76" s="24" t="s">
        <v>495</v>
      </c>
      <c r="BV76" s="24" t="s">
        <v>495</v>
      </c>
      <c r="BW76" s="24" t="s">
        <v>495</v>
      </c>
      <c r="BX76" s="23">
        <v>0</v>
      </c>
      <c r="BY76" s="24" t="s">
        <v>495</v>
      </c>
      <c r="BZ76" s="23">
        <v>0</v>
      </c>
      <c r="CA76" s="23">
        <v>0</v>
      </c>
      <c r="CB76" s="24" t="s">
        <v>495</v>
      </c>
      <c r="CC76" s="24" t="s">
        <v>495</v>
      </c>
      <c r="CD76" s="24" t="s">
        <v>495</v>
      </c>
      <c r="CE76" s="24" t="s">
        <v>495</v>
      </c>
      <c r="CF76" s="24" t="s">
        <v>495</v>
      </c>
      <c r="CG76" s="24" t="s">
        <v>495</v>
      </c>
      <c r="CH76" s="24" t="s">
        <v>495</v>
      </c>
      <c r="CI76" s="24" t="s">
        <v>495</v>
      </c>
      <c r="CJ76" s="24" t="s">
        <v>495</v>
      </c>
      <c r="CK76" s="24" t="s">
        <v>495</v>
      </c>
      <c r="CL76" s="24" t="s">
        <v>495</v>
      </c>
      <c r="CM76" s="24" t="s">
        <v>495</v>
      </c>
      <c r="CN76" s="23">
        <v>0</v>
      </c>
      <c r="CO76" s="24" t="s">
        <v>495</v>
      </c>
      <c r="CP76" s="24" t="s">
        <v>495</v>
      </c>
      <c r="CQ76" s="24" t="s">
        <v>495</v>
      </c>
      <c r="CR76" s="24" t="s">
        <v>495</v>
      </c>
      <c r="CS76" s="24" t="s">
        <v>495</v>
      </c>
      <c r="CT76" s="24" t="s">
        <v>495</v>
      </c>
      <c r="CU76" s="24" t="s">
        <v>495</v>
      </c>
      <c r="CV76" s="24" t="s">
        <v>495</v>
      </c>
      <c r="CW76" s="23">
        <v>0</v>
      </c>
      <c r="CX76" s="24" t="s">
        <v>495</v>
      </c>
      <c r="CY76" s="23">
        <v>0</v>
      </c>
      <c r="CZ76" s="23">
        <v>0</v>
      </c>
      <c r="DA76" s="24" t="s">
        <v>495</v>
      </c>
      <c r="DB76" s="24" t="s">
        <v>495</v>
      </c>
      <c r="DC76" s="24" t="s">
        <v>495</v>
      </c>
      <c r="DD76" s="24" t="s">
        <v>495</v>
      </c>
      <c r="DE76" s="24" t="s">
        <v>495</v>
      </c>
      <c r="DF76" s="24" t="s">
        <v>495</v>
      </c>
      <c r="DG76" s="24" t="s">
        <v>495</v>
      </c>
      <c r="DH76" s="24" t="s">
        <v>495</v>
      </c>
      <c r="DI76" s="24" t="s">
        <v>495</v>
      </c>
      <c r="DJ76" s="24" t="s">
        <v>495</v>
      </c>
      <c r="DK76" s="24" t="s">
        <v>495</v>
      </c>
      <c r="DL76" s="24" t="s">
        <v>495</v>
      </c>
      <c r="DM76" s="24" t="s">
        <v>495</v>
      </c>
      <c r="DN76" s="23">
        <v>0</v>
      </c>
      <c r="DO76" s="24" t="s">
        <v>495</v>
      </c>
      <c r="DP76" s="24" t="s">
        <v>495</v>
      </c>
      <c r="DQ76" s="24" t="s">
        <v>495</v>
      </c>
      <c r="DR76" s="24" t="s">
        <v>495</v>
      </c>
      <c r="DS76" s="24" t="s">
        <v>495</v>
      </c>
      <c r="DT76" s="24" t="s">
        <v>495</v>
      </c>
      <c r="DU76" s="24" t="s">
        <v>495</v>
      </c>
      <c r="DV76" s="23">
        <v>0</v>
      </c>
      <c r="DW76" s="24" t="s">
        <v>495</v>
      </c>
      <c r="DX76" s="23">
        <v>0</v>
      </c>
      <c r="DY76" s="23">
        <v>0</v>
      </c>
      <c r="DZ76" s="24" t="s">
        <v>495</v>
      </c>
      <c r="EA76" s="24" t="s">
        <v>495</v>
      </c>
      <c r="EB76" s="24" t="s">
        <v>495</v>
      </c>
      <c r="EC76" s="24" t="s">
        <v>495</v>
      </c>
      <c r="ED76" s="24" t="s">
        <v>495</v>
      </c>
      <c r="EE76" s="24" t="s">
        <v>495</v>
      </c>
      <c r="EF76" s="24" t="s">
        <v>495</v>
      </c>
      <c r="EG76" s="24" t="s">
        <v>495</v>
      </c>
      <c r="EH76" s="24" t="s">
        <v>495</v>
      </c>
      <c r="EI76" s="24" t="s">
        <v>495</v>
      </c>
      <c r="EJ76" s="24" t="s">
        <v>495</v>
      </c>
      <c r="EK76" s="24" t="s">
        <v>495</v>
      </c>
      <c r="EL76" s="23">
        <v>0</v>
      </c>
      <c r="EM76" s="24" t="s">
        <v>495</v>
      </c>
      <c r="EN76" s="24" t="s">
        <v>495</v>
      </c>
      <c r="EO76" s="24" t="s">
        <v>495</v>
      </c>
      <c r="EP76" s="23">
        <v>0</v>
      </c>
      <c r="EQ76" s="24" t="s">
        <v>495</v>
      </c>
      <c r="ER76" s="24" t="s">
        <v>495</v>
      </c>
      <c r="ES76" s="24" t="s">
        <v>495</v>
      </c>
      <c r="ET76" s="24" t="s">
        <v>495</v>
      </c>
      <c r="EU76" s="23">
        <v>0</v>
      </c>
      <c r="EV76" s="24" t="s">
        <v>495</v>
      </c>
      <c r="EW76" s="23">
        <v>0</v>
      </c>
      <c r="EX76" s="23">
        <v>0</v>
      </c>
      <c r="EY76" s="23">
        <v>0</v>
      </c>
      <c r="EZ76" s="24" t="s">
        <v>495</v>
      </c>
      <c r="FA76" s="24" t="s">
        <v>495</v>
      </c>
      <c r="FB76" s="24" t="s">
        <v>495</v>
      </c>
      <c r="FC76" s="23">
        <v>0</v>
      </c>
      <c r="FD76" s="24" t="s">
        <v>495</v>
      </c>
      <c r="FE76" s="24" t="s">
        <v>495</v>
      </c>
      <c r="FF76" s="24" t="s">
        <v>495</v>
      </c>
      <c r="FG76" s="23">
        <v>0</v>
      </c>
      <c r="FH76" s="23">
        <v>0</v>
      </c>
      <c r="FI76" s="23">
        <v>0</v>
      </c>
      <c r="FJ76" s="24" t="s">
        <v>495</v>
      </c>
      <c r="FK76" s="24" t="s">
        <v>495</v>
      </c>
      <c r="FL76" s="24" t="s">
        <v>495</v>
      </c>
      <c r="FM76" s="24" t="s">
        <v>495</v>
      </c>
      <c r="FN76" s="23">
        <v>0</v>
      </c>
      <c r="FO76" s="23">
        <v>0</v>
      </c>
      <c r="FP76" s="24" t="s">
        <v>495</v>
      </c>
      <c r="FQ76" s="24" t="s">
        <v>495</v>
      </c>
      <c r="FR76" s="24" t="s">
        <v>495</v>
      </c>
      <c r="FS76" s="23">
        <v>0</v>
      </c>
      <c r="FT76" s="23">
        <v>0</v>
      </c>
      <c r="FU76" s="24" t="s">
        <v>495</v>
      </c>
      <c r="FV76" s="23">
        <v>0</v>
      </c>
      <c r="FW76" s="23">
        <v>96</v>
      </c>
      <c r="FX76" s="23">
        <v>49</v>
      </c>
      <c r="FY76" s="23">
        <v>1</v>
      </c>
      <c r="FZ76" s="23">
        <v>0</v>
      </c>
      <c r="GA76" s="23">
        <v>0</v>
      </c>
      <c r="GB76" s="23">
        <v>8</v>
      </c>
      <c r="GC76" s="23">
        <v>22</v>
      </c>
      <c r="GD76" s="23">
        <v>16</v>
      </c>
      <c r="GE76" s="23">
        <v>0</v>
      </c>
      <c r="GF76" s="23">
        <v>0</v>
      </c>
      <c r="GG76" s="23">
        <v>0</v>
      </c>
      <c r="GH76" s="23">
        <v>0</v>
      </c>
      <c r="GI76" s="23">
        <v>0</v>
      </c>
      <c r="GJ76" s="23">
        <v>0</v>
      </c>
      <c r="GK76" s="23">
        <v>0</v>
      </c>
      <c r="GL76" s="24" t="s">
        <v>495</v>
      </c>
      <c r="GM76" s="24" t="s">
        <v>495</v>
      </c>
      <c r="GN76" s="24" t="s">
        <v>495</v>
      </c>
      <c r="GO76" s="23">
        <v>0</v>
      </c>
      <c r="GP76" s="23">
        <v>0</v>
      </c>
      <c r="GQ76" s="23">
        <v>0</v>
      </c>
      <c r="GR76" s="23">
        <v>0</v>
      </c>
      <c r="GS76" s="23">
        <v>0</v>
      </c>
      <c r="GT76" s="23">
        <v>0</v>
      </c>
      <c r="GU76" s="23">
        <v>0</v>
      </c>
    </row>
    <row r="77" spans="1:203" ht="13.5" customHeight="1" x14ac:dyDescent="0.55000000000000004">
      <c r="A77" s="21" t="s">
        <v>44</v>
      </c>
      <c r="B77" s="22" t="s">
        <v>185</v>
      </c>
      <c r="C77" s="21" t="s">
        <v>186</v>
      </c>
      <c r="D77" s="23">
        <v>150</v>
      </c>
      <c r="E77" s="23">
        <v>43</v>
      </c>
      <c r="F77" s="23">
        <v>0</v>
      </c>
      <c r="G77" s="23">
        <v>0</v>
      </c>
      <c r="H77" s="23">
        <v>0</v>
      </c>
      <c r="I77" s="23">
        <v>26</v>
      </c>
      <c r="J77" s="23">
        <v>20</v>
      </c>
      <c r="K77" s="23">
        <v>10</v>
      </c>
      <c r="L77" s="23">
        <v>0</v>
      </c>
      <c r="M77" s="23">
        <v>40</v>
      </c>
      <c r="N77" s="23">
        <v>11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0</v>
      </c>
      <c r="AG77" s="23">
        <v>0</v>
      </c>
      <c r="AH77" s="23">
        <v>0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  <c r="AO77" s="23">
        <v>0</v>
      </c>
      <c r="AP77" s="24" t="s">
        <v>495</v>
      </c>
      <c r="AQ77" s="24" t="s">
        <v>495</v>
      </c>
      <c r="AR77" s="23">
        <v>0</v>
      </c>
      <c r="AS77" s="24" t="s">
        <v>495</v>
      </c>
      <c r="AT77" s="24" t="s">
        <v>495</v>
      </c>
      <c r="AU77" s="23">
        <v>0</v>
      </c>
      <c r="AV77" s="24" t="s">
        <v>495</v>
      </c>
      <c r="AW77" s="23">
        <v>0</v>
      </c>
      <c r="AX77" s="24" t="s">
        <v>495</v>
      </c>
      <c r="AY77" s="23">
        <v>0</v>
      </c>
      <c r="AZ77" s="24" t="s">
        <v>495</v>
      </c>
      <c r="BA77" s="23">
        <v>0</v>
      </c>
      <c r="BB77" s="23">
        <v>0</v>
      </c>
      <c r="BC77" s="23">
        <v>0</v>
      </c>
      <c r="BD77" s="23">
        <v>0</v>
      </c>
      <c r="BE77" s="23">
        <v>0</v>
      </c>
      <c r="BF77" s="23">
        <v>0</v>
      </c>
      <c r="BG77" s="23">
        <v>0</v>
      </c>
      <c r="BH77" s="23">
        <v>0</v>
      </c>
      <c r="BI77" s="23">
        <v>0</v>
      </c>
      <c r="BJ77" s="23">
        <v>0</v>
      </c>
      <c r="BK77" s="23">
        <v>0</v>
      </c>
      <c r="BL77" s="23">
        <v>0</v>
      </c>
      <c r="BM77" s="23">
        <v>0</v>
      </c>
      <c r="BN77" s="23">
        <v>0</v>
      </c>
      <c r="BO77" s="24" t="s">
        <v>495</v>
      </c>
      <c r="BP77" s="24" t="s">
        <v>495</v>
      </c>
      <c r="BQ77" s="24" t="s">
        <v>495</v>
      </c>
      <c r="BR77" s="24" t="s">
        <v>495</v>
      </c>
      <c r="BS77" s="24" t="s">
        <v>495</v>
      </c>
      <c r="BT77" s="24" t="s">
        <v>495</v>
      </c>
      <c r="BU77" s="24" t="s">
        <v>495</v>
      </c>
      <c r="BV77" s="24" t="s">
        <v>495</v>
      </c>
      <c r="BW77" s="24" t="s">
        <v>495</v>
      </c>
      <c r="BX77" s="23">
        <v>0</v>
      </c>
      <c r="BY77" s="24" t="s">
        <v>495</v>
      </c>
      <c r="BZ77" s="23">
        <v>0</v>
      </c>
      <c r="CA77" s="23">
        <v>0</v>
      </c>
      <c r="CB77" s="24" t="s">
        <v>495</v>
      </c>
      <c r="CC77" s="24" t="s">
        <v>495</v>
      </c>
      <c r="CD77" s="24" t="s">
        <v>495</v>
      </c>
      <c r="CE77" s="24" t="s">
        <v>495</v>
      </c>
      <c r="CF77" s="24" t="s">
        <v>495</v>
      </c>
      <c r="CG77" s="24" t="s">
        <v>495</v>
      </c>
      <c r="CH77" s="24" t="s">
        <v>495</v>
      </c>
      <c r="CI77" s="24" t="s">
        <v>495</v>
      </c>
      <c r="CJ77" s="24" t="s">
        <v>495</v>
      </c>
      <c r="CK77" s="24" t="s">
        <v>495</v>
      </c>
      <c r="CL77" s="24" t="s">
        <v>495</v>
      </c>
      <c r="CM77" s="24" t="s">
        <v>495</v>
      </c>
      <c r="CN77" s="23">
        <v>0</v>
      </c>
      <c r="CO77" s="24" t="s">
        <v>495</v>
      </c>
      <c r="CP77" s="24" t="s">
        <v>495</v>
      </c>
      <c r="CQ77" s="24" t="s">
        <v>495</v>
      </c>
      <c r="CR77" s="24" t="s">
        <v>495</v>
      </c>
      <c r="CS77" s="24" t="s">
        <v>495</v>
      </c>
      <c r="CT77" s="24" t="s">
        <v>495</v>
      </c>
      <c r="CU77" s="24" t="s">
        <v>495</v>
      </c>
      <c r="CV77" s="24" t="s">
        <v>495</v>
      </c>
      <c r="CW77" s="23">
        <v>0</v>
      </c>
      <c r="CX77" s="24" t="s">
        <v>495</v>
      </c>
      <c r="CY77" s="23">
        <v>0</v>
      </c>
      <c r="CZ77" s="23">
        <v>0</v>
      </c>
      <c r="DA77" s="24" t="s">
        <v>495</v>
      </c>
      <c r="DB77" s="24" t="s">
        <v>495</v>
      </c>
      <c r="DC77" s="24" t="s">
        <v>495</v>
      </c>
      <c r="DD77" s="24" t="s">
        <v>495</v>
      </c>
      <c r="DE77" s="24" t="s">
        <v>495</v>
      </c>
      <c r="DF77" s="24" t="s">
        <v>495</v>
      </c>
      <c r="DG77" s="24" t="s">
        <v>495</v>
      </c>
      <c r="DH77" s="24" t="s">
        <v>495</v>
      </c>
      <c r="DI77" s="24" t="s">
        <v>495</v>
      </c>
      <c r="DJ77" s="24" t="s">
        <v>495</v>
      </c>
      <c r="DK77" s="24" t="s">
        <v>495</v>
      </c>
      <c r="DL77" s="24" t="s">
        <v>495</v>
      </c>
      <c r="DM77" s="24" t="s">
        <v>495</v>
      </c>
      <c r="DN77" s="23">
        <v>0</v>
      </c>
      <c r="DO77" s="24" t="s">
        <v>495</v>
      </c>
      <c r="DP77" s="24" t="s">
        <v>495</v>
      </c>
      <c r="DQ77" s="24" t="s">
        <v>495</v>
      </c>
      <c r="DR77" s="24" t="s">
        <v>495</v>
      </c>
      <c r="DS77" s="24" t="s">
        <v>495</v>
      </c>
      <c r="DT77" s="24" t="s">
        <v>495</v>
      </c>
      <c r="DU77" s="24" t="s">
        <v>495</v>
      </c>
      <c r="DV77" s="23">
        <v>0</v>
      </c>
      <c r="DW77" s="24" t="s">
        <v>495</v>
      </c>
      <c r="DX77" s="23">
        <v>0</v>
      </c>
      <c r="DY77" s="23">
        <v>0</v>
      </c>
      <c r="DZ77" s="24" t="s">
        <v>495</v>
      </c>
      <c r="EA77" s="24" t="s">
        <v>495</v>
      </c>
      <c r="EB77" s="24" t="s">
        <v>495</v>
      </c>
      <c r="EC77" s="24" t="s">
        <v>495</v>
      </c>
      <c r="ED77" s="24" t="s">
        <v>495</v>
      </c>
      <c r="EE77" s="24" t="s">
        <v>495</v>
      </c>
      <c r="EF77" s="24" t="s">
        <v>495</v>
      </c>
      <c r="EG77" s="24" t="s">
        <v>495</v>
      </c>
      <c r="EH77" s="24" t="s">
        <v>495</v>
      </c>
      <c r="EI77" s="24" t="s">
        <v>495</v>
      </c>
      <c r="EJ77" s="24" t="s">
        <v>495</v>
      </c>
      <c r="EK77" s="24" t="s">
        <v>495</v>
      </c>
      <c r="EL77" s="23">
        <v>0</v>
      </c>
      <c r="EM77" s="24" t="s">
        <v>495</v>
      </c>
      <c r="EN77" s="24" t="s">
        <v>495</v>
      </c>
      <c r="EO77" s="24" t="s">
        <v>495</v>
      </c>
      <c r="EP77" s="23">
        <v>0</v>
      </c>
      <c r="EQ77" s="24" t="s">
        <v>495</v>
      </c>
      <c r="ER77" s="24" t="s">
        <v>495</v>
      </c>
      <c r="ES77" s="24" t="s">
        <v>495</v>
      </c>
      <c r="ET77" s="24" t="s">
        <v>495</v>
      </c>
      <c r="EU77" s="23">
        <v>0</v>
      </c>
      <c r="EV77" s="24" t="s">
        <v>495</v>
      </c>
      <c r="EW77" s="23">
        <v>0</v>
      </c>
      <c r="EX77" s="23">
        <v>0</v>
      </c>
      <c r="EY77" s="23">
        <v>0</v>
      </c>
      <c r="EZ77" s="24" t="s">
        <v>495</v>
      </c>
      <c r="FA77" s="24" t="s">
        <v>495</v>
      </c>
      <c r="FB77" s="24" t="s">
        <v>495</v>
      </c>
      <c r="FC77" s="23">
        <v>0</v>
      </c>
      <c r="FD77" s="24" t="s">
        <v>495</v>
      </c>
      <c r="FE77" s="24" t="s">
        <v>495</v>
      </c>
      <c r="FF77" s="24" t="s">
        <v>495</v>
      </c>
      <c r="FG77" s="23">
        <v>0</v>
      </c>
      <c r="FH77" s="23">
        <v>0</v>
      </c>
      <c r="FI77" s="23">
        <v>0</v>
      </c>
      <c r="FJ77" s="24" t="s">
        <v>495</v>
      </c>
      <c r="FK77" s="24" t="s">
        <v>495</v>
      </c>
      <c r="FL77" s="24" t="s">
        <v>495</v>
      </c>
      <c r="FM77" s="24" t="s">
        <v>495</v>
      </c>
      <c r="FN77" s="23">
        <v>0</v>
      </c>
      <c r="FO77" s="23">
        <v>0</v>
      </c>
      <c r="FP77" s="24" t="s">
        <v>495</v>
      </c>
      <c r="FQ77" s="24" t="s">
        <v>495</v>
      </c>
      <c r="FR77" s="24" t="s">
        <v>495</v>
      </c>
      <c r="FS77" s="23">
        <v>0</v>
      </c>
      <c r="FT77" s="23">
        <v>0</v>
      </c>
      <c r="FU77" s="24" t="s">
        <v>495</v>
      </c>
      <c r="FV77" s="23">
        <v>0</v>
      </c>
      <c r="FW77" s="23">
        <v>150</v>
      </c>
      <c r="FX77" s="23">
        <v>43</v>
      </c>
      <c r="FY77" s="23">
        <v>0</v>
      </c>
      <c r="FZ77" s="23">
        <v>0</v>
      </c>
      <c r="GA77" s="23">
        <v>0</v>
      </c>
      <c r="GB77" s="23">
        <v>26</v>
      </c>
      <c r="GC77" s="23">
        <v>20</v>
      </c>
      <c r="GD77" s="23">
        <v>10</v>
      </c>
      <c r="GE77" s="23">
        <v>0</v>
      </c>
      <c r="GF77" s="23">
        <v>40</v>
      </c>
      <c r="GG77" s="23">
        <v>11</v>
      </c>
      <c r="GH77" s="23">
        <v>0</v>
      </c>
      <c r="GI77" s="23">
        <v>0</v>
      </c>
      <c r="GJ77" s="23">
        <v>0</v>
      </c>
      <c r="GK77" s="23">
        <v>0</v>
      </c>
      <c r="GL77" s="24" t="s">
        <v>495</v>
      </c>
      <c r="GM77" s="24" t="s">
        <v>495</v>
      </c>
      <c r="GN77" s="24" t="s">
        <v>495</v>
      </c>
      <c r="GO77" s="23">
        <v>0</v>
      </c>
      <c r="GP77" s="23">
        <v>0</v>
      </c>
      <c r="GQ77" s="23">
        <v>0</v>
      </c>
      <c r="GR77" s="23">
        <v>0</v>
      </c>
      <c r="GS77" s="23">
        <v>0</v>
      </c>
      <c r="GT77" s="23">
        <v>0</v>
      </c>
      <c r="GU77" s="23">
        <v>0</v>
      </c>
    </row>
    <row r="78" spans="1:203" ht="13.5" customHeight="1" x14ac:dyDescent="0.55000000000000004">
      <c r="A78" s="21" t="s">
        <v>44</v>
      </c>
      <c r="B78" s="22" t="s">
        <v>187</v>
      </c>
      <c r="C78" s="21" t="s">
        <v>188</v>
      </c>
      <c r="D78" s="23">
        <v>1035</v>
      </c>
      <c r="E78" s="23">
        <v>374</v>
      </c>
      <c r="F78" s="23">
        <v>8</v>
      </c>
      <c r="G78" s="23">
        <v>79</v>
      </c>
      <c r="H78" s="23">
        <v>54</v>
      </c>
      <c r="I78" s="23">
        <v>84</v>
      </c>
      <c r="J78" s="23">
        <v>122</v>
      </c>
      <c r="K78" s="23">
        <v>76</v>
      </c>
      <c r="L78" s="23">
        <v>0</v>
      </c>
      <c r="M78" s="23">
        <v>238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0</v>
      </c>
      <c r="AG78" s="23">
        <v>0</v>
      </c>
      <c r="AH78" s="23">
        <v>0</v>
      </c>
      <c r="AI78" s="23">
        <v>0</v>
      </c>
      <c r="AJ78" s="23">
        <v>0</v>
      </c>
      <c r="AK78" s="23">
        <v>0</v>
      </c>
      <c r="AL78" s="23">
        <v>0</v>
      </c>
      <c r="AM78" s="23">
        <v>0</v>
      </c>
      <c r="AN78" s="23">
        <v>0</v>
      </c>
      <c r="AO78" s="23">
        <v>0</v>
      </c>
      <c r="AP78" s="24" t="s">
        <v>495</v>
      </c>
      <c r="AQ78" s="24" t="s">
        <v>495</v>
      </c>
      <c r="AR78" s="23">
        <v>0</v>
      </c>
      <c r="AS78" s="24" t="s">
        <v>495</v>
      </c>
      <c r="AT78" s="24" t="s">
        <v>495</v>
      </c>
      <c r="AU78" s="23">
        <v>0</v>
      </c>
      <c r="AV78" s="24" t="s">
        <v>495</v>
      </c>
      <c r="AW78" s="23">
        <v>0</v>
      </c>
      <c r="AX78" s="24" t="s">
        <v>495</v>
      </c>
      <c r="AY78" s="23">
        <v>0</v>
      </c>
      <c r="AZ78" s="24" t="s">
        <v>495</v>
      </c>
      <c r="BA78" s="23">
        <v>0</v>
      </c>
      <c r="BB78" s="23">
        <v>35</v>
      </c>
      <c r="BC78" s="23">
        <v>0</v>
      </c>
      <c r="BD78" s="23">
        <v>0</v>
      </c>
      <c r="BE78" s="23">
        <v>0</v>
      </c>
      <c r="BF78" s="23">
        <v>0</v>
      </c>
      <c r="BG78" s="23">
        <v>35</v>
      </c>
      <c r="BH78" s="23">
        <v>0</v>
      </c>
      <c r="BI78" s="23">
        <v>0</v>
      </c>
      <c r="BJ78" s="23">
        <v>0</v>
      </c>
      <c r="BK78" s="23">
        <v>0</v>
      </c>
      <c r="BL78" s="23">
        <v>0</v>
      </c>
      <c r="BM78" s="23">
        <v>0</v>
      </c>
      <c r="BN78" s="23">
        <v>0</v>
      </c>
      <c r="BO78" s="24" t="s">
        <v>495</v>
      </c>
      <c r="BP78" s="24" t="s">
        <v>495</v>
      </c>
      <c r="BQ78" s="24" t="s">
        <v>495</v>
      </c>
      <c r="BR78" s="24" t="s">
        <v>495</v>
      </c>
      <c r="BS78" s="24" t="s">
        <v>495</v>
      </c>
      <c r="BT78" s="24" t="s">
        <v>495</v>
      </c>
      <c r="BU78" s="24" t="s">
        <v>495</v>
      </c>
      <c r="BV78" s="24" t="s">
        <v>495</v>
      </c>
      <c r="BW78" s="24" t="s">
        <v>495</v>
      </c>
      <c r="BX78" s="23">
        <v>0</v>
      </c>
      <c r="BY78" s="24" t="s">
        <v>495</v>
      </c>
      <c r="BZ78" s="23">
        <v>0</v>
      </c>
      <c r="CA78" s="23">
        <v>0</v>
      </c>
      <c r="CB78" s="24" t="s">
        <v>495</v>
      </c>
      <c r="CC78" s="24" t="s">
        <v>495</v>
      </c>
      <c r="CD78" s="24" t="s">
        <v>495</v>
      </c>
      <c r="CE78" s="24" t="s">
        <v>495</v>
      </c>
      <c r="CF78" s="24" t="s">
        <v>495</v>
      </c>
      <c r="CG78" s="24" t="s">
        <v>495</v>
      </c>
      <c r="CH78" s="24" t="s">
        <v>495</v>
      </c>
      <c r="CI78" s="24" t="s">
        <v>495</v>
      </c>
      <c r="CJ78" s="24" t="s">
        <v>495</v>
      </c>
      <c r="CK78" s="24" t="s">
        <v>495</v>
      </c>
      <c r="CL78" s="24" t="s">
        <v>495</v>
      </c>
      <c r="CM78" s="24" t="s">
        <v>495</v>
      </c>
      <c r="CN78" s="23">
        <v>0</v>
      </c>
      <c r="CO78" s="24" t="s">
        <v>495</v>
      </c>
      <c r="CP78" s="24" t="s">
        <v>495</v>
      </c>
      <c r="CQ78" s="24" t="s">
        <v>495</v>
      </c>
      <c r="CR78" s="24" t="s">
        <v>495</v>
      </c>
      <c r="CS78" s="24" t="s">
        <v>495</v>
      </c>
      <c r="CT78" s="24" t="s">
        <v>495</v>
      </c>
      <c r="CU78" s="24" t="s">
        <v>495</v>
      </c>
      <c r="CV78" s="24" t="s">
        <v>495</v>
      </c>
      <c r="CW78" s="23">
        <v>0</v>
      </c>
      <c r="CX78" s="24" t="s">
        <v>495</v>
      </c>
      <c r="CY78" s="23">
        <v>0</v>
      </c>
      <c r="CZ78" s="23">
        <v>0</v>
      </c>
      <c r="DA78" s="24" t="s">
        <v>495</v>
      </c>
      <c r="DB78" s="24" t="s">
        <v>495</v>
      </c>
      <c r="DC78" s="24" t="s">
        <v>495</v>
      </c>
      <c r="DD78" s="24" t="s">
        <v>495</v>
      </c>
      <c r="DE78" s="24" t="s">
        <v>495</v>
      </c>
      <c r="DF78" s="24" t="s">
        <v>495</v>
      </c>
      <c r="DG78" s="24" t="s">
        <v>495</v>
      </c>
      <c r="DH78" s="24" t="s">
        <v>495</v>
      </c>
      <c r="DI78" s="24" t="s">
        <v>495</v>
      </c>
      <c r="DJ78" s="24" t="s">
        <v>495</v>
      </c>
      <c r="DK78" s="24" t="s">
        <v>495</v>
      </c>
      <c r="DL78" s="24" t="s">
        <v>495</v>
      </c>
      <c r="DM78" s="24" t="s">
        <v>495</v>
      </c>
      <c r="DN78" s="23">
        <v>0</v>
      </c>
      <c r="DO78" s="24" t="s">
        <v>495</v>
      </c>
      <c r="DP78" s="24" t="s">
        <v>495</v>
      </c>
      <c r="DQ78" s="24" t="s">
        <v>495</v>
      </c>
      <c r="DR78" s="24" t="s">
        <v>495</v>
      </c>
      <c r="DS78" s="24" t="s">
        <v>495</v>
      </c>
      <c r="DT78" s="24" t="s">
        <v>495</v>
      </c>
      <c r="DU78" s="24" t="s">
        <v>495</v>
      </c>
      <c r="DV78" s="23">
        <v>0</v>
      </c>
      <c r="DW78" s="24" t="s">
        <v>495</v>
      </c>
      <c r="DX78" s="23">
        <v>0</v>
      </c>
      <c r="DY78" s="23">
        <v>0</v>
      </c>
      <c r="DZ78" s="24" t="s">
        <v>495</v>
      </c>
      <c r="EA78" s="24" t="s">
        <v>495</v>
      </c>
      <c r="EB78" s="24" t="s">
        <v>495</v>
      </c>
      <c r="EC78" s="24" t="s">
        <v>495</v>
      </c>
      <c r="ED78" s="24" t="s">
        <v>495</v>
      </c>
      <c r="EE78" s="24" t="s">
        <v>495</v>
      </c>
      <c r="EF78" s="24" t="s">
        <v>495</v>
      </c>
      <c r="EG78" s="24" t="s">
        <v>495</v>
      </c>
      <c r="EH78" s="24" t="s">
        <v>495</v>
      </c>
      <c r="EI78" s="24" t="s">
        <v>495</v>
      </c>
      <c r="EJ78" s="24" t="s">
        <v>495</v>
      </c>
      <c r="EK78" s="24" t="s">
        <v>495</v>
      </c>
      <c r="EL78" s="23">
        <v>0</v>
      </c>
      <c r="EM78" s="24" t="s">
        <v>495</v>
      </c>
      <c r="EN78" s="24" t="s">
        <v>495</v>
      </c>
      <c r="EO78" s="24" t="s">
        <v>495</v>
      </c>
      <c r="EP78" s="23">
        <v>0</v>
      </c>
      <c r="EQ78" s="24" t="s">
        <v>495</v>
      </c>
      <c r="ER78" s="24" t="s">
        <v>495</v>
      </c>
      <c r="ES78" s="24" t="s">
        <v>495</v>
      </c>
      <c r="ET78" s="24" t="s">
        <v>495</v>
      </c>
      <c r="EU78" s="23">
        <v>0</v>
      </c>
      <c r="EV78" s="24" t="s">
        <v>495</v>
      </c>
      <c r="EW78" s="23">
        <v>0</v>
      </c>
      <c r="EX78" s="23">
        <v>0</v>
      </c>
      <c r="EY78" s="23">
        <v>0</v>
      </c>
      <c r="EZ78" s="24" t="s">
        <v>495</v>
      </c>
      <c r="FA78" s="24" t="s">
        <v>495</v>
      </c>
      <c r="FB78" s="24" t="s">
        <v>495</v>
      </c>
      <c r="FC78" s="23">
        <v>0</v>
      </c>
      <c r="FD78" s="24" t="s">
        <v>495</v>
      </c>
      <c r="FE78" s="24" t="s">
        <v>495</v>
      </c>
      <c r="FF78" s="24" t="s">
        <v>495</v>
      </c>
      <c r="FG78" s="23">
        <v>0</v>
      </c>
      <c r="FH78" s="23">
        <v>0</v>
      </c>
      <c r="FI78" s="23">
        <v>0</v>
      </c>
      <c r="FJ78" s="24" t="s">
        <v>495</v>
      </c>
      <c r="FK78" s="24" t="s">
        <v>495</v>
      </c>
      <c r="FL78" s="24" t="s">
        <v>495</v>
      </c>
      <c r="FM78" s="24" t="s">
        <v>495</v>
      </c>
      <c r="FN78" s="23">
        <v>0</v>
      </c>
      <c r="FO78" s="23">
        <v>0</v>
      </c>
      <c r="FP78" s="24" t="s">
        <v>495</v>
      </c>
      <c r="FQ78" s="24" t="s">
        <v>495</v>
      </c>
      <c r="FR78" s="24" t="s">
        <v>495</v>
      </c>
      <c r="FS78" s="23">
        <v>0</v>
      </c>
      <c r="FT78" s="23">
        <v>0</v>
      </c>
      <c r="FU78" s="24" t="s">
        <v>495</v>
      </c>
      <c r="FV78" s="23">
        <v>0</v>
      </c>
      <c r="FW78" s="23">
        <v>1000</v>
      </c>
      <c r="FX78" s="23">
        <v>374</v>
      </c>
      <c r="FY78" s="23">
        <v>8</v>
      </c>
      <c r="FZ78" s="23">
        <v>79</v>
      </c>
      <c r="GA78" s="23">
        <v>54</v>
      </c>
      <c r="GB78" s="23">
        <v>49</v>
      </c>
      <c r="GC78" s="23">
        <v>122</v>
      </c>
      <c r="GD78" s="23">
        <v>76</v>
      </c>
      <c r="GE78" s="23">
        <v>0</v>
      </c>
      <c r="GF78" s="23">
        <v>238</v>
      </c>
      <c r="GG78" s="23">
        <v>0</v>
      </c>
      <c r="GH78" s="23">
        <v>0</v>
      </c>
      <c r="GI78" s="23">
        <v>0</v>
      </c>
      <c r="GJ78" s="23">
        <v>0</v>
      </c>
      <c r="GK78" s="23">
        <v>0</v>
      </c>
      <c r="GL78" s="24" t="s">
        <v>495</v>
      </c>
      <c r="GM78" s="24" t="s">
        <v>495</v>
      </c>
      <c r="GN78" s="24" t="s">
        <v>495</v>
      </c>
      <c r="GO78" s="23">
        <v>0</v>
      </c>
      <c r="GP78" s="23">
        <v>0</v>
      </c>
      <c r="GQ78" s="23">
        <v>0</v>
      </c>
      <c r="GR78" s="23">
        <v>0</v>
      </c>
      <c r="GS78" s="23">
        <v>0</v>
      </c>
      <c r="GT78" s="23">
        <v>0</v>
      </c>
      <c r="GU78" s="23">
        <v>0</v>
      </c>
    </row>
    <row r="79" spans="1:203" ht="13.5" customHeight="1" x14ac:dyDescent="0.55000000000000004">
      <c r="A79" s="21" t="s">
        <v>44</v>
      </c>
      <c r="B79" s="22" t="s">
        <v>189</v>
      </c>
      <c r="C79" s="21" t="s">
        <v>190</v>
      </c>
      <c r="D79" s="23">
        <v>45</v>
      </c>
      <c r="E79" s="23">
        <v>21</v>
      </c>
      <c r="F79" s="23">
        <v>0</v>
      </c>
      <c r="G79" s="23">
        <v>0</v>
      </c>
      <c r="H79" s="23">
        <v>0</v>
      </c>
      <c r="I79" s="23">
        <v>0</v>
      </c>
      <c r="J79" s="23">
        <v>7</v>
      </c>
      <c r="K79" s="23">
        <v>4</v>
      </c>
      <c r="L79" s="23">
        <v>0</v>
      </c>
      <c r="M79" s="23">
        <v>13</v>
      </c>
      <c r="N79" s="23">
        <v>0</v>
      </c>
      <c r="O79" s="23">
        <v>0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0</v>
      </c>
      <c r="AG79" s="23">
        <v>0</v>
      </c>
      <c r="AH79" s="23">
        <v>0</v>
      </c>
      <c r="AI79" s="23">
        <v>0</v>
      </c>
      <c r="AJ79" s="23">
        <v>0</v>
      </c>
      <c r="AK79" s="23">
        <v>0</v>
      </c>
      <c r="AL79" s="23">
        <v>0</v>
      </c>
      <c r="AM79" s="23">
        <v>0</v>
      </c>
      <c r="AN79" s="23">
        <v>0</v>
      </c>
      <c r="AO79" s="23">
        <v>0</v>
      </c>
      <c r="AP79" s="24" t="s">
        <v>495</v>
      </c>
      <c r="AQ79" s="24" t="s">
        <v>495</v>
      </c>
      <c r="AR79" s="23">
        <v>0</v>
      </c>
      <c r="AS79" s="24" t="s">
        <v>495</v>
      </c>
      <c r="AT79" s="24" t="s">
        <v>495</v>
      </c>
      <c r="AU79" s="23">
        <v>0</v>
      </c>
      <c r="AV79" s="24" t="s">
        <v>495</v>
      </c>
      <c r="AW79" s="23">
        <v>0</v>
      </c>
      <c r="AX79" s="24" t="s">
        <v>495</v>
      </c>
      <c r="AY79" s="23">
        <v>0</v>
      </c>
      <c r="AZ79" s="24" t="s">
        <v>495</v>
      </c>
      <c r="BA79" s="23">
        <v>0</v>
      </c>
      <c r="BB79" s="23">
        <v>0</v>
      </c>
      <c r="BC79" s="23">
        <v>0</v>
      </c>
      <c r="BD79" s="23">
        <v>0</v>
      </c>
      <c r="BE79" s="23">
        <v>0</v>
      </c>
      <c r="BF79" s="23">
        <v>0</v>
      </c>
      <c r="BG79" s="23">
        <v>0</v>
      </c>
      <c r="BH79" s="23">
        <v>0</v>
      </c>
      <c r="BI79" s="23">
        <v>0</v>
      </c>
      <c r="BJ79" s="23">
        <v>0</v>
      </c>
      <c r="BK79" s="23">
        <v>0</v>
      </c>
      <c r="BL79" s="23">
        <v>0</v>
      </c>
      <c r="BM79" s="23">
        <v>0</v>
      </c>
      <c r="BN79" s="23">
        <v>0</v>
      </c>
      <c r="BO79" s="24" t="s">
        <v>495</v>
      </c>
      <c r="BP79" s="24" t="s">
        <v>495</v>
      </c>
      <c r="BQ79" s="24" t="s">
        <v>495</v>
      </c>
      <c r="BR79" s="24" t="s">
        <v>495</v>
      </c>
      <c r="BS79" s="24" t="s">
        <v>495</v>
      </c>
      <c r="BT79" s="24" t="s">
        <v>495</v>
      </c>
      <c r="BU79" s="24" t="s">
        <v>495</v>
      </c>
      <c r="BV79" s="24" t="s">
        <v>495</v>
      </c>
      <c r="BW79" s="24" t="s">
        <v>495</v>
      </c>
      <c r="BX79" s="23">
        <v>0</v>
      </c>
      <c r="BY79" s="24" t="s">
        <v>495</v>
      </c>
      <c r="BZ79" s="23">
        <v>0</v>
      </c>
      <c r="CA79" s="23">
        <v>0</v>
      </c>
      <c r="CB79" s="24" t="s">
        <v>495</v>
      </c>
      <c r="CC79" s="24" t="s">
        <v>495</v>
      </c>
      <c r="CD79" s="24" t="s">
        <v>495</v>
      </c>
      <c r="CE79" s="24" t="s">
        <v>495</v>
      </c>
      <c r="CF79" s="24" t="s">
        <v>495</v>
      </c>
      <c r="CG79" s="24" t="s">
        <v>495</v>
      </c>
      <c r="CH79" s="24" t="s">
        <v>495</v>
      </c>
      <c r="CI79" s="24" t="s">
        <v>495</v>
      </c>
      <c r="CJ79" s="24" t="s">
        <v>495</v>
      </c>
      <c r="CK79" s="24" t="s">
        <v>495</v>
      </c>
      <c r="CL79" s="24" t="s">
        <v>495</v>
      </c>
      <c r="CM79" s="24" t="s">
        <v>495</v>
      </c>
      <c r="CN79" s="23">
        <v>0</v>
      </c>
      <c r="CO79" s="24" t="s">
        <v>495</v>
      </c>
      <c r="CP79" s="24" t="s">
        <v>495</v>
      </c>
      <c r="CQ79" s="24" t="s">
        <v>495</v>
      </c>
      <c r="CR79" s="24" t="s">
        <v>495</v>
      </c>
      <c r="CS79" s="24" t="s">
        <v>495</v>
      </c>
      <c r="CT79" s="24" t="s">
        <v>495</v>
      </c>
      <c r="CU79" s="24" t="s">
        <v>495</v>
      </c>
      <c r="CV79" s="24" t="s">
        <v>495</v>
      </c>
      <c r="CW79" s="23">
        <v>0</v>
      </c>
      <c r="CX79" s="24" t="s">
        <v>495</v>
      </c>
      <c r="CY79" s="23">
        <v>0</v>
      </c>
      <c r="CZ79" s="23">
        <v>0</v>
      </c>
      <c r="DA79" s="24" t="s">
        <v>495</v>
      </c>
      <c r="DB79" s="24" t="s">
        <v>495</v>
      </c>
      <c r="DC79" s="24" t="s">
        <v>495</v>
      </c>
      <c r="DD79" s="24" t="s">
        <v>495</v>
      </c>
      <c r="DE79" s="24" t="s">
        <v>495</v>
      </c>
      <c r="DF79" s="24" t="s">
        <v>495</v>
      </c>
      <c r="DG79" s="24" t="s">
        <v>495</v>
      </c>
      <c r="DH79" s="24" t="s">
        <v>495</v>
      </c>
      <c r="DI79" s="24" t="s">
        <v>495</v>
      </c>
      <c r="DJ79" s="24" t="s">
        <v>495</v>
      </c>
      <c r="DK79" s="24" t="s">
        <v>495</v>
      </c>
      <c r="DL79" s="24" t="s">
        <v>495</v>
      </c>
      <c r="DM79" s="24" t="s">
        <v>495</v>
      </c>
      <c r="DN79" s="23">
        <v>0</v>
      </c>
      <c r="DO79" s="24" t="s">
        <v>495</v>
      </c>
      <c r="DP79" s="24" t="s">
        <v>495</v>
      </c>
      <c r="DQ79" s="24" t="s">
        <v>495</v>
      </c>
      <c r="DR79" s="24" t="s">
        <v>495</v>
      </c>
      <c r="DS79" s="24" t="s">
        <v>495</v>
      </c>
      <c r="DT79" s="24" t="s">
        <v>495</v>
      </c>
      <c r="DU79" s="24" t="s">
        <v>495</v>
      </c>
      <c r="DV79" s="23">
        <v>0</v>
      </c>
      <c r="DW79" s="24" t="s">
        <v>495</v>
      </c>
      <c r="DX79" s="23">
        <v>0</v>
      </c>
      <c r="DY79" s="23">
        <v>0</v>
      </c>
      <c r="DZ79" s="24" t="s">
        <v>495</v>
      </c>
      <c r="EA79" s="24" t="s">
        <v>495</v>
      </c>
      <c r="EB79" s="24" t="s">
        <v>495</v>
      </c>
      <c r="EC79" s="24" t="s">
        <v>495</v>
      </c>
      <c r="ED79" s="24" t="s">
        <v>495</v>
      </c>
      <c r="EE79" s="24" t="s">
        <v>495</v>
      </c>
      <c r="EF79" s="24" t="s">
        <v>495</v>
      </c>
      <c r="EG79" s="24" t="s">
        <v>495</v>
      </c>
      <c r="EH79" s="24" t="s">
        <v>495</v>
      </c>
      <c r="EI79" s="24" t="s">
        <v>495</v>
      </c>
      <c r="EJ79" s="24" t="s">
        <v>495</v>
      </c>
      <c r="EK79" s="24" t="s">
        <v>495</v>
      </c>
      <c r="EL79" s="23">
        <v>0</v>
      </c>
      <c r="EM79" s="24" t="s">
        <v>495</v>
      </c>
      <c r="EN79" s="24" t="s">
        <v>495</v>
      </c>
      <c r="EO79" s="24" t="s">
        <v>495</v>
      </c>
      <c r="EP79" s="23">
        <v>0</v>
      </c>
      <c r="EQ79" s="24" t="s">
        <v>495</v>
      </c>
      <c r="ER79" s="24" t="s">
        <v>495</v>
      </c>
      <c r="ES79" s="24" t="s">
        <v>495</v>
      </c>
      <c r="ET79" s="24" t="s">
        <v>495</v>
      </c>
      <c r="EU79" s="23">
        <v>0</v>
      </c>
      <c r="EV79" s="24" t="s">
        <v>495</v>
      </c>
      <c r="EW79" s="23">
        <v>0</v>
      </c>
      <c r="EX79" s="23">
        <v>0</v>
      </c>
      <c r="EY79" s="23">
        <v>0</v>
      </c>
      <c r="EZ79" s="24" t="s">
        <v>495</v>
      </c>
      <c r="FA79" s="24" t="s">
        <v>495</v>
      </c>
      <c r="FB79" s="24" t="s">
        <v>495</v>
      </c>
      <c r="FC79" s="23">
        <v>0</v>
      </c>
      <c r="FD79" s="24" t="s">
        <v>495</v>
      </c>
      <c r="FE79" s="24" t="s">
        <v>495</v>
      </c>
      <c r="FF79" s="24" t="s">
        <v>495</v>
      </c>
      <c r="FG79" s="23">
        <v>0</v>
      </c>
      <c r="FH79" s="23">
        <v>0</v>
      </c>
      <c r="FI79" s="23">
        <v>0</v>
      </c>
      <c r="FJ79" s="24" t="s">
        <v>495</v>
      </c>
      <c r="FK79" s="24" t="s">
        <v>495</v>
      </c>
      <c r="FL79" s="24" t="s">
        <v>495</v>
      </c>
      <c r="FM79" s="24" t="s">
        <v>495</v>
      </c>
      <c r="FN79" s="23">
        <v>0</v>
      </c>
      <c r="FO79" s="23">
        <v>0</v>
      </c>
      <c r="FP79" s="24" t="s">
        <v>495</v>
      </c>
      <c r="FQ79" s="24" t="s">
        <v>495</v>
      </c>
      <c r="FR79" s="24" t="s">
        <v>495</v>
      </c>
      <c r="FS79" s="23">
        <v>0</v>
      </c>
      <c r="FT79" s="23">
        <v>0</v>
      </c>
      <c r="FU79" s="24" t="s">
        <v>495</v>
      </c>
      <c r="FV79" s="23">
        <v>0</v>
      </c>
      <c r="FW79" s="23">
        <v>45</v>
      </c>
      <c r="FX79" s="23">
        <v>21</v>
      </c>
      <c r="FY79" s="23">
        <v>0</v>
      </c>
      <c r="FZ79" s="23">
        <v>0</v>
      </c>
      <c r="GA79" s="23">
        <v>0</v>
      </c>
      <c r="GB79" s="23">
        <v>0</v>
      </c>
      <c r="GC79" s="23">
        <v>7</v>
      </c>
      <c r="GD79" s="23">
        <v>4</v>
      </c>
      <c r="GE79" s="23">
        <v>0</v>
      </c>
      <c r="GF79" s="23">
        <v>13</v>
      </c>
      <c r="GG79" s="23">
        <v>0</v>
      </c>
      <c r="GH79" s="23">
        <v>0</v>
      </c>
      <c r="GI79" s="23">
        <v>0</v>
      </c>
      <c r="GJ79" s="23">
        <v>0</v>
      </c>
      <c r="GK79" s="23">
        <v>0</v>
      </c>
      <c r="GL79" s="24" t="s">
        <v>495</v>
      </c>
      <c r="GM79" s="24" t="s">
        <v>495</v>
      </c>
      <c r="GN79" s="24" t="s">
        <v>495</v>
      </c>
      <c r="GO79" s="23">
        <v>0</v>
      </c>
      <c r="GP79" s="23">
        <v>0</v>
      </c>
      <c r="GQ79" s="23">
        <v>0</v>
      </c>
      <c r="GR79" s="23">
        <v>0</v>
      </c>
      <c r="GS79" s="23">
        <v>0</v>
      </c>
      <c r="GT79" s="23">
        <v>0</v>
      </c>
      <c r="GU79" s="23">
        <v>0</v>
      </c>
    </row>
    <row r="80" spans="1:203" ht="13.5" customHeight="1" x14ac:dyDescent="0.55000000000000004">
      <c r="A80" s="21" t="s">
        <v>44</v>
      </c>
      <c r="B80" s="22" t="s">
        <v>191</v>
      </c>
      <c r="C80" s="21" t="s">
        <v>192</v>
      </c>
      <c r="D80" s="23">
        <v>413</v>
      </c>
      <c r="E80" s="23">
        <v>0</v>
      </c>
      <c r="F80" s="23">
        <v>0</v>
      </c>
      <c r="G80" s="23">
        <v>0</v>
      </c>
      <c r="H80" s="23">
        <v>0</v>
      </c>
      <c r="I80" s="23">
        <v>78</v>
      </c>
      <c r="J80" s="23">
        <v>52</v>
      </c>
      <c r="K80" s="23">
        <v>29</v>
      </c>
      <c r="L80" s="23">
        <v>0</v>
      </c>
      <c r="M80" s="23">
        <v>117</v>
      </c>
      <c r="N80" s="23">
        <v>0</v>
      </c>
      <c r="O80" s="23">
        <v>3</v>
      </c>
      <c r="P80" s="23">
        <v>0</v>
      </c>
      <c r="Q80" s="23">
        <v>134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0</v>
      </c>
      <c r="AF80" s="23">
        <v>0</v>
      </c>
      <c r="AG80" s="23">
        <v>0</v>
      </c>
      <c r="AH80" s="23">
        <v>0</v>
      </c>
      <c r="AI80" s="23">
        <v>0</v>
      </c>
      <c r="AJ80" s="23">
        <v>0</v>
      </c>
      <c r="AK80" s="23">
        <v>0</v>
      </c>
      <c r="AL80" s="23">
        <v>0</v>
      </c>
      <c r="AM80" s="23">
        <v>0</v>
      </c>
      <c r="AN80" s="23">
        <v>0</v>
      </c>
      <c r="AO80" s="23">
        <v>0</v>
      </c>
      <c r="AP80" s="24" t="s">
        <v>495</v>
      </c>
      <c r="AQ80" s="24" t="s">
        <v>495</v>
      </c>
      <c r="AR80" s="23">
        <v>0</v>
      </c>
      <c r="AS80" s="24" t="s">
        <v>495</v>
      </c>
      <c r="AT80" s="24" t="s">
        <v>495</v>
      </c>
      <c r="AU80" s="23">
        <v>0</v>
      </c>
      <c r="AV80" s="24" t="s">
        <v>495</v>
      </c>
      <c r="AW80" s="23">
        <v>0</v>
      </c>
      <c r="AX80" s="24" t="s">
        <v>495</v>
      </c>
      <c r="AY80" s="23">
        <v>0</v>
      </c>
      <c r="AZ80" s="24" t="s">
        <v>495</v>
      </c>
      <c r="BA80" s="23">
        <v>0</v>
      </c>
      <c r="BB80" s="23">
        <v>59</v>
      </c>
      <c r="BC80" s="23">
        <v>0</v>
      </c>
      <c r="BD80" s="23">
        <v>0</v>
      </c>
      <c r="BE80" s="23">
        <v>0</v>
      </c>
      <c r="BF80" s="23">
        <v>0</v>
      </c>
      <c r="BG80" s="23">
        <v>56</v>
      </c>
      <c r="BH80" s="23">
        <v>0</v>
      </c>
      <c r="BI80" s="23">
        <v>0</v>
      </c>
      <c r="BJ80" s="23">
        <v>0</v>
      </c>
      <c r="BK80" s="23">
        <v>0</v>
      </c>
      <c r="BL80" s="23">
        <v>0</v>
      </c>
      <c r="BM80" s="23">
        <v>3</v>
      </c>
      <c r="BN80" s="23">
        <v>0</v>
      </c>
      <c r="BO80" s="24" t="s">
        <v>495</v>
      </c>
      <c r="BP80" s="24" t="s">
        <v>495</v>
      </c>
      <c r="BQ80" s="24" t="s">
        <v>495</v>
      </c>
      <c r="BR80" s="24" t="s">
        <v>495</v>
      </c>
      <c r="BS80" s="24" t="s">
        <v>495</v>
      </c>
      <c r="BT80" s="24" t="s">
        <v>495</v>
      </c>
      <c r="BU80" s="24" t="s">
        <v>495</v>
      </c>
      <c r="BV80" s="24" t="s">
        <v>495</v>
      </c>
      <c r="BW80" s="24" t="s">
        <v>495</v>
      </c>
      <c r="BX80" s="23">
        <v>0</v>
      </c>
      <c r="BY80" s="24" t="s">
        <v>495</v>
      </c>
      <c r="BZ80" s="23">
        <v>0</v>
      </c>
      <c r="CA80" s="23">
        <v>134</v>
      </c>
      <c r="CB80" s="24" t="s">
        <v>495</v>
      </c>
      <c r="CC80" s="24" t="s">
        <v>495</v>
      </c>
      <c r="CD80" s="24" t="s">
        <v>495</v>
      </c>
      <c r="CE80" s="24" t="s">
        <v>495</v>
      </c>
      <c r="CF80" s="24" t="s">
        <v>495</v>
      </c>
      <c r="CG80" s="24" t="s">
        <v>495</v>
      </c>
      <c r="CH80" s="24" t="s">
        <v>495</v>
      </c>
      <c r="CI80" s="24" t="s">
        <v>495</v>
      </c>
      <c r="CJ80" s="24" t="s">
        <v>495</v>
      </c>
      <c r="CK80" s="24" t="s">
        <v>495</v>
      </c>
      <c r="CL80" s="24" t="s">
        <v>495</v>
      </c>
      <c r="CM80" s="24" t="s">
        <v>495</v>
      </c>
      <c r="CN80" s="23">
        <v>134</v>
      </c>
      <c r="CO80" s="24" t="s">
        <v>495</v>
      </c>
      <c r="CP80" s="24" t="s">
        <v>495</v>
      </c>
      <c r="CQ80" s="24" t="s">
        <v>495</v>
      </c>
      <c r="CR80" s="24" t="s">
        <v>495</v>
      </c>
      <c r="CS80" s="24" t="s">
        <v>495</v>
      </c>
      <c r="CT80" s="24" t="s">
        <v>495</v>
      </c>
      <c r="CU80" s="24" t="s">
        <v>495</v>
      </c>
      <c r="CV80" s="24" t="s">
        <v>495</v>
      </c>
      <c r="CW80" s="23">
        <v>0</v>
      </c>
      <c r="CX80" s="24" t="s">
        <v>495</v>
      </c>
      <c r="CY80" s="23">
        <v>0</v>
      </c>
      <c r="CZ80" s="23">
        <v>0</v>
      </c>
      <c r="DA80" s="24" t="s">
        <v>495</v>
      </c>
      <c r="DB80" s="24" t="s">
        <v>495</v>
      </c>
      <c r="DC80" s="24" t="s">
        <v>495</v>
      </c>
      <c r="DD80" s="24" t="s">
        <v>495</v>
      </c>
      <c r="DE80" s="24" t="s">
        <v>495</v>
      </c>
      <c r="DF80" s="24" t="s">
        <v>495</v>
      </c>
      <c r="DG80" s="24" t="s">
        <v>495</v>
      </c>
      <c r="DH80" s="24" t="s">
        <v>495</v>
      </c>
      <c r="DI80" s="24" t="s">
        <v>495</v>
      </c>
      <c r="DJ80" s="24" t="s">
        <v>495</v>
      </c>
      <c r="DK80" s="24" t="s">
        <v>495</v>
      </c>
      <c r="DL80" s="24" t="s">
        <v>495</v>
      </c>
      <c r="DM80" s="24" t="s">
        <v>495</v>
      </c>
      <c r="DN80" s="23">
        <v>0</v>
      </c>
      <c r="DO80" s="24" t="s">
        <v>495</v>
      </c>
      <c r="DP80" s="24" t="s">
        <v>495</v>
      </c>
      <c r="DQ80" s="24" t="s">
        <v>495</v>
      </c>
      <c r="DR80" s="24" t="s">
        <v>495</v>
      </c>
      <c r="DS80" s="24" t="s">
        <v>495</v>
      </c>
      <c r="DT80" s="24" t="s">
        <v>495</v>
      </c>
      <c r="DU80" s="24" t="s">
        <v>495</v>
      </c>
      <c r="DV80" s="23">
        <v>0</v>
      </c>
      <c r="DW80" s="24" t="s">
        <v>495</v>
      </c>
      <c r="DX80" s="23">
        <v>0</v>
      </c>
      <c r="DY80" s="23">
        <v>0</v>
      </c>
      <c r="DZ80" s="24" t="s">
        <v>495</v>
      </c>
      <c r="EA80" s="24" t="s">
        <v>495</v>
      </c>
      <c r="EB80" s="24" t="s">
        <v>495</v>
      </c>
      <c r="EC80" s="24" t="s">
        <v>495</v>
      </c>
      <c r="ED80" s="24" t="s">
        <v>495</v>
      </c>
      <c r="EE80" s="24" t="s">
        <v>495</v>
      </c>
      <c r="EF80" s="24" t="s">
        <v>495</v>
      </c>
      <c r="EG80" s="24" t="s">
        <v>495</v>
      </c>
      <c r="EH80" s="24" t="s">
        <v>495</v>
      </c>
      <c r="EI80" s="24" t="s">
        <v>495</v>
      </c>
      <c r="EJ80" s="24" t="s">
        <v>495</v>
      </c>
      <c r="EK80" s="24" t="s">
        <v>495</v>
      </c>
      <c r="EL80" s="23">
        <v>0</v>
      </c>
      <c r="EM80" s="24" t="s">
        <v>495</v>
      </c>
      <c r="EN80" s="24" t="s">
        <v>495</v>
      </c>
      <c r="EO80" s="24" t="s">
        <v>495</v>
      </c>
      <c r="EP80" s="23">
        <v>0</v>
      </c>
      <c r="EQ80" s="24" t="s">
        <v>495</v>
      </c>
      <c r="ER80" s="24" t="s">
        <v>495</v>
      </c>
      <c r="ES80" s="24" t="s">
        <v>495</v>
      </c>
      <c r="ET80" s="24" t="s">
        <v>495</v>
      </c>
      <c r="EU80" s="23">
        <v>0</v>
      </c>
      <c r="EV80" s="24" t="s">
        <v>495</v>
      </c>
      <c r="EW80" s="23">
        <v>0</v>
      </c>
      <c r="EX80" s="23">
        <v>0</v>
      </c>
      <c r="EY80" s="23">
        <v>0</v>
      </c>
      <c r="EZ80" s="24" t="s">
        <v>495</v>
      </c>
      <c r="FA80" s="24" t="s">
        <v>495</v>
      </c>
      <c r="FB80" s="24" t="s">
        <v>495</v>
      </c>
      <c r="FC80" s="23">
        <v>0</v>
      </c>
      <c r="FD80" s="24" t="s">
        <v>495</v>
      </c>
      <c r="FE80" s="24" t="s">
        <v>495</v>
      </c>
      <c r="FF80" s="24" t="s">
        <v>495</v>
      </c>
      <c r="FG80" s="23">
        <v>0</v>
      </c>
      <c r="FH80" s="23">
        <v>0</v>
      </c>
      <c r="FI80" s="23">
        <v>0</v>
      </c>
      <c r="FJ80" s="24" t="s">
        <v>495</v>
      </c>
      <c r="FK80" s="24" t="s">
        <v>495</v>
      </c>
      <c r="FL80" s="24" t="s">
        <v>495</v>
      </c>
      <c r="FM80" s="24" t="s">
        <v>495</v>
      </c>
      <c r="FN80" s="23">
        <v>0</v>
      </c>
      <c r="FO80" s="23">
        <v>0</v>
      </c>
      <c r="FP80" s="24" t="s">
        <v>495</v>
      </c>
      <c r="FQ80" s="24" t="s">
        <v>495</v>
      </c>
      <c r="FR80" s="24" t="s">
        <v>495</v>
      </c>
      <c r="FS80" s="23">
        <v>0</v>
      </c>
      <c r="FT80" s="23">
        <v>0</v>
      </c>
      <c r="FU80" s="24" t="s">
        <v>495</v>
      </c>
      <c r="FV80" s="23">
        <v>0</v>
      </c>
      <c r="FW80" s="23">
        <v>220</v>
      </c>
      <c r="FX80" s="23">
        <v>0</v>
      </c>
      <c r="FY80" s="23">
        <v>0</v>
      </c>
      <c r="FZ80" s="23">
        <v>0</v>
      </c>
      <c r="GA80" s="23">
        <v>0</v>
      </c>
      <c r="GB80" s="23">
        <v>22</v>
      </c>
      <c r="GC80" s="23">
        <v>52</v>
      </c>
      <c r="GD80" s="23">
        <v>29</v>
      </c>
      <c r="GE80" s="23">
        <v>0</v>
      </c>
      <c r="GF80" s="23">
        <v>117</v>
      </c>
      <c r="GG80" s="23">
        <v>0</v>
      </c>
      <c r="GH80" s="23">
        <v>0</v>
      </c>
      <c r="GI80" s="23">
        <v>0</v>
      </c>
      <c r="GJ80" s="23">
        <v>0</v>
      </c>
      <c r="GK80" s="23">
        <v>0</v>
      </c>
      <c r="GL80" s="24" t="s">
        <v>495</v>
      </c>
      <c r="GM80" s="24" t="s">
        <v>495</v>
      </c>
      <c r="GN80" s="24" t="s">
        <v>495</v>
      </c>
      <c r="GO80" s="23">
        <v>0</v>
      </c>
      <c r="GP80" s="23">
        <v>0</v>
      </c>
      <c r="GQ80" s="23">
        <v>0</v>
      </c>
      <c r="GR80" s="23">
        <v>0</v>
      </c>
      <c r="GS80" s="23">
        <v>0</v>
      </c>
      <c r="GT80" s="23">
        <v>0</v>
      </c>
      <c r="GU80" s="23">
        <v>0</v>
      </c>
    </row>
    <row r="81" spans="1:203" ht="13.5" customHeight="1" x14ac:dyDescent="0.55000000000000004">
      <c r="A81" s="21" t="s">
        <v>44</v>
      </c>
      <c r="B81" s="22" t="s">
        <v>193</v>
      </c>
      <c r="C81" s="21" t="s">
        <v>194</v>
      </c>
      <c r="D81" s="23">
        <v>392</v>
      </c>
      <c r="E81" s="23">
        <v>53</v>
      </c>
      <c r="F81" s="23">
        <v>0</v>
      </c>
      <c r="G81" s="23">
        <v>0</v>
      </c>
      <c r="H81" s="23">
        <v>0</v>
      </c>
      <c r="I81" s="23">
        <v>40</v>
      </c>
      <c r="J81" s="23">
        <v>29</v>
      </c>
      <c r="K81" s="23">
        <v>23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247</v>
      </c>
      <c r="AC81" s="23">
        <v>0</v>
      </c>
      <c r="AD81" s="23">
        <v>0</v>
      </c>
      <c r="AE81" s="23">
        <v>0</v>
      </c>
      <c r="AF81" s="23">
        <v>0</v>
      </c>
      <c r="AG81" s="23">
        <v>0</v>
      </c>
      <c r="AH81" s="23">
        <v>0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  <c r="AO81" s="23">
        <v>0</v>
      </c>
      <c r="AP81" s="24" t="s">
        <v>495</v>
      </c>
      <c r="AQ81" s="24" t="s">
        <v>495</v>
      </c>
      <c r="AR81" s="23">
        <v>0</v>
      </c>
      <c r="AS81" s="24" t="s">
        <v>495</v>
      </c>
      <c r="AT81" s="24" t="s">
        <v>495</v>
      </c>
      <c r="AU81" s="23">
        <v>0</v>
      </c>
      <c r="AV81" s="24" t="s">
        <v>495</v>
      </c>
      <c r="AW81" s="23">
        <v>0</v>
      </c>
      <c r="AX81" s="24" t="s">
        <v>495</v>
      </c>
      <c r="AY81" s="23">
        <v>0</v>
      </c>
      <c r="AZ81" s="24" t="s">
        <v>495</v>
      </c>
      <c r="BA81" s="23">
        <v>0</v>
      </c>
      <c r="BB81" s="23">
        <v>0</v>
      </c>
      <c r="BC81" s="23">
        <v>0</v>
      </c>
      <c r="BD81" s="23">
        <v>0</v>
      </c>
      <c r="BE81" s="23">
        <v>0</v>
      </c>
      <c r="BF81" s="23">
        <v>0</v>
      </c>
      <c r="BG81" s="23">
        <v>0</v>
      </c>
      <c r="BH81" s="23">
        <v>0</v>
      </c>
      <c r="BI81" s="23">
        <v>0</v>
      </c>
      <c r="BJ81" s="23">
        <v>0</v>
      </c>
      <c r="BK81" s="23">
        <v>0</v>
      </c>
      <c r="BL81" s="23">
        <v>0</v>
      </c>
      <c r="BM81" s="23">
        <v>0</v>
      </c>
      <c r="BN81" s="23">
        <v>0</v>
      </c>
      <c r="BO81" s="24" t="s">
        <v>495</v>
      </c>
      <c r="BP81" s="24" t="s">
        <v>495</v>
      </c>
      <c r="BQ81" s="24" t="s">
        <v>495</v>
      </c>
      <c r="BR81" s="24" t="s">
        <v>495</v>
      </c>
      <c r="BS81" s="24" t="s">
        <v>495</v>
      </c>
      <c r="BT81" s="24" t="s">
        <v>495</v>
      </c>
      <c r="BU81" s="24" t="s">
        <v>495</v>
      </c>
      <c r="BV81" s="24" t="s">
        <v>495</v>
      </c>
      <c r="BW81" s="24" t="s">
        <v>495</v>
      </c>
      <c r="BX81" s="23">
        <v>0</v>
      </c>
      <c r="BY81" s="24" t="s">
        <v>495</v>
      </c>
      <c r="BZ81" s="23">
        <v>0</v>
      </c>
      <c r="CA81" s="23">
        <v>0</v>
      </c>
      <c r="CB81" s="24" t="s">
        <v>495</v>
      </c>
      <c r="CC81" s="24" t="s">
        <v>495</v>
      </c>
      <c r="CD81" s="24" t="s">
        <v>495</v>
      </c>
      <c r="CE81" s="24" t="s">
        <v>495</v>
      </c>
      <c r="CF81" s="24" t="s">
        <v>495</v>
      </c>
      <c r="CG81" s="24" t="s">
        <v>495</v>
      </c>
      <c r="CH81" s="24" t="s">
        <v>495</v>
      </c>
      <c r="CI81" s="24" t="s">
        <v>495</v>
      </c>
      <c r="CJ81" s="24" t="s">
        <v>495</v>
      </c>
      <c r="CK81" s="24" t="s">
        <v>495</v>
      </c>
      <c r="CL81" s="24" t="s">
        <v>495</v>
      </c>
      <c r="CM81" s="24" t="s">
        <v>495</v>
      </c>
      <c r="CN81" s="23">
        <v>0</v>
      </c>
      <c r="CO81" s="24" t="s">
        <v>495</v>
      </c>
      <c r="CP81" s="24" t="s">
        <v>495</v>
      </c>
      <c r="CQ81" s="24" t="s">
        <v>495</v>
      </c>
      <c r="CR81" s="24" t="s">
        <v>495</v>
      </c>
      <c r="CS81" s="24" t="s">
        <v>495</v>
      </c>
      <c r="CT81" s="24" t="s">
        <v>495</v>
      </c>
      <c r="CU81" s="24" t="s">
        <v>495</v>
      </c>
      <c r="CV81" s="24" t="s">
        <v>495</v>
      </c>
      <c r="CW81" s="23">
        <v>0</v>
      </c>
      <c r="CX81" s="24" t="s">
        <v>495</v>
      </c>
      <c r="CY81" s="23">
        <v>0</v>
      </c>
      <c r="CZ81" s="23">
        <v>0</v>
      </c>
      <c r="DA81" s="24" t="s">
        <v>495</v>
      </c>
      <c r="DB81" s="24" t="s">
        <v>495</v>
      </c>
      <c r="DC81" s="24" t="s">
        <v>495</v>
      </c>
      <c r="DD81" s="24" t="s">
        <v>495</v>
      </c>
      <c r="DE81" s="24" t="s">
        <v>495</v>
      </c>
      <c r="DF81" s="24" t="s">
        <v>495</v>
      </c>
      <c r="DG81" s="24" t="s">
        <v>495</v>
      </c>
      <c r="DH81" s="24" t="s">
        <v>495</v>
      </c>
      <c r="DI81" s="24" t="s">
        <v>495</v>
      </c>
      <c r="DJ81" s="24" t="s">
        <v>495</v>
      </c>
      <c r="DK81" s="24" t="s">
        <v>495</v>
      </c>
      <c r="DL81" s="24" t="s">
        <v>495</v>
      </c>
      <c r="DM81" s="24" t="s">
        <v>495</v>
      </c>
      <c r="DN81" s="23">
        <v>0</v>
      </c>
      <c r="DO81" s="24" t="s">
        <v>495</v>
      </c>
      <c r="DP81" s="24" t="s">
        <v>495</v>
      </c>
      <c r="DQ81" s="24" t="s">
        <v>495</v>
      </c>
      <c r="DR81" s="24" t="s">
        <v>495</v>
      </c>
      <c r="DS81" s="24" t="s">
        <v>495</v>
      </c>
      <c r="DT81" s="24" t="s">
        <v>495</v>
      </c>
      <c r="DU81" s="24" t="s">
        <v>495</v>
      </c>
      <c r="DV81" s="23">
        <v>0</v>
      </c>
      <c r="DW81" s="24" t="s">
        <v>495</v>
      </c>
      <c r="DX81" s="23">
        <v>0</v>
      </c>
      <c r="DY81" s="23">
        <v>247</v>
      </c>
      <c r="DZ81" s="24" t="s">
        <v>495</v>
      </c>
      <c r="EA81" s="24" t="s">
        <v>495</v>
      </c>
      <c r="EB81" s="24" t="s">
        <v>495</v>
      </c>
      <c r="EC81" s="24" t="s">
        <v>495</v>
      </c>
      <c r="ED81" s="24" t="s">
        <v>495</v>
      </c>
      <c r="EE81" s="24" t="s">
        <v>495</v>
      </c>
      <c r="EF81" s="24" t="s">
        <v>495</v>
      </c>
      <c r="EG81" s="24" t="s">
        <v>495</v>
      </c>
      <c r="EH81" s="24" t="s">
        <v>495</v>
      </c>
      <c r="EI81" s="24" t="s">
        <v>495</v>
      </c>
      <c r="EJ81" s="24" t="s">
        <v>495</v>
      </c>
      <c r="EK81" s="24" t="s">
        <v>495</v>
      </c>
      <c r="EL81" s="23">
        <v>0</v>
      </c>
      <c r="EM81" s="24" t="s">
        <v>495</v>
      </c>
      <c r="EN81" s="24" t="s">
        <v>495</v>
      </c>
      <c r="EO81" s="24" t="s">
        <v>495</v>
      </c>
      <c r="EP81" s="23">
        <v>0</v>
      </c>
      <c r="EQ81" s="24" t="s">
        <v>495</v>
      </c>
      <c r="ER81" s="24" t="s">
        <v>495</v>
      </c>
      <c r="ES81" s="24" t="s">
        <v>495</v>
      </c>
      <c r="ET81" s="24" t="s">
        <v>495</v>
      </c>
      <c r="EU81" s="23">
        <v>0</v>
      </c>
      <c r="EV81" s="24" t="s">
        <v>495</v>
      </c>
      <c r="EW81" s="23">
        <v>247</v>
      </c>
      <c r="EX81" s="23">
        <v>0</v>
      </c>
      <c r="EY81" s="23">
        <v>0</v>
      </c>
      <c r="EZ81" s="24" t="s">
        <v>495</v>
      </c>
      <c r="FA81" s="24" t="s">
        <v>495</v>
      </c>
      <c r="FB81" s="24" t="s">
        <v>495</v>
      </c>
      <c r="FC81" s="23">
        <v>0</v>
      </c>
      <c r="FD81" s="24" t="s">
        <v>495</v>
      </c>
      <c r="FE81" s="24" t="s">
        <v>495</v>
      </c>
      <c r="FF81" s="24" t="s">
        <v>495</v>
      </c>
      <c r="FG81" s="23">
        <v>0</v>
      </c>
      <c r="FH81" s="23">
        <v>0</v>
      </c>
      <c r="FI81" s="23">
        <v>0</v>
      </c>
      <c r="FJ81" s="24" t="s">
        <v>495</v>
      </c>
      <c r="FK81" s="24" t="s">
        <v>495</v>
      </c>
      <c r="FL81" s="24" t="s">
        <v>495</v>
      </c>
      <c r="FM81" s="24" t="s">
        <v>495</v>
      </c>
      <c r="FN81" s="23">
        <v>0</v>
      </c>
      <c r="FO81" s="23">
        <v>0</v>
      </c>
      <c r="FP81" s="24" t="s">
        <v>495</v>
      </c>
      <c r="FQ81" s="24" t="s">
        <v>495</v>
      </c>
      <c r="FR81" s="24" t="s">
        <v>495</v>
      </c>
      <c r="FS81" s="23">
        <v>0</v>
      </c>
      <c r="FT81" s="23">
        <v>0</v>
      </c>
      <c r="FU81" s="24" t="s">
        <v>495</v>
      </c>
      <c r="FV81" s="23">
        <v>0</v>
      </c>
      <c r="FW81" s="23">
        <v>145</v>
      </c>
      <c r="FX81" s="23">
        <v>53</v>
      </c>
      <c r="FY81" s="23">
        <v>0</v>
      </c>
      <c r="FZ81" s="23">
        <v>0</v>
      </c>
      <c r="GA81" s="23">
        <v>0</v>
      </c>
      <c r="GB81" s="23">
        <v>40</v>
      </c>
      <c r="GC81" s="23">
        <v>29</v>
      </c>
      <c r="GD81" s="23">
        <v>23</v>
      </c>
      <c r="GE81" s="23">
        <v>0</v>
      </c>
      <c r="GF81" s="23">
        <v>0</v>
      </c>
      <c r="GG81" s="23">
        <v>0</v>
      </c>
      <c r="GH81" s="23">
        <v>0</v>
      </c>
      <c r="GI81" s="23">
        <v>0</v>
      </c>
      <c r="GJ81" s="23">
        <v>0</v>
      </c>
      <c r="GK81" s="23">
        <v>0</v>
      </c>
      <c r="GL81" s="24" t="s">
        <v>495</v>
      </c>
      <c r="GM81" s="24" t="s">
        <v>495</v>
      </c>
      <c r="GN81" s="24" t="s">
        <v>495</v>
      </c>
      <c r="GO81" s="23">
        <v>0</v>
      </c>
      <c r="GP81" s="23">
        <v>0</v>
      </c>
      <c r="GQ81" s="23">
        <v>0</v>
      </c>
      <c r="GR81" s="23">
        <v>0</v>
      </c>
      <c r="GS81" s="23">
        <v>0</v>
      </c>
      <c r="GT81" s="23">
        <v>0</v>
      </c>
      <c r="GU81" s="23">
        <v>0</v>
      </c>
    </row>
    <row r="82" spans="1:203" ht="13.5" customHeight="1" x14ac:dyDescent="0.55000000000000004">
      <c r="A82" s="21" t="s">
        <v>44</v>
      </c>
      <c r="B82" s="22" t="s">
        <v>195</v>
      </c>
      <c r="C82" s="21" t="s">
        <v>196</v>
      </c>
      <c r="D82" s="23">
        <v>34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22</v>
      </c>
      <c r="K82" s="23">
        <v>12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0</v>
      </c>
      <c r="AG82" s="23">
        <v>0</v>
      </c>
      <c r="AH82" s="23">
        <v>0</v>
      </c>
      <c r="AI82" s="23">
        <v>0</v>
      </c>
      <c r="AJ82" s="23">
        <v>0</v>
      </c>
      <c r="AK82" s="23">
        <v>0</v>
      </c>
      <c r="AL82" s="23">
        <v>0</v>
      </c>
      <c r="AM82" s="23">
        <v>0</v>
      </c>
      <c r="AN82" s="23">
        <v>0</v>
      </c>
      <c r="AO82" s="23">
        <v>0</v>
      </c>
      <c r="AP82" s="24" t="s">
        <v>495</v>
      </c>
      <c r="AQ82" s="24" t="s">
        <v>495</v>
      </c>
      <c r="AR82" s="23">
        <v>0</v>
      </c>
      <c r="AS82" s="24" t="s">
        <v>495</v>
      </c>
      <c r="AT82" s="24" t="s">
        <v>495</v>
      </c>
      <c r="AU82" s="23">
        <v>0</v>
      </c>
      <c r="AV82" s="24" t="s">
        <v>495</v>
      </c>
      <c r="AW82" s="23">
        <v>0</v>
      </c>
      <c r="AX82" s="24" t="s">
        <v>495</v>
      </c>
      <c r="AY82" s="23">
        <v>0</v>
      </c>
      <c r="AZ82" s="24" t="s">
        <v>495</v>
      </c>
      <c r="BA82" s="23">
        <v>0</v>
      </c>
      <c r="BB82" s="23">
        <v>0</v>
      </c>
      <c r="BC82" s="23">
        <v>0</v>
      </c>
      <c r="BD82" s="23">
        <v>0</v>
      </c>
      <c r="BE82" s="23">
        <v>0</v>
      </c>
      <c r="BF82" s="23">
        <v>0</v>
      </c>
      <c r="BG82" s="23">
        <v>0</v>
      </c>
      <c r="BH82" s="23">
        <v>0</v>
      </c>
      <c r="BI82" s="23">
        <v>0</v>
      </c>
      <c r="BJ82" s="23">
        <v>0</v>
      </c>
      <c r="BK82" s="23">
        <v>0</v>
      </c>
      <c r="BL82" s="23">
        <v>0</v>
      </c>
      <c r="BM82" s="23">
        <v>0</v>
      </c>
      <c r="BN82" s="23">
        <v>0</v>
      </c>
      <c r="BO82" s="24" t="s">
        <v>495</v>
      </c>
      <c r="BP82" s="24" t="s">
        <v>495</v>
      </c>
      <c r="BQ82" s="24" t="s">
        <v>495</v>
      </c>
      <c r="BR82" s="24" t="s">
        <v>495</v>
      </c>
      <c r="BS82" s="24" t="s">
        <v>495</v>
      </c>
      <c r="BT82" s="24" t="s">
        <v>495</v>
      </c>
      <c r="BU82" s="24" t="s">
        <v>495</v>
      </c>
      <c r="BV82" s="24" t="s">
        <v>495</v>
      </c>
      <c r="BW82" s="24" t="s">
        <v>495</v>
      </c>
      <c r="BX82" s="23">
        <v>0</v>
      </c>
      <c r="BY82" s="24" t="s">
        <v>495</v>
      </c>
      <c r="BZ82" s="23">
        <v>0</v>
      </c>
      <c r="CA82" s="23">
        <v>0</v>
      </c>
      <c r="CB82" s="24" t="s">
        <v>495</v>
      </c>
      <c r="CC82" s="24" t="s">
        <v>495</v>
      </c>
      <c r="CD82" s="24" t="s">
        <v>495</v>
      </c>
      <c r="CE82" s="24" t="s">
        <v>495</v>
      </c>
      <c r="CF82" s="24" t="s">
        <v>495</v>
      </c>
      <c r="CG82" s="24" t="s">
        <v>495</v>
      </c>
      <c r="CH82" s="24" t="s">
        <v>495</v>
      </c>
      <c r="CI82" s="24" t="s">
        <v>495</v>
      </c>
      <c r="CJ82" s="24" t="s">
        <v>495</v>
      </c>
      <c r="CK82" s="24" t="s">
        <v>495</v>
      </c>
      <c r="CL82" s="24" t="s">
        <v>495</v>
      </c>
      <c r="CM82" s="24" t="s">
        <v>495</v>
      </c>
      <c r="CN82" s="23">
        <v>0</v>
      </c>
      <c r="CO82" s="24" t="s">
        <v>495</v>
      </c>
      <c r="CP82" s="24" t="s">
        <v>495</v>
      </c>
      <c r="CQ82" s="24" t="s">
        <v>495</v>
      </c>
      <c r="CR82" s="24" t="s">
        <v>495</v>
      </c>
      <c r="CS82" s="24" t="s">
        <v>495</v>
      </c>
      <c r="CT82" s="24" t="s">
        <v>495</v>
      </c>
      <c r="CU82" s="24" t="s">
        <v>495</v>
      </c>
      <c r="CV82" s="24" t="s">
        <v>495</v>
      </c>
      <c r="CW82" s="23">
        <v>0</v>
      </c>
      <c r="CX82" s="24" t="s">
        <v>495</v>
      </c>
      <c r="CY82" s="23">
        <v>0</v>
      </c>
      <c r="CZ82" s="23">
        <v>0</v>
      </c>
      <c r="DA82" s="24" t="s">
        <v>495</v>
      </c>
      <c r="DB82" s="24" t="s">
        <v>495</v>
      </c>
      <c r="DC82" s="24" t="s">
        <v>495</v>
      </c>
      <c r="DD82" s="24" t="s">
        <v>495</v>
      </c>
      <c r="DE82" s="24" t="s">
        <v>495</v>
      </c>
      <c r="DF82" s="24" t="s">
        <v>495</v>
      </c>
      <c r="DG82" s="24" t="s">
        <v>495</v>
      </c>
      <c r="DH82" s="24" t="s">
        <v>495</v>
      </c>
      <c r="DI82" s="24" t="s">
        <v>495</v>
      </c>
      <c r="DJ82" s="24" t="s">
        <v>495</v>
      </c>
      <c r="DK82" s="24" t="s">
        <v>495</v>
      </c>
      <c r="DL82" s="24" t="s">
        <v>495</v>
      </c>
      <c r="DM82" s="24" t="s">
        <v>495</v>
      </c>
      <c r="DN82" s="23">
        <v>0</v>
      </c>
      <c r="DO82" s="24" t="s">
        <v>495</v>
      </c>
      <c r="DP82" s="24" t="s">
        <v>495</v>
      </c>
      <c r="DQ82" s="24" t="s">
        <v>495</v>
      </c>
      <c r="DR82" s="24" t="s">
        <v>495</v>
      </c>
      <c r="DS82" s="24" t="s">
        <v>495</v>
      </c>
      <c r="DT82" s="24" t="s">
        <v>495</v>
      </c>
      <c r="DU82" s="24" t="s">
        <v>495</v>
      </c>
      <c r="DV82" s="23">
        <v>0</v>
      </c>
      <c r="DW82" s="24" t="s">
        <v>495</v>
      </c>
      <c r="DX82" s="23">
        <v>0</v>
      </c>
      <c r="DY82" s="23">
        <v>0</v>
      </c>
      <c r="DZ82" s="24" t="s">
        <v>495</v>
      </c>
      <c r="EA82" s="24" t="s">
        <v>495</v>
      </c>
      <c r="EB82" s="24" t="s">
        <v>495</v>
      </c>
      <c r="EC82" s="24" t="s">
        <v>495</v>
      </c>
      <c r="ED82" s="24" t="s">
        <v>495</v>
      </c>
      <c r="EE82" s="24" t="s">
        <v>495</v>
      </c>
      <c r="EF82" s="24" t="s">
        <v>495</v>
      </c>
      <c r="EG82" s="24" t="s">
        <v>495</v>
      </c>
      <c r="EH82" s="24" t="s">
        <v>495</v>
      </c>
      <c r="EI82" s="24" t="s">
        <v>495</v>
      </c>
      <c r="EJ82" s="24" t="s">
        <v>495</v>
      </c>
      <c r="EK82" s="24" t="s">
        <v>495</v>
      </c>
      <c r="EL82" s="23">
        <v>0</v>
      </c>
      <c r="EM82" s="24" t="s">
        <v>495</v>
      </c>
      <c r="EN82" s="24" t="s">
        <v>495</v>
      </c>
      <c r="EO82" s="24" t="s">
        <v>495</v>
      </c>
      <c r="EP82" s="23">
        <v>0</v>
      </c>
      <c r="EQ82" s="24" t="s">
        <v>495</v>
      </c>
      <c r="ER82" s="24" t="s">
        <v>495</v>
      </c>
      <c r="ES82" s="24" t="s">
        <v>495</v>
      </c>
      <c r="ET82" s="24" t="s">
        <v>495</v>
      </c>
      <c r="EU82" s="23">
        <v>0</v>
      </c>
      <c r="EV82" s="24" t="s">
        <v>495</v>
      </c>
      <c r="EW82" s="23">
        <v>0</v>
      </c>
      <c r="EX82" s="23">
        <v>0</v>
      </c>
      <c r="EY82" s="23">
        <v>0</v>
      </c>
      <c r="EZ82" s="24" t="s">
        <v>495</v>
      </c>
      <c r="FA82" s="24" t="s">
        <v>495</v>
      </c>
      <c r="FB82" s="24" t="s">
        <v>495</v>
      </c>
      <c r="FC82" s="23">
        <v>0</v>
      </c>
      <c r="FD82" s="24" t="s">
        <v>495</v>
      </c>
      <c r="FE82" s="24" t="s">
        <v>495</v>
      </c>
      <c r="FF82" s="24" t="s">
        <v>495</v>
      </c>
      <c r="FG82" s="23">
        <v>0</v>
      </c>
      <c r="FH82" s="23">
        <v>0</v>
      </c>
      <c r="FI82" s="23">
        <v>0</v>
      </c>
      <c r="FJ82" s="24" t="s">
        <v>495</v>
      </c>
      <c r="FK82" s="24" t="s">
        <v>495</v>
      </c>
      <c r="FL82" s="24" t="s">
        <v>495</v>
      </c>
      <c r="FM82" s="24" t="s">
        <v>495</v>
      </c>
      <c r="FN82" s="23">
        <v>0</v>
      </c>
      <c r="FO82" s="23">
        <v>0</v>
      </c>
      <c r="FP82" s="24" t="s">
        <v>495</v>
      </c>
      <c r="FQ82" s="24" t="s">
        <v>495</v>
      </c>
      <c r="FR82" s="24" t="s">
        <v>495</v>
      </c>
      <c r="FS82" s="23">
        <v>0</v>
      </c>
      <c r="FT82" s="23">
        <v>0</v>
      </c>
      <c r="FU82" s="24" t="s">
        <v>495</v>
      </c>
      <c r="FV82" s="23">
        <v>0</v>
      </c>
      <c r="FW82" s="23">
        <v>34</v>
      </c>
      <c r="FX82" s="23">
        <v>0</v>
      </c>
      <c r="FY82" s="23">
        <v>0</v>
      </c>
      <c r="FZ82" s="23">
        <v>0</v>
      </c>
      <c r="GA82" s="23">
        <v>0</v>
      </c>
      <c r="GB82" s="23">
        <v>0</v>
      </c>
      <c r="GC82" s="23">
        <v>22</v>
      </c>
      <c r="GD82" s="23">
        <v>12</v>
      </c>
      <c r="GE82" s="23">
        <v>0</v>
      </c>
      <c r="GF82" s="23">
        <v>0</v>
      </c>
      <c r="GG82" s="23">
        <v>0</v>
      </c>
      <c r="GH82" s="23">
        <v>0</v>
      </c>
      <c r="GI82" s="23">
        <v>0</v>
      </c>
      <c r="GJ82" s="23">
        <v>0</v>
      </c>
      <c r="GK82" s="23">
        <v>0</v>
      </c>
      <c r="GL82" s="24" t="s">
        <v>495</v>
      </c>
      <c r="GM82" s="24" t="s">
        <v>495</v>
      </c>
      <c r="GN82" s="24" t="s">
        <v>495</v>
      </c>
      <c r="GO82" s="23">
        <v>0</v>
      </c>
      <c r="GP82" s="23">
        <v>0</v>
      </c>
      <c r="GQ82" s="23">
        <v>0</v>
      </c>
      <c r="GR82" s="23">
        <v>0</v>
      </c>
      <c r="GS82" s="23">
        <v>0</v>
      </c>
      <c r="GT82" s="23">
        <v>0</v>
      </c>
      <c r="GU82" s="23">
        <v>0</v>
      </c>
    </row>
    <row r="83" spans="1:203" ht="13.5" customHeight="1" x14ac:dyDescent="0.55000000000000004">
      <c r="A83" s="21" t="s">
        <v>44</v>
      </c>
      <c r="B83" s="22" t="s">
        <v>197</v>
      </c>
      <c r="C83" s="21" t="s">
        <v>198</v>
      </c>
      <c r="D83" s="23">
        <v>234</v>
      </c>
      <c r="E83" s="23">
        <v>0</v>
      </c>
      <c r="F83" s="23">
        <v>0</v>
      </c>
      <c r="G83" s="23">
        <v>0</v>
      </c>
      <c r="H83" s="23">
        <v>0</v>
      </c>
      <c r="I83" s="23">
        <v>47</v>
      </c>
      <c r="J83" s="23">
        <v>33</v>
      </c>
      <c r="K83" s="23">
        <v>18</v>
      </c>
      <c r="L83" s="23">
        <v>0</v>
      </c>
      <c r="M83" s="23">
        <v>59</v>
      </c>
      <c r="N83" s="23">
        <v>0</v>
      </c>
      <c r="O83" s="23">
        <v>2</v>
      </c>
      <c r="P83" s="23">
        <v>0</v>
      </c>
      <c r="Q83" s="23">
        <v>75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0</v>
      </c>
      <c r="AG83" s="23">
        <v>0</v>
      </c>
      <c r="AH83" s="23">
        <v>0</v>
      </c>
      <c r="AI83" s="23">
        <v>0</v>
      </c>
      <c r="AJ83" s="23">
        <v>0</v>
      </c>
      <c r="AK83" s="23">
        <v>0</v>
      </c>
      <c r="AL83" s="23">
        <v>0</v>
      </c>
      <c r="AM83" s="23">
        <v>0</v>
      </c>
      <c r="AN83" s="23">
        <v>0</v>
      </c>
      <c r="AO83" s="23">
        <v>0</v>
      </c>
      <c r="AP83" s="24" t="s">
        <v>495</v>
      </c>
      <c r="AQ83" s="24" t="s">
        <v>495</v>
      </c>
      <c r="AR83" s="23">
        <v>0</v>
      </c>
      <c r="AS83" s="24" t="s">
        <v>495</v>
      </c>
      <c r="AT83" s="24" t="s">
        <v>495</v>
      </c>
      <c r="AU83" s="23">
        <v>0</v>
      </c>
      <c r="AV83" s="24" t="s">
        <v>495</v>
      </c>
      <c r="AW83" s="23">
        <v>0</v>
      </c>
      <c r="AX83" s="24" t="s">
        <v>495</v>
      </c>
      <c r="AY83" s="23">
        <v>0</v>
      </c>
      <c r="AZ83" s="24" t="s">
        <v>495</v>
      </c>
      <c r="BA83" s="23">
        <v>0</v>
      </c>
      <c r="BB83" s="23">
        <v>36</v>
      </c>
      <c r="BC83" s="23">
        <v>0</v>
      </c>
      <c r="BD83" s="23">
        <v>0</v>
      </c>
      <c r="BE83" s="23">
        <v>0</v>
      </c>
      <c r="BF83" s="23">
        <v>0</v>
      </c>
      <c r="BG83" s="23">
        <v>34</v>
      </c>
      <c r="BH83" s="23">
        <v>0</v>
      </c>
      <c r="BI83" s="23">
        <v>0</v>
      </c>
      <c r="BJ83" s="23">
        <v>0</v>
      </c>
      <c r="BK83" s="23">
        <v>0</v>
      </c>
      <c r="BL83" s="23">
        <v>0</v>
      </c>
      <c r="BM83" s="23">
        <v>2</v>
      </c>
      <c r="BN83" s="23">
        <v>0</v>
      </c>
      <c r="BO83" s="24" t="s">
        <v>495</v>
      </c>
      <c r="BP83" s="24" t="s">
        <v>495</v>
      </c>
      <c r="BQ83" s="24" t="s">
        <v>495</v>
      </c>
      <c r="BR83" s="24" t="s">
        <v>495</v>
      </c>
      <c r="BS83" s="24" t="s">
        <v>495</v>
      </c>
      <c r="BT83" s="24" t="s">
        <v>495</v>
      </c>
      <c r="BU83" s="24" t="s">
        <v>495</v>
      </c>
      <c r="BV83" s="24" t="s">
        <v>495</v>
      </c>
      <c r="BW83" s="24" t="s">
        <v>495</v>
      </c>
      <c r="BX83" s="23">
        <v>0</v>
      </c>
      <c r="BY83" s="24" t="s">
        <v>495</v>
      </c>
      <c r="BZ83" s="23">
        <v>0</v>
      </c>
      <c r="CA83" s="23">
        <v>75</v>
      </c>
      <c r="CB83" s="24" t="s">
        <v>495</v>
      </c>
      <c r="CC83" s="24" t="s">
        <v>495</v>
      </c>
      <c r="CD83" s="24" t="s">
        <v>495</v>
      </c>
      <c r="CE83" s="24" t="s">
        <v>495</v>
      </c>
      <c r="CF83" s="24" t="s">
        <v>495</v>
      </c>
      <c r="CG83" s="24" t="s">
        <v>495</v>
      </c>
      <c r="CH83" s="24" t="s">
        <v>495</v>
      </c>
      <c r="CI83" s="24" t="s">
        <v>495</v>
      </c>
      <c r="CJ83" s="24" t="s">
        <v>495</v>
      </c>
      <c r="CK83" s="24" t="s">
        <v>495</v>
      </c>
      <c r="CL83" s="24" t="s">
        <v>495</v>
      </c>
      <c r="CM83" s="24" t="s">
        <v>495</v>
      </c>
      <c r="CN83" s="23">
        <v>75</v>
      </c>
      <c r="CO83" s="24" t="s">
        <v>495</v>
      </c>
      <c r="CP83" s="24" t="s">
        <v>495</v>
      </c>
      <c r="CQ83" s="24" t="s">
        <v>495</v>
      </c>
      <c r="CR83" s="24" t="s">
        <v>495</v>
      </c>
      <c r="CS83" s="24" t="s">
        <v>495</v>
      </c>
      <c r="CT83" s="24" t="s">
        <v>495</v>
      </c>
      <c r="CU83" s="24" t="s">
        <v>495</v>
      </c>
      <c r="CV83" s="24" t="s">
        <v>495</v>
      </c>
      <c r="CW83" s="23">
        <v>0</v>
      </c>
      <c r="CX83" s="24" t="s">
        <v>495</v>
      </c>
      <c r="CY83" s="23">
        <v>0</v>
      </c>
      <c r="CZ83" s="23">
        <v>0</v>
      </c>
      <c r="DA83" s="24" t="s">
        <v>495</v>
      </c>
      <c r="DB83" s="24" t="s">
        <v>495</v>
      </c>
      <c r="DC83" s="24" t="s">
        <v>495</v>
      </c>
      <c r="DD83" s="24" t="s">
        <v>495</v>
      </c>
      <c r="DE83" s="24" t="s">
        <v>495</v>
      </c>
      <c r="DF83" s="24" t="s">
        <v>495</v>
      </c>
      <c r="DG83" s="24" t="s">
        <v>495</v>
      </c>
      <c r="DH83" s="24" t="s">
        <v>495</v>
      </c>
      <c r="DI83" s="24" t="s">
        <v>495</v>
      </c>
      <c r="DJ83" s="24" t="s">
        <v>495</v>
      </c>
      <c r="DK83" s="24" t="s">
        <v>495</v>
      </c>
      <c r="DL83" s="24" t="s">
        <v>495</v>
      </c>
      <c r="DM83" s="24" t="s">
        <v>495</v>
      </c>
      <c r="DN83" s="23">
        <v>0</v>
      </c>
      <c r="DO83" s="24" t="s">
        <v>495</v>
      </c>
      <c r="DP83" s="24" t="s">
        <v>495</v>
      </c>
      <c r="DQ83" s="24" t="s">
        <v>495</v>
      </c>
      <c r="DR83" s="24" t="s">
        <v>495</v>
      </c>
      <c r="DS83" s="24" t="s">
        <v>495</v>
      </c>
      <c r="DT83" s="24" t="s">
        <v>495</v>
      </c>
      <c r="DU83" s="24" t="s">
        <v>495</v>
      </c>
      <c r="DV83" s="23">
        <v>0</v>
      </c>
      <c r="DW83" s="24" t="s">
        <v>495</v>
      </c>
      <c r="DX83" s="23">
        <v>0</v>
      </c>
      <c r="DY83" s="23">
        <v>0</v>
      </c>
      <c r="DZ83" s="24" t="s">
        <v>495</v>
      </c>
      <c r="EA83" s="24" t="s">
        <v>495</v>
      </c>
      <c r="EB83" s="24" t="s">
        <v>495</v>
      </c>
      <c r="EC83" s="24" t="s">
        <v>495</v>
      </c>
      <c r="ED83" s="24" t="s">
        <v>495</v>
      </c>
      <c r="EE83" s="24" t="s">
        <v>495</v>
      </c>
      <c r="EF83" s="24" t="s">
        <v>495</v>
      </c>
      <c r="EG83" s="24" t="s">
        <v>495</v>
      </c>
      <c r="EH83" s="24" t="s">
        <v>495</v>
      </c>
      <c r="EI83" s="24" t="s">
        <v>495</v>
      </c>
      <c r="EJ83" s="24" t="s">
        <v>495</v>
      </c>
      <c r="EK83" s="24" t="s">
        <v>495</v>
      </c>
      <c r="EL83" s="23">
        <v>0</v>
      </c>
      <c r="EM83" s="24" t="s">
        <v>495</v>
      </c>
      <c r="EN83" s="24" t="s">
        <v>495</v>
      </c>
      <c r="EO83" s="24" t="s">
        <v>495</v>
      </c>
      <c r="EP83" s="23">
        <v>0</v>
      </c>
      <c r="EQ83" s="24" t="s">
        <v>495</v>
      </c>
      <c r="ER83" s="24" t="s">
        <v>495</v>
      </c>
      <c r="ES83" s="24" t="s">
        <v>495</v>
      </c>
      <c r="ET83" s="24" t="s">
        <v>495</v>
      </c>
      <c r="EU83" s="23">
        <v>0</v>
      </c>
      <c r="EV83" s="24" t="s">
        <v>495</v>
      </c>
      <c r="EW83" s="23">
        <v>0</v>
      </c>
      <c r="EX83" s="23">
        <v>0</v>
      </c>
      <c r="EY83" s="23">
        <v>0</v>
      </c>
      <c r="EZ83" s="24" t="s">
        <v>495</v>
      </c>
      <c r="FA83" s="24" t="s">
        <v>495</v>
      </c>
      <c r="FB83" s="24" t="s">
        <v>495</v>
      </c>
      <c r="FC83" s="23">
        <v>0</v>
      </c>
      <c r="FD83" s="24" t="s">
        <v>495</v>
      </c>
      <c r="FE83" s="24" t="s">
        <v>495</v>
      </c>
      <c r="FF83" s="24" t="s">
        <v>495</v>
      </c>
      <c r="FG83" s="23">
        <v>0</v>
      </c>
      <c r="FH83" s="23">
        <v>0</v>
      </c>
      <c r="FI83" s="23">
        <v>0</v>
      </c>
      <c r="FJ83" s="24" t="s">
        <v>495</v>
      </c>
      <c r="FK83" s="24" t="s">
        <v>495</v>
      </c>
      <c r="FL83" s="24" t="s">
        <v>495</v>
      </c>
      <c r="FM83" s="24" t="s">
        <v>495</v>
      </c>
      <c r="FN83" s="23">
        <v>0</v>
      </c>
      <c r="FO83" s="23">
        <v>0</v>
      </c>
      <c r="FP83" s="24" t="s">
        <v>495</v>
      </c>
      <c r="FQ83" s="24" t="s">
        <v>495</v>
      </c>
      <c r="FR83" s="24" t="s">
        <v>495</v>
      </c>
      <c r="FS83" s="23">
        <v>0</v>
      </c>
      <c r="FT83" s="23">
        <v>0</v>
      </c>
      <c r="FU83" s="24" t="s">
        <v>495</v>
      </c>
      <c r="FV83" s="23">
        <v>0</v>
      </c>
      <c r="FW83" s="23">
        <v>123</v>
      </c>
      <c r="FX83" s="23">
        <v>0</v>
      </c>
      <c r="FY83" s="23">
        <v>0</v>
      </c>
      <c r="FZ83" s="23">
        <v>0</v>
      </c>
      <c r="GA83" s="23">
        <v>0</v>
      </c>
      <c r="GB83" s="23">
        <v>13</v>
      </c>
      <c r="GC83" s="23">
        <v>33</v>
      </c>
      <c r="GD83" s="23">
        <v>18</v>
      </c>
      <c r="GE83" s="23">
        <v>0</v>
      </c>
      <c r="GF83" s="23">
        <v>59</v>
      </c>
      <c r="GG83" s="23">
        <v>0</v>
      </c>
      <c r="GH83" s="23">
        <v>0</v>
      </c>
      <c r="GI83" s="23">
        <v>0</v>
      </c>
      <c r="GJ83" s="23">
        <v>0</v>
      </c>
      <c r="GK83" s="23">
        <v>0</v>
      </c>
      <c r="GL83" s="24" t="s">
        <v>495</v>
      </c>
      <c r="GM83" s="24" t="s">
        <v>495</v>
      </c>
      <c r="GN83" s="24" t="s">
        <v>495</v>
      </c>
      <c r="GO83" s="23">
        <v>0</v>
      </c>
      <c r="GP83" s="23">
        <v>0</v>
      </c>
      <c r="GQ83" s="23">
        <v>0</v>
      </c>
      <c r="GR83" s="23">
        <v>0</v>
      </c>
      <c r="GS83" s="23">
        <v>0</v>
      </c>
      <c r="GT83" s="23">
        <v>0</v>
      </c>
      <c r="GU83" s="23">
        <v>0</v>
      </c>
    </row>
    <row r="84" spans="1:203" ht="13.5" customHeight="1" x14ac:dyDescent="0.55000000000000004">
      <c r="A84" s="21" t="s">
        <v>44</v>
      </c>
      <c r="B84" s="22" t="s">
        <v>199</v>
      </c>
      <c r="C84" s="21" t="s">
        <v>200</v>
      </c>
      <c r="D84" s="23">
        <v>617</v>
      </c>
      <c r="E84" s="23">
        <v>0</v>
      </c>
      <c r="F84" s="23">
        <v>0</v>
      </c>
      <c r="G84" s="23">
        <v>0</v>
      </c>
      <c r="H84" s="23">
        <v>0</v>
      </c>
      <c r="I84" s="23">
        <v>123</v>
      </c>
      <c r="J84" s="23">
        <v>85</v>
      </c>
      <c r="K84" s="23">
        <v>47</v>
      </c>
      <c r="L84" s="23">
        <v>0</v>
      </c>
      <c r="M84" s="23">
        <v>147</v>
      </c>
      <c r="N84" s="23">
        <v>0</v>
      </c>
      <c r="O84" s="23">
        <v>4</v>
      </c>
      <c r="P84" s="23">
        <v>0</v>
      </c>
      <c r="Q84" s="23">
        <v>211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0</v>
      </c>
      <c r="AG84" s="23">
        <v>0</v>
      </c>
      <c r="AH84" s="23">
        <v>0</v>
      </c>
      <c r="AI84" s="23">
        <v>0</v>
      </c>
      <c r="AJ84" s="23">
        <v>0</v>
      </c>
      <c r="AK84" s="23">
        <v>0</v>
      </c>
      <c r="AL84" s="23">
        <v>0</v>
      </c>
      <c r="AM84" s="23">
        <v>0</v>
      </c>
      <c r="AN84" s="23">
        <v>0</v>
      </c>
      <c r="AO84" s="23">
        <v>0</v>
      </c>
      <c r="AP84" s="24" t="s">
        <v>495</v>
      </c>
      <c r="AQ84" s="24" t="s">
        <v>495</v>
      </c>
      <c r="AR84" s="23">
        <v>0</v>
      </c>
      <c r="AS84" s="24" t="s">
        <v>495</v>
      </c>
      <c r="AT84" s="24" t="s">
        <v>495</v>
      </c>
      <c r="AU84" s="23">
        <v>0</v>
      </c>
      <c r="AV84" s="24" t="s">
        <v>495</v>
      </c>
      <c r="AW84" s="23">
        <v>0</v>
      </c>
      <c r="AX84" s="24" t="s">
        <v>495</v>
      </c>
      <c r="AY84" s="23">
        <v>0</v>
      </c>
      <c r="AZ84" s="24" t="s">
        <v>495</v>
      </c>
      <c r="BA84" s="23">
        <v>0</v>
      </c>
      <c r="BB84" s="23">
        <v>92</v>
      </c>
      <c r="BC84" s="23">
        <v>0</v>
      </c>
      <c r="BD84" s="23">
        <v>0</v>
      </c>
      <c r="BE84" s="23">
        <v>0</v>
      </c>
      <c r="BF84" s="23">
        <v>0</v>
      </c>
      <c r="BG84" s="23">
        <v>88</v>
      </c>
      <c r="BH84" s="23">
        <v>0</v>
      </c>
      <c r="BI84" s="23">
        <v>0</v>
      </c>
      <c r="BJ84" s="23">
        <v>0</v>
      </c>
      <c r="BK84" s="23">
        <v>0</v>
      </c>
      <c r="BL84" s="23">
        <v>0</v>
      </c>
      <c r="BM84" s="23">
        <v>4</v>
      </c>
      <c r="BN84" s="23">
        <v>0</v>
      </c>
      <c r="BO84" s="24" t="s">
        <v>495</v>
      </c>
      <c r="BP84" s="24" t="s">
        <v>495</v>
      </c>
      <c r="BQ84" s="24" t="s">
        <v>495</v>
      </c>
      <c r="BR84" s="24" t="s">
        <v>495</v>
      </c>
      <c r="BS84" s="24" t="s">
        <v>495</v>
      </c>
      <c r="BT84" s="24" t="s">
        <v>495</v>
      </c>
      <c r="BU84" s="24" t="s">
        <v>495</v>
      </c>
      <c r="BV84" s="24" t="s">
        <v>495</v>
      </c>
      <c r="BW84" s="24" t="s">
        <v>495</v>
      </c>
      <c r="BX84" s="23">
        <v>0</v>
      </c>
      <c r="BY84" s="24" t="s">
        <v>495</v>
      </c>
      <c r="BZ84" s="23">
        <v>0</v>
      </c>
      <c r="CA84" s="23">
        <v>211</v>
      </c>
      <c r="CB84" s="24" t="s">
        <v>495</v>
      </c>
      <c r="CC84" s="24" t="s">
        <v>495</v>
      </c>
      <c r="CD84" s="24" t="s">
        <v>495</v>
      </c>
      <c r="CE84" s="24" t="s">
        <v>495</v>
      </c>
      <c r="CF84" s="24" t="s">
        <v>495</v>
      </c>
      <c r="CG84" s="24" t="s">
        <v>495</v>
      </c>
      <c r="CH84" s="24" t="s">
        <v>495</v>
      </c>
      <c r="CI84" s="24" t="s">
        <v>495</v>
      </c>
      <c r="CJ84" s="24" t="s">
        <v>495</v>
      </c>
      <c r="CK84" s="24" t="s">
        <v>495</v>
      </c>
      <c r="CL84" s="24" t="s">
        <v>495</v>
      </c>
      <c r="CM84" s="24" t="s">
        <v>495</v>
      </c>
      <c r="CN84" s="23">
        <v>211</v>
      </c>
      <c r="CO84" s="24" t="s">
        <v>495</v>
      </c>
      <c r="CP84" s="24" t="s">
        <v>495</v>
      </c>
      <c r="CQ84" s="24" t="s">
        <v>495</v>
      </c>
      <c r="CR84" s="24" t="s">
        <v>495</v>
      </c>
      <c r="CS84" s="24" t="s">
        <v>495</v>
      </c>
      <c r="CT84" s="24" t="s">
        <v>495</v>
      </c>
      <c r="CU84" s="24" t="s">
        <v>495</v>
      </c>
      <c r="CV84" s="24" t="s">
        <v>495</v>
      </c>
      <c r="CW84" s="23">
        <v>0</v>
      </c>
      <c r="CX84" s="24" t="s">
        <v>495</v>
      </c>
      <c r="CY84" s="23">
        <v>0</v>
      </c>
      <c r="CZ84" s="23">
        <v>0</v>
      </c>
      <c r="DA84" s="24" t="s">
        <v>495</v>
      </c>
      <c r="DB84" s="24" t="s">
        <v>495</v>
      </c>
      <c r="DC84" s="24" t="s">
        <v>495</v>
      </c>
      <c r="DD84" s="24" t="s">
        <v>495</v>
      </c>
      <c r="DE84" s="24" t="s">
        <v>495</v>
      </c>
      <c r="DF84" s="24" t="s">
        <v>495</v>
      </c>
      <c r="DG84" s="24" t="s">
        <v>495</v>
      </c>
      <c r="DH84" s="24" t="s">
        <v>495</v>
      </c>
      <c r="DI84" s="24" t="s">
        <v>495</v>
      </c>
      <c r="DJ84" s="24" t="s">
        <v>495</v>
      </c>
      <c r="DK84" s="24" t="s">
        <v>495</v>
      </c>
      <c r="DL84" s="24" t="s">
        <v>495</v>
      </c>
      <c r="DM84" s="24" t="s">
        <v>495</v>
      </c>
      <c r="DN84" s="23">
        <v>0</v>
      </c>
      <c r="DO84" s="24" t="s">
        <v>495</v>
      </c>
      <c r="DP84" s="24" t="s">
        <v>495</v>
      </c>
      <c r="DQ84" s="24" t="s">
        <v>495</v>
      </c>
      <c r="DR84" s="24" t="s">
        <v>495</v>
      </c>
      <c r="DS84" s="24" t="s">
        <v>495</v>
      </c>
      <c r="DT84" s="24" t="s">
        <v>495</v>
      </c>
      <c r="DU84" s="24" t="s">
        <v>495</v>
      </c>
      <c r="DV84" s="23">
        <v>0</v>
      </c>
      <c r="DW84" s="24" t="s">
        <v>495</v>
      </c>
      <c r="DX84" s="23">
        <v>0</v>
      </c>
      <c r="DY84" s="23">
        <v>0</v>
      </c>
      <c r="DZ84" s="24" t="s">
        <v>495</v>
      </c>
      <c r="EA84" s="24" t="s">
        <v>495</v>
      </c>
      <c r="EB84" s="24" t="s">
        <v>495</v>
      </c>
      <c r="EC84" s="24" t="s">
        <v>495</v>
      </c>
      <c r="ED84" s="24" t="s">
        <v>495</v>
      </c>
      <c r="EE84" s="24" t="s">
        <v>495</v>
      </c>
      <c r="EF84" s="24" t="s">
        <v>495</v>
      </c>
      <c r="EG84" s="24" t="s">
        <v>495</v>
      </c>
      <c r="EH84" s="24" t="s">
        <v>495</v>
      </c>
      <c r="EI84" s="24" t="s">
        <v>495</v>
      </c>
      <c r="EJ84" s="24" t="s">
        <v>495</v>
      </c>
      <c r="EK84" s="24" t="s">
        <v>495</v>
      </c>
      <c r="EL84" s="23">
        <v>0</v>
      </c>
      <c r="EM84" s="24" t="s">
        <v>495</v>
      </c>
      <c r="EN84" s="24" t="s">
        <v>495</v>
      </c>
      <c r="EO84" s="24" t="s">
        <v>495</v>
      </c>
      <c r="EP84" s="23">
        <v>0</v>
      </c>
      <c r="EQ84" s="24" t="s">
        <v>495</v>
      </c>
      <c r="ER84" s="24" t="s">
        <v>495</v>
      </c>
      <c r="ES84" s="24" t="s">
        <v>495</v>
      </c>
      <c r="ET84" s="24" t="s">
        <v>495</v>
      </c>
      <c r="EU84" s="23">
        <v>0</v>
      </c>
      <c r="EV84" s="24" t="s">
        <v>495</v>
      </c>
      <c r="EW84" s="23">
        <v>0</v>
      </c>
      <c r="EX84" s="23">
        <v>0</v>
      </c>
      <c r="EY84" s="23">
        <v>0</v>
      </c>
      <c r="EZ84" s="24" t="s">
        <v>495</v>
      </c>
      <c r="FA84" s="24" t="s">
        <v>495</v>
      </c>
      <c r="FB84" s="24" t="s">
        <v>495</v>
      </c>
      <c r="FC84" s="23">
        <v>0</v>
      </c>
      <c r="FD84" s="24" t="s">
        <v>495</v>
      </c>
      <c r="FE84" s="24" t="s">
        <v>495</v>
      </c>
      <c r="FF84" s="24" t="s">
        <v>495</v>
      </c>
      <c r="FG84" s="23">
        <v>0</v>
      </c>
      <c r="FH84" s="23">
        <v>0</v>
      </c>
      <c r="FI84" s="23">
        <v>0</v>
      </c>
      <c r="FJ84" s="24" t="s">
        <v>495</v>
      </c>
      <c r="FK84" s="24" t="s">
        <v>495</v>
      </c>
      <c r="FL84" s="24" t="s">
        <v>495</v>
      </c>
      <c r="FM84" s="24" t="s">
        <v>495</v>
      </c>
      <c r="FN84" s="23">
        <v>0</v>
      </c>
      <c r="FO84" s="23">
        <v>0</v>
      </c>
      <c r="FP84" s="24" t="s">
        <v>495</v>
      </c>
      <c r="FQ84" s="24" t="s">
        <v>495</v>
      </c>
      <c r="FR84" s="24" t="s">
        <v>495</v>
      </c>
      <c r="FS84" s="23">
        <v>0</v>
      </c>
      <c r="FT84" s="23">
        <v>0</v>
      </c>
      <c r="FU84" s="24" t="s">
        <v>495</v>
      </c>
      <c r="FV84" s="23">
        <v>0</v>
      </c>
      <c r="FW84" s="23">
        <v>314</v>
      </c>
      <c r="FX84" s="23">
        <v>0</v>
      </c>
      <c r="FY84" s="23">
        <v>0</v>
      </c>
      <c r="FZ84" s="23">
        <v>0</v>
      </c>
      <c r="GA84" s="23">
        <v>0</v>
      </c>
      <c r="GB84" s="23">
        <v>35</v>
      </c>
      <c r="GC84" s="23">
        <v>85</v>
      </c>
      <c r="GD84" s="23">
        <v>47</v>
      </c>
      <c r="GE84" s="23">
        <v>0</v>
      </c>
      <c r="GF84" s="23">
        <v>147</v>
      </c>
      <c r="GG84" s="23">
        <v>0</v>
      </c>
      <c r="GH84" s="23">
        <v>0</v>
      </c>
      <c r="GI84" s="23">
        <v>0</v>
      </c>
      <c r="GJ84" s="23">
        <v>0</v>
      </c>
      <c r="GK84" s="23">
        <v>0</v>
      </c>
      <c r="GL84" s="24" t="s">
        <v>495</v>
      </c>
      <c r="GM84" s="24" t="s">
        <v>495</v>
      </c>
      <c r="GN84" s="24" t="s">
        <v>495</v>
      </c>
      <c r="GO84" s="23">
        <v>0</v>
      </c>
      <c r="GP84" s="23">
        <v>0</v>
      </c>
      <c r="GQ84" s="23">
        <v>0</v>
      </c>
      <c r="GR84" s="23">
        <v>0</v>
      </c>
      <c r="GS84" s="23">
        <v>0</v>
      </c>
      <c r="GT84" s="23">
        <v>0</v>
      </c>
      <c r="GU84" s="23">
        <v>0</v>
      </c>
    </row>
    <row r="85" spans="1:203" ht="13.5" customHeight="1" x14ac:dyDescent="0.55000000000000004">
      <c r="A85" s="21" t="s">
        <v>44</v>
      </c>
      <c r="B85" s="22" t="s">
        <v>201</v>
      </c>
      <c r="C85" s="21" t="s">
        <v>202</v>
      </c>
      <c r="D85" s="23">
        <v>244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11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233</v>
      </c>
      <c r="AC85" s="23">
        <v>0</v>
      </c>
      <c r="AD85" s="23">
        <v>0</v>
      </c>
      <c r="AE85" s="23">
        <v>0</v>
      </c>
      <c r="AF85" s="23">
        <v>0</v>
      </c>
      <c r="AG85" s="23">
        <v>0</v>
      </c>
      <c r="AH85" s="23">
        <v>0</v>
      </c>
      <c r="AI85" s="23">
        <v>0</v>
      </c>
      <c r="AJ85" s="23">
        <v>0</v>
      </c>
      <c r="AK85" s="23">
        <v>0</v>
      </c>
      <c r="AL85" s="23">
        <v>0</v>
      </c>
      <c r="AM85" s="23">
        <v>0</v>
      </c>
      <c r="AN85" s="23">
        <v>0</v>
      </c>
      <c r="AO85" s="23">
        <v>0</v>
      </c>
      <c r="AP85" s="24" t="s">
        <v>495</v>
      </c>
      <c r="AQ85" s="24" t="s">
        <v>495</v>
      </c>
      <c r="AR85" s="23">
        <v>0</v>
      </c>
      <c r="AS85" s="24" t="s">
        <v>495</v>
      </c>
      <c r="AT85" s="24" t="s">
        <v>495</v>
      </c>
      <c r="AU85" s="23">
        <v>0</v>
      </c>
      <c r="AV85" s="24" t="s">
        <v>495</v>
      </c>
      <c r="AW85" s="23">
        <v>0</v>
      </c>
      <c r="AX85" s="24" t="s">
        <v>495</v>
      </c>
      <c r="AY85" s="23">
        <v>0</v>
      </c>
      <c r="AZ85" s="24" t="s">
        <v>495</v>
      </c>
      <c r="BA85" s="23">
        <v>0</v>
      </c>
      <c r="BB85" s="23">
        <v>0</v>
      </c>
      <c r="BC85" s="23">
        <v>0</v>
      </c>
      <c r="BD85" s="23">
        <v>0</v>
      </c>
      <c r="BE85" s="23">
        <v>0</v>
      </c>
      <c r="BF85" s="23">
        <v>0</v>
      </c>
      <c r="BG85" s="23">
        <v>0</v>
      </c>
      <c r="BH85" s="23">
        <v>0</v>
      </c>
      <c r="BI85" s="23">
        <v>0</v>
      </c>
      <c r="BJ85" s="23">
        <v>0</v>
      </c>
      <c r="BK85" s="23">
        <v>0</v>
      </c>
      <c r="BL85" s="23">
        <v>0</v>
      </c>
      <c r="BM85" s="23">
        <v>0</v>
      </c>
      <c r="BN85" s="23">
        <v>0</v>
      </c>
      <c r="BO85" s="24" t="s">
        <v>495</v>
      </c>
      <c r="BP85" s="24" t="s">
        <v>495</v>
      </c>
      <c r="BQ85" s="24" t="s">
        <v>495</v>
      </c>
      <c r="BR85" s="24" t="s">
        <v>495</v>
      </c>
      <c r="BS85" s="24" t="s">
        <v>495</v>
      </c>
      <c r="BT85" s="24" t="s">
        <v>495</v>
      </c>
      <c r="BU85" s="24" t="s">
        <v>495</v>
      </c>
      <c r="BV85" s="24" t="s">
        <v>495</v>
      </c>
      <c r="BW85" s="24" t="s">
        <v>495</v>
      </c>
      <c r="BX85" s="23">
        <v>0</v>
      </c>
      <c r="BY85" s="24" t="s">
        <v>495</v>
      </c>
      <c r="BZ85" s="23">
        <v>0</v>
      </c>
      <c r="CA85" s="23">
        <v>106</v>
      </c>
      <c r="CB85" s="24" t="s">
        <v>495</v>
      </c>
      <c r="CC85" s="24" t="s">
        <v>495</v>
      </c>
      <c r="CD85" s="24" t="s">
        <v>495</v>
      </c>
      <c r="CE85" s="24" t="s">
        <v>495</v>
      </c>
      <c r="CF85" s="24" t="s">
        <v>495</v>
      </c>
      <c r="CG85" s="24" t="s">
        <v>495</v>
      </c>
      <c r="CH85" s="24" t="s">
        <v>495</v>
      </c>
      <c r="CI85" s="24" t="s">
        <v>495</v>
      </c>
      <c r="CJ85" s="24" t="s">
        <v>495</v>
      </c>
      <c r="CK85" s="24" t="s">
        <v>495</v>
      </c>
      <c r="CL85" s="24" t="s">
        <v>495</v>
      </c>
      <c r="CM85" s="24" t="s">
        <v>495</v>
      </c>
      <c r="CN85" s="23">
        <v>0</v>
      </c>
      <c r="CO85" s="24" t="s">
        <v>495</v>
      </c>
      <c r="CP85" s="24" t="s">
        <v>495</v>
      </c>
      <c r="CQ85" s="24" t="s">
        <v>495</v>
      </c>
      <c r="CR85" s="24" t="s">
        <v>495</v>
      </c>
      <c r="CS85" s="24" t="s">
        <v>495</v>
      </c>
      <c r="CT85" s="24" t="s">
        <v>495</v>
      </c>
      <c r="CU85" s="24" t="s">
        <v>495</v>
      </c>
      <c r="CV85" s="24" t="s">
        <v>495</v>
      </c>
      <c r="CW85" s="23">
        <v>0</v>
      </c>
      <c r="CX85" s="24" t="s">
        <v>495</v>
      </c>
      <c r="CY85" s="23">
        <v>106</v>
      </c>
      <c r="CZ85" s="23">
        <v>0</v>
      </c>
      <c r="DA85" s="24" t="s">
        <v>495</v>
      </c>
      <c r="DB85" s="24" t="s">
        <v>495</v>
      </c>
      <c r="DC85" s="24" t="s">
        <v>495</v>
      </c>
      <c r="DD85" s="24" t="s">
        <v>495</v>
      </c>
      <c r="DE85" s="24" t="s">
        <v>495</v>
      </c>
      <c r="DF85" s="24" t="s">
        <v>495</v>
      </c>
      <c r="DG85" s="24" t="s">
        <v>495</v>
      </c>
      <c r="DH85" s="24" t="s">
        <v>495</v>
      </c>
      <c r="DI85" s="24" t="s">
        <v>495</v>
      </c>
      <c r="DJ85" s="24" t="s">
        <v>495</v>
      </c>
      <c r="DK85" s="24" t="s">
        <v>495</v>
      </c>
      <c r="DL85" s="24" t="s">
        <v>495</v>
      </c>
      <c r="DM85" s="24" t="s">
        <v>495</v>
      </c>
      <c r="DN85" s="23">
        <v>0</v>
      </c>
      <c r="DO85" s="24" t="s">
        <v>495</v>
      </c>
      <c r="DP85" s="24" t="s">
        <v>495</v>
      </c>
      <c r="DQ85" s="24" t="s">
        <v>495</v>
      </c>
      <c r="DR85" s="24" t="s">
        <v>495</v>
      </c>
      <c r="DS85" s="24" t="s">
        <v>495</v>
      </c>
      <c r="DT85" s="24" t="s">
        <v>495</v>
      </c>
      <c r="DU85" s="24" t="s">
        <v>495</v>
      </c>
      <c r="DV85" s="23">
        <v>0</v>
      </c>
      <c r="DW85" s="24" t="s">
        <v>495</v>
      </c>
      <c r="DX85" s="23">
        <v>0</v>
      </c>
      <c r="DY85" s="23">
        <v>0</v>
      </c>
      <c r="DZ85" s="24" t="s">
        <v>495</v>
      </c>
      <c r="EA85" s="24" t="s">
        <v>495</v>
      </c>
      <c r="EB85" s="24" t="s">
        <v>495</v>
      </c>
      <c r="EC85" s="24" t="s">
        <v>495</v>
      </c>
      <c r="ED85" s="24" t="s">
        <v>495</v>
      </c>
      <c r="EE85" s="24" t="s">
        <v>495</v>
      </c>
      <c r="EF85" s="24" t="s">
        <v>495</v>
      </c>
      <c r="EG85" s="24" t="s">
        <v>495</v>
      </c>
      <c r="EH85" s="24" t="s">
        <v>495</v>
      </c>
      <c r="EI85" s="24" t="s">
        <v>495</v>
      </c>
      <c r="EJ85" s="24" t="s">
        <v>495</v>
      </c>
      <c r="EK85" s="24" t="s">
        <v>495</v>
      </c>
      <c r="EL85" s="23">
        <v>0</v>
      </c>
      <c r="EM85" s="24" t="s">
        <v>495</v>
      </c>
      <c r="EN85" s="24" t="s">
        <v>495</v>
      </c>
      <c r="EO85" s="24" t="s">
        <v>495</v>
      </c>
      <c r="EP85" s="23">
        <v>0</v>
      </c>
      <c r="EQ85" s="24" t="s">
        <v>495</v>
      </c>
      <c r="ER85" s="24" t="s">
        <v>495</v>
      </c>
      <c r="ES85" s="24" t="s">
        <v>495</v>
      </c>
      <c r="ET85" s="24" t="s">
        <v>495</v>
      </c>
      <c r="EU85" s="23">
        <v>0</v>
      </c>
      <c r="EV85" s="24" t="s">
        <v>495</v>
      </c>
      <c r="EW85" s="23">
        <v>0</v>
      </c>
      <c r="EX85" s="23">
        <v>0</v>
      </c>
      <c r="EY85" s="23">
        <v>0</v>
      </c>
      <c r="EZ85" s="24" t="s">
        <v>495</v>
      </c>
      <c r="FA85" s="24" t="s">
        <v>495</v>
      </c>
      <c r="FB85" s="24" t="s">
        <v>495</v>
      </c>
      <c r="FC85" s="23">
        <v>0</v>
      </c>
      <c r="FD85" s="24" t="s">
        <v>495</v>
      </c>
      <c r="FE85" s="24" t="s">
        <v>495</v>
      </c>
      <c r="FF85" s="24" t="s">
        <v>495</v>
      </c>
      <c r="FG85" s="23">
        <v>0</v>
      </c>
      <c r="FH85" s="23">
        <v>0</v>
      </c>
      <c r="FI85" s="23">
        <v>0</v>
      </c>
      <c r="FJ85" s="24" t="s">
        <v>495</v>
      </c>
      <c r="FK85" s="24" t="s">
        <v>495</v>
      </c>
      <c r="FL85" s="24" t="s">
        <v>495</v>
      </c>
      <c r="FM85" s="24" t="s">
        <v>495</v>
      </c>
      <c r="FN85" s="23">
        <v>0</v>
      </c>
      <c r="FO85" s="23">
        <v>0</v>
      </c>
      <c r="FP85" s="24" t="s">
        <v>495</v>
      </c>
      <c r="FQ85" s="24" t="s">
        <v>495</v>
      </c>
      <c r="FR85" s="24" t="s">
        <v>495</v>
      </c>
      <c r="FS85" s="23">
        <v>0</v>
      </c>
      <c r="FT85" s="23">
        <v>0</v>
      </c>
      <c r="FU85" s="24" t="s">
        <v>495</v>
      </c>
      <c r="FV85" s="23">
        <v>0</v>
      </c>
      <c r="FW85" s="23">
        <v>138</v>
      </c>
      <c r="FX85" s="23">
        <v>0</v>
      </c>
      <c r="FY85" s="23">
        <v>0</v>
      </c>
      <c r="FZ85" s="23">
        <v>0</v>
      </c>
      <c r="GA85" s="23">
        <v>0</v>
      </c>
      <c r="GB85" s="23">
        <v>0</v>
      </c>
      <c r="GC85" s="23">
        <v>0</v>
      </c>
      <c r="GD85" s="23">
        <v>0</v>
      </c>
      <c r="GE85" s="23">
        <v>0</v>
      </c>
      <c r="GF85" s="23">
        <v>0</v>
      </c>
      <c r="GG85" s="23">
        <v>0</v>
      </c>
      <c r="GH85" s="23">
        <v>0</v>
      </c>
      <c r="GI85" s="23">
        <v>11</v>
      </c>
      <c r="GJ85" s="23">
        <v>0</v>
      </c>
      <c r="GK85" s="23">
        <v>0</v>
      </c>
      <c r="GL85" s="24" t="s">
        <v>495</v>
      </c>
      <c r="GM85" s="24" t="s">
        <v>495</v>
      </c>
      <c r="GN85" s="24" t="s">
        <v>495</v>
      </c>
      <c r="GO85" s="23">
        <v>0</v>
      </c>
      <c r="GP85" s="23">
        <v>0</v>
      </c>
      <c r="GQ85" s="23">
        <v>0</v>
      </c>
      <c r="GR85" s="23">
        <v>0</v>
      </c>
      <c r="GS85" s="23">
        <v>0</v>
      </c>
      <c r="GT85" s="23">
        <v>0</v>
      </c>
      <c r="GU85" s="23">
        <v>127</v>
      </c>
    </row>
    <row r="86" spans="1:203" ht="13.5" customHeight="1" x14ac:dyDescent="0.55000000000000004">
      <c r="A86" s="21" t="s">
        <v>44</v>
      </c>
      <c r="B86" s="22" t="s">
        <v>203</v>
      </c>
      <c r="C86" s="21" t="s">
        <v>204</v>
      </c>
      <c r="D86" s="23">
        <v>48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18</v>
      </c>
      <c r="K86" s="23">
        <v>11</v>
      </c>
      <c r="L86" s="23">
        <v>0</v>
      </c>
      <c r="M86" s="23">
        <v>17</v>
      </c>
      <c r="N86" s="23">
        <v>0</v>
      </c>
      <c r="O86" s="23">
        <v>0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2</v>
      </c>
      <c r="AC86" s="23">
        <v>0</v>
      </c>
      <c r="AD86" s="23">
        <v>0</v>
      </c>
      <c r="AE86" s="23">
        <v>0</v>
      </c>
      <c r="AF86" s="23">
        <v>0</v>
      </c>
      <c r="AG86" s="23">
        <v>0</v>
      </c>
      <c r="AH86" s="23">
        <v>0</v>
      </c>
      <c r="AI86" s="23">
        <v>0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  <c r="AO86" s="23">
        <v>0</v>
      </c>
      <c r="AP86" s="24" t="s">
        <v>495</v>
      </c>
      <c r="AQ86" s="24" t="s">
        <v>495</v>
      </c>
      <c r="AR86" s="23">
        <v>0</v>
      </c>
      <c r="AS86" s="24" t="s">
        <v>495</v>
      </c>
      <c r="AT86" s="24" t="s">
        <v>495</v>
      </c>
      <c r="AU86" s="23">
        <v>0</v>
      </c>
      <c r="AV86" s="24" t="s">
        <v>495</v>
      </c>
      <c r="AW86" s="23">
        <v>0</v>
      </c>
      <c r="AX86" s="24" t="s">
        <v>495</v>
      </c>
      <c r="AY86" s="23">
        <v>0</v>
      </c>
      <c r="AZ86" s="24" t="s">
        <v>495</v>
      </c>
      <c r="BA86" s="23">
        <v>0</v>
      </c>
      <c r="BB86" s="23">
        <v>0</v>
      </c>
      <c r="BC86" s="23">
        <v>0</v>
      </c>
      <c r="BD86" s="23">
        <v>0</v>
      </c>
      <c r="BE86" s="23">
        <v>0</v>
      </c>
      <c r="BF86" s="23">
        <v>0</v>
      </c>
      <c r="BG86" s="23">
        <v>0</v>
      </c>
      <c r="BH86" s="23">
        <v>0</v>
      </c>
      <c r="BI86" s="23">
        <v>0</v>
      </c>
      <c r="BJ86" s="23">
        <v>0</v>
      </c>
      <c r="BK86" s="23">
        <v>0</v>
      </c>
      <c r="BL86" s="23">
        <v>0</v>
      </c>
      <c r="BM86" s="23">
        <v>0</v>
      </c>
      <c r="BN86" s="23">
        <v>0</v>
      </c>
      <c r="BO86" s="24" t="s">
        <v>495</v>
      </c>
      <c r="BP86" s="24" t="s">
        <v>495</v>
      </c>
      <c r="BQ86" s="24" t="s">
        <v>495</v>
      </c>
      <c r="BR86" s="24" t="s">
        <v>495</v>
      </c>
      <c r="BS86" s="24" t="s">
        <v>495</v>
      </c>
      <c r="BT86" s="24" t="s">
        <v>495</v>
      </c>
      <c r="BU86" s="24" t="s">
        <v>495</v>
      </c>
      <c r="BV86" s="24" t="s">
        <v>495</v>
      </c>
      <c r="BW86" s="24" t="s">
        <v>495</v>
      </c>
      <c r="BX86" s="23">
        <v>0</v>
      </c>
      <c r="BY86" s="24" t="s">
        <v>495</v>
      </c>
      <c r="BZ86" s="23">
        <v>0</v>
      </c>
      <c r="CA86" s="23">
        <v>0</v>
      </c>
      <c r="CB86" s="24" t="s">
        <v>495</v>
      </c>
      <c r="CC86" s="24" t="s">
        <v>495</v>
      </c>
      <c r="CD86" s="24" t="s">
        <v>495</v>
      </c>
      <c r="CE86" s="24" t="s">
        <v>495</v>
      </c>
      <c r="CF86" s="24" t="s">
        <v>495</v>
      </c>
      <c r="CG86" s="24" t="s">
        <v>495</v>
      </c>
      <c r="CH86" s="24" t="s">
        <v>495</v>
      </c>
      <c r="CI86" s="24" t="s">
        <v>495</v>
      </c>
      <c r="CJ86" s="24" t="s">
        <v>495</v>
      </c>
      <c r="CK86" s="24" t="s">
        <v>495</v>
      </c>
      <c r="CL86" s="24" t="s">
        <v>495</v>
      </c>
      <c r="CM86" s="24" t="s">
        <v>495</v>
      </c>
      <c r="CN86" s="23">
        <v>0</v>
      </c>
      <c r="CO86" s="24" t="s">
        <v>495</v>
      </c>
      <c r="CP86" s="24" t="s">
        <v>495</v>
      </c>
      <c r="CQ86" s="24" t="s">
        <v>495</v>
      </c>
      <c r="CR86" s="24" t="s">
        <v>495</v>
      </c>
      <c r="CS86" s="24" t="s">
        <v>495</v>
      </c>
      <c r="CT86" s="24" t="s">
        <v>495</v>
      </c>
      <c r="CU86" s="24" t="s">
        <v>495</v>
      </c>
      <c r="CV86" s="24" t="s">
        <v>495</v>
      </c>
      <c r="CW86" s="23">
        <v>0</v>
      </c>
      <c r="CX86" s="24" t="s">
        <v>495</v>
      </c>
      <c r="CY86" s="23">
        <v>0</v>
      </c>
      <c r="CZ86" s="23">
        <v>0</v>
      </c>
      <c r="DA86" s="24" t="s">
        <v>495</v>
      </c>
      <c r="DB86" s="24" t="s">
        <v>495</v>
      </c>
      <c r="DC86" s="24" t="s">
        <v>495</v>
      </c>
      <c r="DD86" s="24" t="s">
        <v>495</v>
      </c>
      <c r="DE86" s="24" t="s">
        <v>495</v>
      </c>
      <c r="DF86" s="24" t="s">
        <v>495</v>
      </c>
      <c r="DG86" s="24" t="s">
        <v>495</v>
      </c>
      <c r="DH86" s="24" t="s">
        <v>495</v>
      </c>
      <c r="DI86" s="24" t="s">
        <v>495</v>
      </c>
      <c r="DJ86" s="24" t="s">
        <v>495</v>
      </c>
      <c r="DK86" s="24" t="s">
        <v>495</v>
      </c>
      <c r="DL86" s="24" t="s">
        <v>495</v>
      </c>
      <c r="DM86" s="24" t="s">
        <v>495</v>
      </c>
      <c r="DN86" s="23">
        <v>0</v>
      </c>
      <c r="DO86" s="24" t="s">
        <v>495</v>
      </c>
      <c r="DP86" s="24" t="s">
        <v>495</v>
      </c>
      <c r="DQ86" s="24" t="s">
        <v>495</v>
      </c>
      <c r="DR86" s="24" t="s">
        <v>495</v>
      </c>
      <c r="DS86" s="24" t="s">
        <v>495</v>
      </c>
      <c r="DT86" s="24" t="s">
        <v>495</v>
      </c>
      <c r="DU86" s="24" t="s">
        <v>495</v>
      </c>
      <c r="DV86" s="23">
        <v>0</v>
      </c>
      <c r="DW86" s="24" t="s">
        <v>495</v>
      </c>
      <c r="DX86" s="23">
        <v>0</v>
      </c>
      <c r="DY86" s="23">
        <v>0</v>
      </c>
      <c r="DZ86" s="24" t="s">
        <v>495</v>
      </c>
      <c r="EA86" s="24" t="s">
        <v>495</v>
      </c>
      <c r="EB86" s="24" t="s">
        <v>495</v>
      </c>
      <c r="EC86" s="24" t="s">
        <v>495</v>
      </c>
      <c r="ED86" s="24" t="s">
        <v>495</v>
      </c>
      <c r="EE86" s="24" t="s">
        <v>495</v>
      </c>
      <c r="EF86" s="24" t="s">
        <v>495</v>
      </c>
      <c r="EG86" s="24" t="s">
        <v>495</v>
      </c>
      <c r="EH86" s="24" t="s">
        <v>495</v>
      </c>
      <c r="EI86" s="24" t="s">
        <v>495</v>
      </c>
      <c r="EJ86" s="24" t="s">
        <v>495</v>
      </c>
      <c r="EK86" s="24" t="s">
        <v>495</v>
      </c>
      <c r="EL86" s="23">
        <v>0</v>
      </c>
      <c r="EM86" s="24" t="s">
        <v>495</v>
      </c>
      <c r="EN86" s="24" t="s">
        <v>495</v>
      </c>
      <c r="EO86" s="24" t="s">
        <v>495</v>
      </c>
      <c r="EP86" s="23">
        <v>0</v>
      </c>
      <c r="EQ86" s="24" t="s">
        <v>495</v>
      </c>
      <c r="ER86" s="24" t="s">
        <v>495</v>
      </c>
      <c r="ES86" s="24" t="s">
        <v>495</v>
      </c>
      <c r="ET86" s="24" t="s">
        <v>495</v>
      </c>
      <c r="EU86" s="23">
        <v>0</v>
      </c>
      <c r="EV86" s="24" t="s">
        <v>495</v>
      </c>
      <c r="EW86" s="23">
        <v>0</v>
      </c>
      <c r="EX86" s="23">
        <v>0</v>
      </c>
      <c r="EY86" s="23">
        <v>0</v>
      </c>
      <c r="EZ86" s="24" t="s">
        <v>495</v>
      </c>
      <c r="FA86" s="24" t="s">
        <v>495</v>
      </c>
      <c r="FB86" s="24" t="s">
        <v>495</v>
      </c>
      <c r="FC86" s="23">
        <v>0</v>
      </c>
      <c r="FD86" s="24" t="s">
        <v>495</v>
      </c>
      <c r="FE86" s="24" t="s">
        <v>495</v>
      </c>
      <c r="FF86" s="24" t="s">
        <v>495</v>
      </c>
      <c r="FG86" s="23">
        <v>0</v>
      </c>
      <c r="FH86" s="23">
        <v>0</v>
      </c>
      <c r="FI86" s="23">
        <v>0</v>
      </c>
      <c r="FJ86" s="24" t="s">
        <v>495</v>
      </c>
      <c r="FK86" s="24" t="s">
        <v>495</v>
      </c>
      <c r="FL86" s="24" t="s">
        <v>495</v>
      </c>
      <c r="FM86" s="24" t="s">
        <v>495</v>
      </c>
      <c r="FN86" s="23">
        <v>0</v>
      </c>
      <c r="FO86" s="23">
        <v>0</v>
      </c>
      <c r="FP86" s="24" t="s">
        <v>495</v>
      </c>
      <c r="FQ86" s="24" t="s">
        <v>495</v>
      </c>
      <c r="FR86" s="24" t="s">
        <v>495</v>
      </c>
      <c r="FS86" s="23">
        <v>0</v>
      </c>
      <c r="FT86" s="23">
        <v>0</v>
      </c>
      <c r="FU86" s="24" t="s">
        <v>495</v>
      </c>
      <c r="FV86" s="23">
        <v>0</v>
      </c>
      <c r="FW86" s="23">
        <v>48</v>
      </c>
      <c r="FX86" s="23">
        <v>0</v>
      </c>
      <c r="FY86" s="23">
        <v>0</v>
      </c>
      <c r="FZ86" s="23">
        <v>0</v>
      </c>
      <c r="GA86" s="23">
        <v>0</v>
      </c>
      <c r="GB86" s="23">
        <v>0</v>
      </c>
      <c r="GC86" s="23">
        <v>18</v>
      </c>
      <c r="GD86" s="23">
        <v>11</v>
      </c>
      <c r="GE86" s="23">
        <v>0</v>
      </c>
      <c r="GF86" s="23">
        <v>17</v>
      </c>
      <c r="GG86" s="23">
        <v>0</v>
      </c>
      <c r="GH86" s="23">
        <v>0</v>
      </c>
      <c r="GI86" s="23">
        <v>0</v>
      </c>
      <c r="GJ86" s="23">
        <v>0</v>
      </c>
      <c r="GK86" s="23">
        <v>0</v>
      </c>
      <c r="GL86" s="24" t="s">
        <v>495</v>
      </c>
      <c r="GM86" s="24" t="s">
        <v>495</v>
      </c>
      <c r="GN86" s="24" t="s">
        <v>495</v>
      </c>
      <c r="GO86" s="23">
        <v>0</v>
      </c>
      <c r="GP86" s="23">
        <v>0</v>
      </c>
      <c r="GQ86" s="23">
        <v>0</v>
      </c>
      <c r="GR86" s="23">
        <v>0</v>
      </c>
      <c r="GS86" s="23">
        <v>0</v>
      </c>
      <c r="GT86" s="23">
        <v>0</v>
      </c>
      <c r="GU86" s="23">
        <v>2</v>
      </c>
    </row>
    <row r="87" spans="1:203" ht="13.5" customHeight="1" x14ac:dyDescent="0.55000000000000004">
      <c r="A87" s="21" t="s">
        <v>44</v>
      </c>
      <c r="B87" s="22" t="s">
        <v>205</v>
      </c>
      <c r="C87" s="21" t="s">
        <v>206</v>
      </c>
      <c r="D87" s="23">
        <v>60</v>
      </c>
      <c r="E87" s="23">
        <v>0</v>
      </c>
      <c r="F87" s="23">
        <v>0</v>
      </c>
      <c r="G87" s="23">
        <v>0</v>
      </c>
      <c r="H87" s="23">
        <v>0</v>
      </c>
      <c r="I87" s="23">
        <v>16</v>
      </c>
      <c r="J87" s="23">
        <v>12</v>
      </c>
      <c r="K87" s="23">
        <v>9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23</v>
      </c>
      <c r="AC87" s="23">
        <v>10</v>
      </c>
      <c r="AD87" s="23">
        <v>0</v>
      </c>
      <c r="AE87" s="23">
        <v>0</v>
      </c>
      <c r="AF87" s="23">
        <v>0</v>
      </c>
      <c r="AG87" s="23">
        <v>0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  <c r="AO87" s="23">
        <v>0</v>
      </c>
      <c r="AP87" s="24" t="s">
        <v>495</v>
      </c>
      <c r="AQ87" s="24" t="s">
        <v>495</v>
      </c>
      <c r="AR87" s="23">
        <v>0</v>
      </c>
      <c r="AS87" s="24" t="s">
        <v>495</v>
      </c>
      <c r="AT87" s="24" t="s">
        <v>495</v>
      </c>
      <c r="AU87" s="23">
        <v>0</v>
      </c>
      <c r="AV87" s="24" t="s">
        <v>495</v>
      </c>
      <c r="AW87" s="23">
        <v>0</v>
      </c>
      <c r="AX87" s="24" t="s">
        <v>495</v>
      </c>
      <c r="AY87" s="23">
        <v>0</v>
      </c>
      <c r="AZ87" s="24" t="s">
        <v>495</v>
      </c>
      <c r="BA87" s="23">
        <v>10</v>
      </c>
      <c r="BB87" s="23">
        <v>7</v>
      </c>
      <c r="BC87" s="23">
        <v>0</v>
      </c>
      <c r="BD87" s="23">
        <v>0</v>
      </c>
      <c r="BE87" s="23">
        <v>0</v>
      </c>
      <c r="BF87" s="23">
        <v>0</v>
      </c>
      <c r="BG87" s="23">
        <v>0</v>
      </c>
      <c r="BH87" s="23">
        <v>0</v>
      </c>
      <c r="BI87" s="23">
        <v>0</v>
      </c>
      <c r="BJ87" s="23">
        <v>0</v>
      </c>
      <c r="BK87" s="23">
        <v>0</v>
      </c>
      <c r="BL87" s="23">
        <v>0</v>
      </c>
      <c r="BM87" s="23">
        <v>0</v>
      </c>
      <c r="BN87" s="23">
        <v>0</v>
      </c>
      <c r="BO87" s="24" t="s">
        <v>495</v>
      </c>
      <c r="BP87" s="24" t="s">
        <v>495</v>
      </c>
      <c r="BQ87" s="24" t="s">
        <v>495</v>
      </c>
      <c r="BR87" s="24" t="s">
        <v>495</v>
      </c>
      <c r="BS87" s="24" t="s">
        <v>495</v>
      </c>
      <c r="BT87" s="24" t="s">
        <v>495</v>
      </c>
      <c r="BU87" s="24" t="s">
        <v>495</v>
      </c>
      <c r="BV87" s="24" t="s">
        <v>495</v>
      </c>
      <c r="BW87" s="24" t="s">
        <v>495</v>
      </c>
      <c r="BX87" s="23">
        <v>0</v>
      </c>
      <c r="BY87" s="24" t="s">
        <v>495</v>
      </c>
      <c r="BZ87" s="23">
        <v>7</v>
      </c>
      <c r="CA87" s="23">
        <v>0</v>
      </c>
      <c r="CB87" s="24" t="s">
        <v>495</v>
      </c>
      <c r="CC87" s="24" t="s">
        <v>495</v>
      </c>
      <c r="CD87" s="24" t="s">
        <v>495</v>
      </c>
      <c r="CE87" s="24" t="s">
        <v>495</v>
      </c>
      <c r="CF87" s="24" t="s">
        <v>495</v>
      </c>
      <c r="CG87" s="24" t="s">
        <v>495</v>
      </c>
      <c r="CH87" s="24" t="s">
        <v>495</v>
      </c>
      <c r="CI87" s="24" t="s">
        <v>495</v>
      </c>
      <c r="CJ87" s="24" t="s">
        <v>495</v>
      </c>
      <c r="CK87" s="24" t="s">
        <v>495</v>
      </c>
      <c r="CL87" s="24" t="s">
        <v>495</v>
      </c>
      <c r="CM87" s="24" t="s">
        <v>495</v>
      </c>
      <c r="CN87" s="23">
        <v>0</v>
      </c>
      <c r="CO87" s="24" t="s">
        <v>495</v>
      </c>
      <c r="CP87" s="24" t="s">
        <v>495</v>
      </c>
      <c r="CQ87" s="24" t="s">
        <v>495</v>
      </c>
      <c r="CR87" s="24" t="s">
        <v>495</v>
      </c>
      <c r="CS87" s="24" t="s">
        <v>495</v>
      </c>
      <c r="CT87" s="24" t="s">
        <v>495</v>
      </c>
      <c r="CU87" s="24" t="s">
        <v>495</v>
      </c>
      <c r="CV87" s="24" t="s">
        <v>495</v>
      </c>
      <c r="CW87" s="23">
        <v>0</v>
      </c>
      <c r="CX87" s="24" t="s">
        <v>495</v>
      </c>
      <c r="CY87" s="23">
        <v>0</v>
      </c>
      <c r="CZ87" s="23">
        <v>0</v>
      </c>
      <c r="DA87" s="24" t="s">
        <v>495</v>
      </c>
      <c r="DB87" s="24" t="s">
        <v>495</v>
      </c>
      <c r="DC87" s="24" t="s">
        <v>495</v>
      </c>
      <c r="DD87" s="24" t="s">
        <v>495</v>
      </c>
      <c r="DE87" s="24" t="s">
        <v>495</v>
      </c>
      <c r="DF87" s="24" t="s">
        <v>495</v>
      </c>
      <c r="DG87" s="24" t="s">
        <v>495</v>
      </c>
      <c r="DH87" s="24" t="s">
        <v>495</v>
      </c>
      <c r="DI87" s="24" t="s">
        <v>495</v>
      </c>
      <c r="DJ87" s="24" t="s">
        <v>495</v>
      </c>
      <c r="DK87" s="24" t="s">
        <v>495</v>
      </c>
      <c r="DL87" s="24" t="s">
        <v>495</v>
      </c>
      <c r="DM87" s="24" t="s">
        <v>495</v>
      </c>
      <c r="DN87" s="23">
        <v>0</v>
      </c>
      <c r="DO87" s="24" t="s">
        <v>495</v>
      </c>
      <c r="DP87" s="24" t="s">
        <v>495</v>
      </c>
      <c r="DQ87" s="24" t="s">
        <v>495</v>
      </c>
      <c r="DR87" s="24" t="s">
        <v>495</v>
      </c>
      <c r="DS87" s="24" t="s">
        <v>495</v>
      </c>
      <c r="DT87" s="24" t="s">
        <v>495</v>
      </c>
      <c r="DU87" s="24" t="s">
        <v>495</v>
      </c>
      <c r="DV87" s="23">
        <v>0</v>
      </c>
      <c r="DW87" s="24" t="s">
        <v>495</v>
      </c>
      <c r="DX87" s="23">
        <v>0</v>
      </c>
      <c r="DY87" s="23">
        <v>0</v>
      </c>
      <c r="DZ87" s="24" t="s">
        <v>495</v>
      </c>
      <c r="EA87" s="24" t="s">
        <v>495</v>
      </c>
      <c r="EB87" s="24" t="s">
        <v>495</v>
      </c>
      <c r="EC87" s="24" t="s">
        <v>495</v>
      </c>
      <c r="ED87" s="24" t="s">
        <v>495</v>
      </c>
      <c r="EE87" s="24" t="s">
        <v>495</v>
      </c>
      <c r="EF87" s="24" t="s">
        <v>495</v>
      </c>
      <c r="EG87" s="24" t="s">
        <v>495</v>
      </c>
      <c r="EH87" s="24" t="s">
        <v>495</v>
      </c>
      <c r="EI87" s="24" t="s">
        <v>495</v>
      </c>
      <c r="EJ87" s="24" t="s">
        <v>495</v>
      </c>
      <c r="EK87" s="24" t="s">
        <v>495</v>
      </c>
      <c r="EL87" s="23">
        <v>0</v>
      </c>
      <c r="EM87" s="24" t="s">
        <v>495</v>
      </c>
      <c r="EN87" s="24" t="s">
        <v>495</v>
      </c>
      <c r="EO87" s="24" t="s">
        <v>495</v>
      </c>
      <c r="EP87" s="23">
        <v>0</v>
      </c>
      <c r="EQ87" s="24" t="s">
        <v>495</v>
      </c>
      <c r="ER87" s="24" t="s">
        <v>495</v>
      </c>
      <c r="ES87" s="24" t="s">
        <v>495</v>
      </c>
      <c r="ET87" s="24" t="s">
        <v>495</v>
      </c>
      <c r="EU87" s="23">
        <v>0</v>
      </c>
      <c r="EV87" s="24" t="s">
        <v>495</v>
      </c>
      <c r="EW87" s="23">
        <v>0</v>
      </c>
      <c r="EX87" s="23">
        <v>0</v>
      </c>
      <c r="EY87" s="23">
        <v>0</v>
      </c>
      <c r="EZ87" s="24" t="s">
        <v>495</v>
      </c>
      <c r="FA87" s="24" t="s">
        <v>495</v>
      </c>
      <c r="FB87" s="24" t="s">
        <v>495</v>
      </c>
      <c r="FC87" s="23">
        <v>0</v>
      </c>
      <c r="FD87" s="24" t="s">
        <v>495</v>
      </c>
      <c r="FE87" s="24" t="s">
        <v>495</v>
      </c>
      <c r="FF87" s="24" t="s">
        <v>495</v>
      </c>
      <c r="FG87" s="23">
        <v>0</v>
      </c>
      <c r="FH87" s="23">
        <v>0</v>
      </c>
      <c r="FI87" s="23">
        <v>0</v>
      </c>
      <c r="FJ87" s="24" t="s">
        <v>495</v>
      </c>
      <c r="FK87" s="24" t="s">
        <v>495</v>
      </c>
      <c r="FL87" s="24" t="s">
        <v>495</v>
      </c>
      <c r="FM87" s="24" t="s">
        <v>495</v>
      </c>
      <c r="FN87" s="23">
        <v>0</v>
      </c>
      <c r="FO87" s="23">
        <v>0</v>
      </c>
      <c r="FP87" s="24" t="s">
        <v>495</v>
      </c>
      <c r="FQ87" s="24" t="s">
        <v>495</v>
      </c>
      <c r="FR87" s="24" t="s">
        <v>495</v>
      </c>
      <c r="FS87" s="23">
        <v>0</v>
      </c>
      <c r="FT87" s="23">
        <v>0</v>
      </c>
      <c r="FU87" s="24" t="s">
        <v>495</v>
      </c>
      <c r="FV87" s="23">
        <v>0</v>
      </c>
      <c r="FW87" s="23">
        <v>43</v>
      </c>
      <c r="FX87" s="23">
        <v>0</v>
      </c>
      <c r="FY87" s="23">
        <v>0</v>
      </c>
      <c r="FZ87" s="23">
        <v>0</v>
      </c>
      <c r="GA87" s="23">
        <v>0</v>
      </c>
      <c r="GB87" s="23">
        <v>16</v>
      </c>
      <c r="GC87" s="23">
        <v>12</v>
      </c>
      <c r="GD87" s="23">
        <v>9</v>
      </c>
      <c r="GE87" s="23">
        <v>0</v>
      </c>
      <c r="GF87" s="23">
        <v>0</v>
      </c>
      <c r="GG87" s="23">
        <v>0</v>
      </c>
      <c r="GH87" s="23">
        <v>0</v>
      </c>
      <c r="GI87" s="23">
        <v>0</v>
      </c>
      <c r="GJ87" s="23">
        <v>0</v>
      </c>
      <c r="GK87" s="23">
        <v>0</v>
      </c>
      <c r="GL87" s="24" t="s">
        <v>495</v>
      </c>
      <c r="GM87" s="24" t="s">
        <v>495</v>
      </c>
      <c r="GN87" s="24" t="s">
        <v>495</v>
      </c>
      <c r="GO87" s="23">
        <v>0</v>
      </c>
      <c r="GP87" s="23">
        <v>0</v>
      </c>
      <c r="GQ87" s="23">
        <v>0</v>
      </c>
      <c r="GR87" s="23">
        <v>0</v>
      </c>
      <c r="GS87" s="23">
        <v>0</v>
      </c>
      <c r="GT87" s="23">
        <v>0</v>
      </c>
      <c r="GU87" s="23">
        <v>6</v>
      </c>
    </row>
    <row r="88" spans="1:203" ht="13.5" customHeight="1" x14ac:dyDescent="0.55000000000000004">
      <c r="A88" s="21" t="s">
        <v>44</v>
      </c>
      <c r="B88" s="22" t="s">
        <v>207</v>
      </c>
      <c r="C88" s="21" t="s">
        <v>208</v>
      </c>
      <c r="D88" s="23">
        <v>461</v>
      </c>
      <c r="E88" s="23">
        <v>102</v>
      </c>
      <c r="F88" s="23">
        <v>1</v>
      </c>
      <c r="G88" s="23">
        <v>0</v>
      </c>
      <c r="H88" s="23">
        <v>20</v>
      </c>
      <c r="I88" s="23">
        <v>17</v>
      </c>
      <c r="J88" s="23">
        <v>59</v>
      </c>
      <c r="K88" s="23">
        <v>32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10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220</v>
      </c>
      <c r="AC88" s="23">
        <v>0</v>
      </c>
      <c r="AD88" s="23">
        <v>0</v>
      </c>
      <c r="AE88" s="23">
        <v>0</v>
      </c>
      <c r="AF88" s="23">
        <v>0</v>
      </c>
      <c r="AG88" s="23">
        <v>0</v>
      </c>
      <c r="AH88" s="23">
        <v>0</v>
      </c>
      <c r="AI88" s="23">
        <v>0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  <c r="AO88" s="23">
        <v>0</v>
      </c>
      <c r="AP88" s="24" t="s">
        <v>495</v>
      </c>
      <c r="AQ88" s="24" t="s">
        <v>495</v>
      </c>
      <c r="AR88" s="23">
        <v>0</v>
      </c>
      <c r="AS88" s="24" t="s">
        <v>495</v>
      </c>
      <c r="AT88" s="24" t="s">
        <v>495</v>
      </c>
      <c r="AU88" s="23">
        <v>0</v>
      </c>
      <c r="AV88" s="24" t="s">
        <v>495</v>
      </c>
      <c r="AW88" s="23">
        <v>0</v>
      </c>
      <c r="AX88" s="24" t="s">
        <v>495</v>
      </c>
      <c r="AY88" s="23">
        <v>0</v>
      </c>
      <c r="AZ88" s="24" t="s">
        <v>495</v>
      </c>
      <c r="BA88" s="23">
        <v>0</v>
      </c>
      <c r="BB88" s="23">
        <v>0</v>
      </c>
      <c r="BC88" s="23">
        <v>0</v>
      </c>
      <c r="BD88" s="23">
        <v>0</v>
      </c>
      <c r="BE88" s="23">
        <v>0</v>
      </c>
      <c r="BF88" s="23">
        <v>0</v>
      </c>
      <c r="BG88" s="23">
        <v>0</v>
      </c>
      <c r="BH88" s="23">
        <v>0</v>
      </c>
      <c r="BI88" s="23">
        <v>0</v>
      </c>
      <c r="BJ88" s="23">
        <v>0</v>
      </c>
      <c r="BK88" s="23">
        <v>0</v>
      </c>
      <c r="BL88" s="23">
        <v>0</v>
      </c>
      <c r="BM88" s="23">
        <v>0</v>
      </c>
      <c r="BN88" s="23">
        <v>0</v>
      </c>
      <c r="BO88" s="24" t="s">
        <v>495</v>
      </c>
      <c r="BP88" s="24" t="s">
        <v>495</v>
      </c>
      <c r="BQ88" s="24" t="s">
        <v>495</v>
      </c>
      <c r="BR88" s="24" t="s">
        <v>495</v>
      </c>
      <c r="BS88" s="24" t="s">
        <v>495</v>
      </c>
      <c r="BT88" s="24" t="s">
        <v>495</v>
      </c>
      <c r="BU88" s="24" t="s">
        <v>495</v>
      </c>
      <c r="BV88" s="24" t="s">
        <v>495</v>
      </c>
      <c r="BW88" s="24" t="s">
        <v>495</v>
      </c>
      <c r="BX88" s="23">
        <v>0</v>
      </c>
      <c r="BY88" s="24" t="s">
        <v>495</v>
      </c>
      <c r="BZ88" s="23">
        <v>0</v>
      </c>
      <c r="CA88" s="23">
        <v>0</v>
      </c>
      <c r="CB88" s="24" t="s">
        <v>495</v>
      </c>
      <c r="CC88" s="24" t="s">
        <v>495</v>
      </c>
      <c r="CD88" s="24" t="s">
        <v>495</v>
      </c>
      <c r="CE88" s="24" t="s">
        <v>495</v>
      </c>
      <c r="CF88" s="24" t="s">
        <v>495</v>
      </c>
      <c r="CG88" s="24" t="s">
        <v>495</v>
      </c>
      <c r="CH88" s="24" t="s">
        <v>495</v>
      </c>
      <c r="CI88" s="24" t="s">
        <v>495</v>
      </c>
      <c r="CJ88" s="24" t="s">
        <v>495</v>
      </c>
      <c r="CK88" s="24" t="s">
        <v>495</v>
      </c>
      <c r="CL88" s="24" t="s">
        <v>495</v>
      </c>
      <c r="CM88" s="24" t="s">
        <v>495</v>
      </c>
      <c r="CN88" s="23">
        <v>0</v>
      </c>
      <c r="CO88" s="24" t="s">
        <v>495</v>
      </c>
      <c r="CP88" s="24" t="s">
        <v>495</v>
      </c>
      <c r="CQ88" s="24" t="s">
        <v>495</v>
      </c>
      <c r="CR88" s="24" t="s">
        <v>495</v>
      </c>
      <c r="CS88" s="24" t="s">
        <v>495</v>
      </c>
      <c r="CT88" s="24" t="s">
        <v>495</v>
      </c>
      <c r="CU88" s="24" t="s">
        <v>495</v>
      </c>
      <c r="CV88" s="24" t="s">
        <v>495</v>
      </c>
      <c r="CW88" s="23">
        <v>0</v>
      </c>
      <c r="CX88" s="24" t="s">
        <v>495</v>
      </c>
      <c r="CY88" s="23">
        <v>0</v>
      </c>
      <c r="CZ88" s="23">
        <v>0</v>
      </c>
      <c r="DA88" s="24" t="s">
        <v>495</v>
      </c>
      <c r="DB88" s="24" t="s">
        <v>495</v>
      </c>
      <c r="DC88" s="24" t="s">
        <v>495</v>
      </c>
      <c r="DD88" s="24" t="s">
        <v>495</v>
      </c>
      <c r="DE88" s="24" t="s">
        <v>495</v>
      </c>
      <c r="DF88" s="24" t="s">
        <v>495</v>
      </c>
      <c r="DG88" s="24" t="s">
        <v>495</v>
      </c>
      <c r="DH88" s="24" t="s">
        <v>495</v>
      </c>
      <c r="DI88" s="24" t="s">
        <v>495</v>
      </c>
      <c r="DJ88" s="24" t="s">
        <v>495</v>
      </c>
      <c r="DK88" s="24" t="s">
        <v>495</v>
      </c>
      <c r="DL88" s="24" t="s">
        <v>495</v>
      </c>
      <c r="DM88" s="24" t="s">
        <v>495</v>
      </c>
      <c r="DN88" s="23">
        <v>0</v>
      </c>
      <c r="DO88" s="24" t="s">
        <v>495</v>
      </c>
      <c r="DP88" s="24" t="s">
        <v>495</v>
      </c>
      <c r="DQ88" s="24" t="s">
        <v>495</v>
      </c>
      <c r="DR88" s="24" t="s">
        <v>495</v>
      </c>
      <c r="DS88" s="24" t="s">
        <v>495</v>
      </c>
      <c r="DT88" s="24" t="s">
        <v>495</v>
      </c>
      <c r="DU88" s="24" t="s">
        <v>495</v>
      </c>
      <c r="DV88" s="23">
        <v>0</v>
      </c>
      <c r="DW88" s="24" t="s">
        <v>495</v>
      </c>
      <c r="DX88" s="23">
        <v>0</v>
      </c>
      <c r="DY88" s="23">
        <v>230</v>
      </c>
      <c r="DZ88" s="24" t="s">
        <v>495</v>
      </c>
      <c r="EA88" s="24" t="s">
        <v>495</v>
      </c>
      <c r="EB88" s="24" t="s">
        <v>495</v>
      </c>
      <c r="EC88" s="24" t="s">
        <v>495</v>
      </c>
      <c r="ED88" s="24" t="s">
        <v>495</v>
      </c>
      <c r="EE88" s="24" t="s">
        <v>495</v>
      </c>
      <c r="EF88" s="24" t="s">
        <v>495</v>
      </c>
      <c r="EG88" s="24" t="s">
        <v>495</v>
      </c>
      <c r="EH88" s="24" t="s">
        <v>495</v>
      </c>
      <c r="EI88" s="24" t="s">
        <v>495</v>
      </c>
      <c r="EJ88" s="24" t="s">
        <v>495</v>
      </c>
      <c r="EK88" s="24" t="s">
        <v>495</v>
      </c>
      <c r="EL88" s="23">
        <v>10</v>
      </c>
      <c r="EM88" s="24" t="s">
        <v>495</v>
      </c>
      <c r="EN88" s="24" t="s">
        <v>495</v>
      </c>
      <c r="EO88" s="24" t="s">
        <v>495</v>
      </c>
      <c r="EP88" s="23">
        <v>0</v>
      </c>
      <c r="EQ88" s="24" t="s">
        <v>495</v>
      </c>
      <c r="ER88" s="24" t="s">
        <v>495</v>
      </c>
      <c r="ES88" s="24" t="s">
        <v>495</v>
      </c>
      <c r="ET88" s="24" t="s">
        <v>495</v>
      </c>
      <c r="EU88" s="23">
        <v>0</v>
      </c>
      <c r="EV88" s="24" t="s">
        <v>495</v>
      </c>
      <c r="EW88" s="23">
        <v>220</v>
      </c>
      <c r="EX88" s="23">
        <v>0</v>
      </c>
      <c r="EY88" s="23">
        <v>0</v>
      </c>
      <c r="EZ88" s="24" t="s">
        <v>495</v>
      </c>
      <c r="FA88" s="24" t="s">
        <v>495</v>
      </c>
      <c r="FB88" s="24" t="s">
        <v>495</v>
      </c>
      <c r="FC88" s="23">
        <v>0</v>
      </c>
      <c r="FD88" s="24" t="s">
        <v>495</v>
      </c>
      <c r="FE88" s="24" t="s">
        <v>495</v>
      </c>
      <c r="FF88" s="24" t="s">
        <v>495</v>
      </c>
      <c r="FG88" s="23">
        <v>0</v>
      </c>
      <c r="FH88" s="23">
        <v>0</v>
      </c>
      <c r="FI88" s="23">
        <v>0</v>
      </c>
      <c r="FJ88" s="24" t="s">
        <v>495</v>
      </c>
      <c r="FK88" s="24" t="s">
        <v>495</v>
      </c>
      <c r="FL88" s="24" t="s">
        <v>495</v>
      </c>
      <c r="FM88" s="24" t="s">
        <v>495</v>
      </c>
      <c r="FN88" s="23">
        <v>0</v>
      </c>
      <c r="FO88" s="23">
        <v>0</v>
      </c>
      <c r="FP88" s="24" t="s">
        <v>495</v>
      </c>
      <c r="FQ88" s="24" t="s">
        <v>495</v>
      </c>
      <c r="FR88" s="24" t="s">
        <v>495</v>
      </c>
      <c r="FS88" s="23">
        <v>0</v>
      </c>
      <c r="FT88" s="23">
        <v>0</v>
      </c>
      <c r="FU88" s="24" t="s">
        <v>495</v>
      </c>
      <c r="FV88" s="23">
        <v>0</v>
      </c>
      <c r="FW88" s="23">
        <v>231</v>
      </c>
      <c r="FX88" s="23">
        <v>102</v>
      </c>
      <c r="FY88" s="23">
        <v>1</v>
      </c>
      <c r="FZ88" s="23">
        <v>0</v>
      </c>
      <c r="GA88" s="23">
        <v>20</v>
      </c>
      <c r="GB88" s="23">
        <v>17</v>
      </c>
      <c r="GC88" s="23">
        <v>59</v>
      </c>
      <c r="GD88" s="23">
        <v>32</v>
      </c>
      <c r="GE88" s="23">
        <v>0</v>
      </c>
      <c r="GF88" s="23">
        <v>0</v>
      </c>
      <c r="GG88" s="23">
        <v>0</v>
      </c>
      <c r="GH88" s="23">
        <v>0</v>
      </c>
      <c r="GI88" s="23">
        <v>0</v>
      </c>
      <c r="GJ88" s="23">
        <v>0</v>
      </c>
      <c r="GK88" s="23">
        <v>0</v>
      </c>
      <c r="GL88" s="24" t="s">
        <v>495</v>
      </c>
      <c r="GM88" s="24" t="s">
        <v>495</v>
      </c>
      <c r="GN88" s="24" t="s">
        <v>495</v>
      </c>
      <c r="GO88" s="23">
        <v>0</v>
      </c>
      <c r="GP88" s="23">
        <v>0</v>
      </c>
      <c r="GQ88" s="23">
        <v>0</v>
      </c>
      <c r="GR88" s="23">
        <v>0</v>
      </c>
      <c r="GS88" s="23">
        <v>0</v>
      </c>
      <c r="GT88" s="23">
        <v>0</v>
      </c>
      <c r="GU88" s="23">
        <v>0</v>
      </c>
    </row>
    <row r="89" spans="1:203" ht="13.5" customHeight="1" x14ac:dyDescent="0.55000000000000004">
      <c r="A89" s="21" t="s">
        <v>44</v>
      </c>
      <c r="B89" s="22" t="s">
        <v>209</v>
      </c>
      <c r="C89" s="21" t="s">
        <v>210</v>
      </c>
      <c r="D89" s="23">
        <v>21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21</v>
      </c>
      <c r="AC89" s="23">
        <v>0</v>
      </c>
      <c r="AD89" s="23">
        <v>0</v>
      </c>
      <c r="AE89" s="23">
        <v>0</v>
      </c>
      <c r="AF89" s="23">
        <v>0</v>
      </c>
      <c r="AG89" s="23">
        <v>0</v>
      </c>
      <c r="AH89" s="23">
        <v>0</v>
      </c>
      <c r="AI89" s="23">
        <v>0</v>
      </c>
      <c r="AJ89" s="23">
        <v>0</v>
      </c>
      <c r="AK89" s="23">
        <v>0</v>
      </c>
      <c r="AL89" s="23">
        <v>0</v>
      </c>
      <c r="AM89" s="23">
        <v>0</v>
      </c>
      <c r="AN89" s="23">
        <v>0</v>
      </c>
      <c r="AO89" s="23">
        <v>0</v>
      </c>
      <c r="AP89" s="24" t="s">
        <v>495</v>
      </c>
      <c r="AQ89" s="24" t="s">
        <v>495</v>
      </c>
      <c r="AR89" s="23">
        <v>0</v>
      </c>
      <c r="AS89" s="24" t="s">
        <v>495</v>
      </c>
      <c r="AT89" s="24" t="s">
        <v>495</v>
      </c>
      <c r="AU89" s="23">
        <v>0</v>
      </c>
      <c r="AV89" s="24" t="s">
        <v>495</v>
      </c>
      <c r="AW89" s="23">
        <v>0</v>
      </c>
      <c r="AX89" s="24" t="s">
        <v>495</v>
      </c>
      <c r="AY89" s="23">
        <v>0</v>
      </c>
      <c r="AZ89" s="24" t="s">
        <v>495</v>
      </c>
      <c r="BA89" s="23">
        <v>0</v>
      </c>
      <c r="BB89" s="23">
        <v>0</v>
      </c>
      <c r="BC89" s="23">
        <v>0</v>
      </c>
      <c r="BD89" s="23">
        <v>0</v>
      </c>
      <c r="BE89" s="23">
        <v>0</v>
      </c>
      <c r="BF89" s="23">
        <v>0</v>
      </c>
      <c r="BG89" s="23">
        <v>0</v>
      </c>
      <c r="BH89" s="23">
        <v>0</v>
      </c>
      <c r="BI89" s="23">
        <v>0</v>
      </c>
      <c r="BJ89" s="23">
        <v>0</v>
      </c>
      <c r="BK89" s="23">
        <v>0</v>
      </c>
      <c r="BL89" s="23">
        <v>0</v>
      </c>
      <c r="BM89" s="23">
        <v>0</v>
      </c>
      <c r="BN89" s="23">
        <v>0</v>
      </c>
      <c r="BO89" s="24" t="s">
        <v>495</v>
      </c>
      <c r="BP89" s="24" t="s">
        <v>495</v>
      </c>
      <c r="BQ89" s="24" t="s">
        <v>495</v>
      </c>
      <c r="BR89" s="24" t="s">
        <v>495</v>
      </c>
      <c r="BS89" s="24" t="s">
        <v>495</v>
      </c>
      <c r="BT89" s="24" t="s">
        <v>495</v>
      </c>
      <c r="BU89" s="24" t="s">
        <v>495</v>
      </c>
      <c r="BV89" s="24" t="s">
        <v>495</v>
      </c>
      <c r="BW89" s="24" t="s">
        <v>495</v>
      </c>
      <c r="BX89" s="23">
        <v>0</v>
      </c>
      <c r="BY89" s="24" t="s">
        <v>495</v>
      </c>
      <c r="BZ89" s="23">
        <v>0</v>
      </c>
      <c r="CA89" s="23">
        <v>0</v>
      </c>
      <c r="CB89" s="24" t="s">
        <v>495</v>
      </c>
      <c r="CC89" s="24" t="s">
        <v>495</v>
      </c>
      <c r="CD89" s="24" t="s">
        <v>495</v>
      </c>
      <c r="CE89" s="24" t="s">
        <v>495</v>
      </c>
      <c r="CF89" s="24" t="s">
        <v>495</v>
      </c>
      <c r="CG89" s="24" t="s">
        <v>495</v>
      </c>
      <c r="CH89" s="24" t="s">
        <v>495</v>
      </c>
      <c r="CI89" s="24" t="s">
        <v>495</v>
      </c>
      <c r="CJ89" s="24" t="s">
        <v>495</v>
      </c>
      <c r="CK89" s="24" t="s">
        <v>495</v>
      </c>
      <c r="CL89" s="24" t="s">
        <v>495</v>
      </c>
      <c r="CM89" s="24" t="s">
        <v>495</v>
      </c>
      <c r="CN89" s="23">
        <v>0</v>
      </c>
      <c r="CO89" s="24" t="s">
        <v>495</v>
      </c>
      <c r="CP89" s="24" t="s">
        <v>495</v>
      </c>
      <c r="CQ89" s="24" t="s">
        <v>495</v>
      </c>
      <c r="CR89" s="24" t="s">
        <v>495</v>
      </c>
      <c r="CS89" s="24" t="s">
        <v>495</v>
      </c>
      <c r="CT89" s="24" t="s">
        <v>495</v>
      </c>
      <c r="CU89" s="24" t="s">
        <v>495</v>
      </c>
      <c r="CV89" s="24" t="s">
        <v>495</v>
      </c>
      <c r="CW89" s="23">
        <v>0</v>
      </c>
      <c r="CX89" s="24" t="s">
        <v>495</v>
      </c>
      <c r="CY89" s="23">
        <v>0</v>
      </c>
      <c r="CZ89" s="23">
        <v>0</v>
      </c>
      <c r="DA89" s="24" t="s">
        <v>495</v>
      </c>
      <c r="DB89" s="24" t="s">
        <v>495</v>
      </c>
      <c r="DC89" s="24" t="s">
        <v>495</v>
      </c>
      <c r="DD89" s="24" t="s">
        <v>495</v>
      </c>
      <c r="DE89" s="24" t="s">
        <v>495</v>
      </c>
      <c r="DF89" s="24" t="s">
        <v>495</v>
      </c>
      <c r="DG89" s="24" t="s">
        <v>495</v>
      </c>
      <c r="DH89" s="24" t="s">
        <v>495</v>
      </c>
      <c r="DI89" s="24" t="s">
        <v>495</v>
      </c>
      <c r="DJ89" s="24" t="s">
        <v>495</v>
      </c>
      <c r="DK89" s="24" t="s">
        <v>495</v>
      </c>
      <c r="DL89" s="24" t="s">
        <v>495</v>
      </c>
      <c r="DM89" s="24" t="s">
        <v>495</v>
      </c>
      <c r="DN89" s="23">
        <v>0</v>
      </c>
      <c r="DO89" s="24" t="s">
        <v>495</v>
      </c>
      <c r="DP89" s="24" t="s">
        <v>495</v>
      </c>
      <c r="DQ89" s="24" t="s">
        <v>495</v>
      </c>
      <c r="DR89" s="24" t="s">
        <v>495</v>
      </c>
      <c r="DS89" s="24" t="s">
        <v>495</v>
      </c>
      <c r="DT89" s="24" t="s">
        <v>495</v>
      </c>
      <c r="DU89" s="24" t="s">
        <v>495</v>
      </c>
      <c r="DV89" s="23">
        <v>0</v>
      </c>
      <c r="DW89" s="24" t="s">
        <v>495</v>
      </c>
      <c r="DX89" s="23">
        <v>0</v>
      </c>
      <c r="DY89" s="23">
        <v>21</v>
      </c>
      <c r="DZ89" s="24" t="s">
        <v>495</v>
      </c>
      <c r="EA89" s="24" t="s">
        <v>495</v>
      </c>
      <c r="EB89" s="24" t="s">
        <v>495</v>
      </c>
      <c r="EC89" s="24" t="s">
        <v>495</v>
      </c>
      <c r="ED89" s="24" t="s">
        <v>495</v>
      </c>
      <c r="EE89" s="24" t="s">
        <v>495</v>
      </c>
      <c r="EF89" s="24" t="s">
        <v>495</v>
      </c>
      <c r="EG89" s="24" t="s">
        <v>495</v>
      </c>
      <c r="EH89" s="24" t="s">
        <v>495</v>
      </c>
      <c r="EI89" s="24" t="s">
        <v>495</v>
      </c>
      <c r="EJ89" s="24" t="s">
        <v>495</v>
      </c>
      <c r="EK89" s="24" t="s">
        <v>495</v>
      </c>
      <c r="EL89" s="23">
        <v>0</v>
      </c>
      <c r="EM89" s="24" t="s">
        <v>495</v>
      </c>
      <c r="EN89" s="24" t="s">
        <v>495</v>
      </c>
      <c r="EO89" s="24" t="s">
        <v>495</v>
      </c>
      <c r="EP89" s="23">
        <v>0</v>
      </c>
      <c r="EQ89" s="24" t="s">
        <v>495</v>
      </c>
      <c r="ER89" s="24" t="s">
        <v>495</v>
      </c>
      <c r="ES89" s="24" t="s">
        <v>495</v>
      </c>
      <c r="ET89" s="24" t="s">
        <v>495</v>
      </c>
      <c r="EU89" s="23">
        <v>0</v>
      </c>
      <c r="EV89" s="24" t="s">
        <v>495</v>
      </c>
      <c r="EW89" s="23">
        <v>21</v>
      </c>
      <c r="EX89" s="23">
        <v>0</v>
      </c>
      <c r="EY89" s="23">
        <v>0</v>
      </c>
      <c r="EZ89" s="24" t="s">
        <v>495</v>
      </c>
      <c r="FA89" s="24" t="s">
        <v>495</v>
      </c>
      <c r="FB89" s="24" t="s">
        <v>495</v>
      </c>
      <c r="FC89" s="23">
        <v>0</v>
      </c>
      <c r="FD89" s="24" t="s">
        <v>495</v>
      </c>
      <c r="FE89" s="24" t="s">
        <v>495</v>
      </c>
      <c r="FF89" s="24" t="s">
        <v>495</v>
      </c>
      <c r="FG89" s="23">
        <v>0</v>
      </c>
      <c r="FH89" s="23">
        <v>0</v>
      </c>
      <c r="FI89" s="23">
        <v>0</v>
      </c>
      <c r="FJ89" s="24" t="s">
        <v>495</v>
      </c>
      <c r="FK89" s="24" t="s">
        <v>495</v>
      </c>
      <c r="FL89" s="24" t="s">
        <v>495</v>
      </c>
      <c r="FM89" s="24" t="s">
        <v>495</v>
      </c>
      <c r="FN89" s="23">
        <v>0</v>
      </c>
      <c r="FO89" s="23">
        <v>0</v>
      </c>
      <c r="FP89" s="24" t="s">
        <v>495</v>
      </c>
      <c r="FQ89" s="24" t="s">
        <v>495</v>
      </c>
      <c r="FR89" s="24" t="s">
        <v>495</v>
      </c>
      <c r="FS89" s="23">
        <v>0</v>
      </c>
      <c r="FT89" s="23">
        <v>0</v>
      </c>
      <c r="FU89" s="24" t="s">
        <v>495</v>
      </c>
      <c r="FV89" s="23">
        <v>0</v>
      </c>
      <c r="FW89" s="23">
        <v>0</v>
      </c>
      <c r="FX89" s="23">
        <v>0</v>
      </c>
      <c r="FY89" s="23">
        <v>0</v>
      </c>
      <c r="FZ89" s="23">
        <v>0</v>
      </c>
      <c r="GA89" s="23">
        <v>0</v>
      </c>
      <c r="GB89" s="23">
        <v>0</v>
      </c>
      <c r="GC89" s="23">
        <v>0</v>
      </c>
      <c r="GD89" s="23">
        <v>0</v>
      </c>
      <c r="GE89" s="23">
        <v>0</v>
      </c>
      <c r="GF89" s="23">
        <v>0</v>
      </c>
      <c r="GG89" s="23">
        <v>0</v>
      </c>
      <c r="GH89" s="23">
        <v>0</v>
      </c>
      <c r="GI89" s="23">
        <v>0</v>
      </c>
      <c r="GJ89" s="23">
        <v>0</v>
      </c>
      <c r="GK89" s="23">
        <v>0</v>
      </c>
      <c r="GL89" s="24" t="s">
        <v>495</v>
      </c>
      <c r="GM89" s="24" t="s">
        <v>495</v>
      </c>
      <c r="GN89" s="24" t="s">
        <v>495</v>
      </c>
      <c r="GO89" s="23">
        <v>0</v>
      </c>
      <c r="GP89" s="23">
        <v>0</v>
      </c>
      <c r="GQ89" s="23">
        <v>0</v>
      </c>
      <c r="GR89" s="23">
        <v>0</v>
      </c>
      <c r="GS89" s="23">
        <v>0</v>
      </c>
      <c r="GT89" s="23">
        <v>0</v>
      </c>
      <c r="GU89" s="23">
        <v>0</v>
      </c>
    </row>
    <row r="90" spans="1:203" ht="13.5" customHeight="1" x14ac:dyDescent="0.55000000000000004">
      <c r="A90" s="21" t="s">
        <v>44</v>
      </c>
      <c r="B90" s="22" t="s">
        <v>211</v>
      </c>
      <c r="C90" s="21" t="s">
        <v>212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0</v>
      </c>
      <c r="AG90" s="23">
        <v>0</v>
      </c>
      <c r="AH90" s="23">
        <v>0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  <c r="AO90" s="23">
        <v>0</v>
      </c>
      <c r="AP90" s="24" t="s">
        <v>495</v>
      </c>
      <c r="AQ90" s="24" t="s">
        <v>495</v>
      </c>
      <c r="AR90" s="23">
        <v>0</v>
      </c>
      <c r="AS90" s="24" t="s">
        <v>495</v>
      </c>
      <c r="AT90" s="24" t="s">
        <v>495</v>
      </c>
      <c r="AU90" s="23">
        <v>0</v>
      </c>
      <c r="AV90" s="24" t="s">
        <v>495</v>
      </c>
      <c r="AW90" s="23">
        <v>0</v>
      </c>
      <c r="AX90" s="24" t="s">
        <v>495</v>
      </c>
      <c r="AY90" s="23">
        <v>0</v>
      </c>
      <c r="AZ90" s="24" t="s">
        <v>495</v>
      </c>
      <c r="BA90" s="23">
        <v>0</v>
      </c>
      <c r="BB90" s="23">
        <v>0</v>
      </c>
      <c r="BC90" s="23">
        <v>0</v>
      </c>
      <c r="BD90" s="23">
        <v>0</v>
      </c>
      <c r="BE90" s="23">
        <v>0</v>
      </c>
      <c r="BF90" s="23">
        <v>0</v>
      </c>
      <c r="BG90" s="23">
        <v>0</v>
      </c>
      <c r="BH90" s="23">
        <v>0</v>
      </c>
      <c r="BI90" s="23">
        <v>0</v>
      </c>
      <c r="BJ90" s="23">
        <v>0</v>
      </c>
      <c r="BK90" s="23">
        <v>0</v>
      </c>
      <c r="BL90" s="23">
        <v>0</v>
      </c>
      <c r="BM90" s="23">
        <v>0</v>
      </c>
      <c r="BN90" s="23">
        <v>0</v>
      </c>
      <c r="BO90" s="24" t="s">
        <v>495</v>
      </c>
      <c r="BP90" s="24" t="s">
        <v>495</v>
      </c>
      <c r="BQ90" s="24" t="s">
        <v>495</v>
      </c>
      <c r="BR90" s="24" t="s">
        <v>495</v>
      </c>
      <c r="BS90" s="24" t="s">
        <v>495</v>
      </c>
      <c r="BT90" s="24" t="s">
        <v>495</v>
      </c>
      <c r="BU90" s="24" t="s">
        <v>495</v>
      </c>
      <c r="BV90" s="24" t="s">
        <v>495</v>
      </c>
      <c r="BW90" s="24" t="s">
        <v>495</v>
      </c>
      <c r="BX90" s="23">
        <v>0</v>
      </c>
      <c r="BY90" s="24" t="s">
        <v>495</v>
      </c>
      <c r="BZ90" s="23">
        <v>0</v>
      </c>
      <c r="CA90" s="23">
        <v>0</v>
      </c>
      <c r="CB90" s="24" t="s">
        <v>495</v>
      </c>
      <c r="CC90" s="24" t="s">
        <v>495</v>
      </c>
      <c r="CD90" s="24" t="s">
        <v>495</v>
      </c>
      <c r="CE90" s="24" t="s">
        <v>495</v>
      </c>
      <c r="CF90" s="24" t="s">
        <v>495</v>
      </c>
      <c r="CG90" s="24" t="s">
        <v>495</v>
      </c>
      <c r="CH90" s="24" t="s">
        <v>495</v>
      </c>
      <c r="CI90" s="24" t="s">
        <v>495</v>
      </c>
      <c r="CJ90" s="24" t="s">
        <v>495</v>
      </c>
      <c r="CK90" s="24" t="s">
        <v>495</v>
      </c>
      <c r="CL90" s="24" t="s">
        <v>495</v>
      </c>
      <c r="CM90" s="24" t="s">
        <v>495</v>
      </c>
      <c r="CN90" s="23">
        <v>0</v>
      </c>
      <c r="CO90" s="24" t="s">
        <v>495</v>
      </c>
      <c r="CP90" s="24" t="s">
        <v>495</v>
      </c>
      <c r="CQ90" s="24" t="s">
        <v>495</v>
      </c>
      <c r="CR90" s="24" t="s">
        <v>495</v>
      </c>
      <c r="CS90" s="24" t="s">
        <v>495</v>
      </c>
      <c r="CT90" s="24" t="s">
        <v>495</v>
      </c>
      <c r="CU90" s="24" t="s">
        <v>495</v>
      </c>
      <c r="CV90" s="24" t="s">
        <v>495</v>
      </c>
      <c r="CW90" s="23">
        <v>0</v>
      </c>
      <c r="CX90" s="24" t="s">
        <v>495</v>
      </c>
      <c r="CY90" s="23">
        <v>0</v>
      </c>
      <c r="CZ90" s="23">
        <v>0</v>
      </c>
      <c r="DA90" s="24" t="s">
        <v>495</v>
      </c>
      <c r="DB90" s="24" t="s">
        <v>495</v>
      </c>
      <c r="DC90" s="24" t="s">
        <v>495</v>
      </c>
      <c r="DD90" s="24" t="s">
        <v>495</v>
      </c>
      <c r="DE90" s="24" t="s">
        <v>495</v>
      </c>
      <c r="DF90" s="24" t="s">
        <v>495</v>
      </c>
      <c r="DG90" s="24" t="s">
        <v>495</v>
      </c>
      <c r="DH90" s="24" t="s">
        <v>495</v>
      </c>
      <c r="DI90" s="24" t="s">
        <v>495</v>
      </c>
      <c r="DJ90" s="24" t="s">
        <v>495</v>
      </c>
      <c r="DK90" s="24" t="s">
        <v>495</v>
      </c>
      <c r="DL90" s="24" t="s">
        <v>495</v>
      </c>
      <c r="DM90" s="24" t="s">
        <v>495</v>
      </c>
      <c r="DN90" s="23">
        <v>0</v>
      </c>
      <c r="DO90" s="24" t="s">
        <v>495</v>
      </c>
      <c r="DP90" s="24" t="s">
        <v>495</v>
      </c>
      <c r="DQ90" s="24" t="s">
        <v>495</v>
      </c>
      <c r="DR90" s="24" t="s">
        <v>495</v>
      </c>
      <c r="DS90" s="24" t="s">
        <v>495</v>
      </c>
      <c r="DT90" s="24" t="s">
        <v>495</v>
      </c>
      <c r="DU90" s="24" t="s">
        <v>495</v>
      </c>
      <c r="DV90" s="23">
        <v>0</v>
      </c>
      <c r="DW90" s="24" t="s">
        <v>495</v>
      </c>
      <c r="DX90" s="23">
        <v>0</v>
      </c>
      <c r="DY90" s="23">
        <v>0</v>
      </c>
      <c r="DZ90" s="24" t="s">
        <v>495</v>
      </c>
      <c r="EA90" s="24" t="s">
        <v>495</v>
      </c>
      <c r="EB90" s="24" t="s">
        <v>495</v>
      </c>
      <c r="EC90" s="24" t="s">
        <v>495</v>
      </c>
      <c r="ED90" s="24" t="s">
        <v>495</v>
      </c>
      <c r="EE90" s="24" t="s">
        <v>495</v>
      </c>
      <c r="EF90" s="24" t="s">
        <v>495</v>
      </c>
      <c r="EG90" s="24" t="s">
        <v>495</v>
      </c>
      <c r="EH90" s="24" t="s">
        <v>495</v>
      </c>
      <c r="EI90" s="24" t="s">
        <v>495</v>
      </c>
      <c r="EJ90" s="24" t="s">
        <v>495</v>
      </c>
      <c r="EK90" s="24" t="s">
        <v>495</v>
      </c>
      <c r="EL90" s="23">
        <v>0</v>
      </c>
      <c r="EM90" s="24" t="s">
        <v>495</v>
      </c>
      <c r="EN90" s="24" t="s">
        <v>495</v>
      </c>
      <c r="EO90" s="24" t="s">
        <v>495</v>
      </c>
      <c r="EP90" s="23">
        <v>0</v>
      </c>
      <c r="EQ90" s="24" t="s">
        <v>495</v>
      </c>
      <c r="ER90" s="24" t="s">
        <v>495</v>
      </c>
      <c r="ES90" s="24" t="s">
        <v>495</v>
      </c>
      <c r="ET90" s="24" t="s">
        <v>495</v>
      </c>
      <c r="EU90" s="23">
        <v>0</v>
      </c>
      <c r="EV90" s="24" t="s">
        <v>495</v>
      </c>
      <c r="EW90" s="23">
        <v>0</v>
      </c>
      <c r="EX90" s="23">
        <v>0</v>
      </c>
      <c r="EY90" s="23">
        <v>0</v>
      </c>
      <c r="EZ90" s="24" t="s">
        <v>495</v>
      </c>
      <c r="FA90" s="24" t="s">
        <v>495</v>
      </c>
      <c r="FB90" s="24" t="s">
        <v>495</v>
      </c>
      <c r="FC90" s="23">
        <v>0</v>
      </c>
      <c r="FD90" s="24" t="s">
        <v>495</v>
      </c>
      <c r="FE90" s="24" t="s">
        <v>495</v>
      </c>
      <c r="FF90" s="24" t="s">
        <v>495</v>
      </c>
      <c r="FG90" s="23">
        <v>0</v>
      </c>
      <c r="FH90" s="23">
        <v>0</v>
      </c>
      <c r="FI90" s="23">
        <v>0</v>
      </c>
      <c r="FJ90" s="24" t="s">
        <v>495</v>
      </c>
      <c r="FK90" s="24" t="s">
        <v>495</v>
      </c>
      <c r="FL90" s="24" t="s">
        <v>495</v>
      </c>
      <c r="FM90" s="24" t="s">
        <v>495</v>
      </c>
      <c r="FN90" s="23">
        <v>0</v>
      </c>
      <c r="FO90" s="23">
        <v>0</v>
      </c>
      <c r="FP90" s="24" t="s">
        <v>495</v>
      </c>
      <c r="FQ90" s="24" t="s">
        <v>495</v>
      </c>
      <c r="FR90" s="24" t="s">
        <v>495</v>
      </c>
      <c r="FS90" s="23">
        <v>0</v>
      </c>
      <c r="FT90" s="23">
        <v>0</v>
      </c>
      <c r="FU90" s="24" t="s">
        <v>495</v>
      </c>
      <c r="FV90" s="23">
        <v>0</v>
      </c>
      <c r="FW90" s="23">
        <v>0</v>
      </c>
      <c r="FX90" s="23">
        <v>0</v>
      </c>
      <c r="FY90" s="23">
        <v>0</v>
      </c>
      <c r="FZ90" s="23">
        <v>0</v>
      </c>
      <c r="GA90" s="23">
        <v>0</v>
      </c>
      <c r="GB90" s="23">
        <v>0</v>
      </c>
      <c r="GC90" s="23">
        <v>0</v>
      </c>
      <c r="GD90" s="23">
        <v>0</v>
      </c>
      <c r="GE90" s="23">
        <v>0</v>
      </c>
      <c r="GF90" s="23">
        <v>0</v>
      </c>
      <c r="GG90" s="23">
        <v>0</v>
      </c>
      <c r="GH90" s="23">
        <v>0</v>
      </c>
      <c r="GI90" s="23">
        <v>0</v>
      </c>
      <c r="GJ90" s="23">
        <v>0</v>
      </c>
      <c r="GK90" s="23">
        <v>0</v>
      </c>
      <c r="GL90" s="24" t="s">
        <v>495</v>
      </c>
      <c r="GM90" s="24" t="s">
        <v>495</v>
      </c>
      <c r="GN90" s="24" t="s">
        <v>495</v>
      </c>
      <c r="GO90" s="23">
        <v>0</v>
      </c>
      <c r="GP90" s="23">
        <v>0</v>
      </c>
      <c r="GQ90" s="23">
        <v>0</v>
      </c>
      <c r="GR90" s="23">
        <v>0</v>
      </c>
      <c r="GS90" s="23">
        <v>0</v>
      </c>
      <c r="GT90" s="23">
        <v>0</v>
      </c>
      <c r="GU90" s="23">
        <v>0</v>
      </c>
    </row>
    <row r="91" spans="1:203" ht="13.5" customHeight="1" x14ac:dyDescent="0.55000000000000004">
      <c r="A91" s="21" t="s">
        <v>44</v>
      </c>
      <c r="B91" s="22" t="s">
        <v>213</v>
      </c>
      <c r="C91" s="21" t="s">
        <v>214</v>
      </c>
      <c r="D91" s="23">
        <v>109</v>
      </c>
      <c r="E91" s="23">
        <v>0</v>
      </c>
      <c r="F91" s="23">
        <v>0</v>
      </c>
      <c r="G91" s="23">
        <v>0</v>
      </c>
      <c r="H91" s="23">
        <v>0</v>
      </c>
      <c r="I91" s="23">
        <v>6</v>
      </c>
      <c r="J91" s="23">
        <v>25</v>
      </c>
      <c r="K91" s="23">
        <v>11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2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65</v>
      </c>
      <c r="AC91" s="23">
        <v>0</v>
      </c>
      <c r="AD91" s="23">
        <v>0</v>
      </c>
      <c r="AE91" s="23">
        <v>0</v>
      </c>
      <c r="AF91" s="23">
        <v>0</v>
      </c>
      <c r="AG91" s="23">
        <v>0</v>
      </c>
      <c r="AH91" s="23">
        <v>0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  <c r="AO91" s="23">
        <v>0</v>
      </c>
      <c r="AP91" s="24" t="s">
        <v>495</v>
      </c>
      <c r="AQ91" s="24" t="s">
        <v>495</v>
      </c>
      <c r="AR91" s="23">
        <v>0</v>
      </c>
      <c r="AS91" s="24" t="s">
        <v>495</v>
      </c>
      <c r="AT91" s="24" t="s">
        <v>495</v>
      </c>
      <c r="AU91" s="23">
        <v>0</v>
      </c>
      <c r="AV91" s="24" t="s">
        <v>495</v>
      </c>
      <c r="AW91" s="23">
        <v>0</v>
      </c>
      <c r="AX91" s="24" t="s">
        <v>495</v>
      </c>
      <c r="AY91" s="23">
        <v>0</v>
      </c>
      <c r="AZ91" s="24" t="s">
        <v>495</v>
      </c>
      <c r="BA91" s="23">
        <v>0</v>
      </c>
      <c r="BB91" s="23">
        <v>0</v>
      </c>
      <c r="BC91" s="23">
        <v>0</v>
      </c>
      <c r="BD91" s="23">
        <v>0</v>
      </c>
      <c r="BE91" s="23">
        <v>0</v>
      </c>
      <c r="BF91" s="23">
        <v>0</v>
      </c>
      <c r="BG91" s="23">
        <v>0</v>
      </c>
      <c r="BH91" s="23">
        <v>0</v>
      </c>
      <c r="BI91" s="23">
        <v>0</v>
      </c>
      <c r="BJ91" s="23">
        <v>0</v>
      </c>
      <c r="BK91" s="23">
        <v>0</v>
      </c>
      <c r="BL91" s="23">
        <v>0</v>
      </c>
      <c r="BM91" s="23">
        <v>0</v>
      </c>
      <c r="BN91" s="23">
        <v>0</v>
      </c>
      <c r="BO91" s="24" t="s">
        <v>495</v>
      </c>
      <c r="BP91" s="24" t="s">
        <v>495</v>
      </c>
      <c r="BQ91" s="24" t="s">
        <v>495</v>
      </c>
      <c r="BR91" s="24" t="s">
        <v>495</v>
      </c>
      <c r="BS91" s="24" t="s">
        <v>495</v>
      </c>
      <c r="BT91" s="24" t="s">
        <v>495</v>
      </c>
      <c r="BU91" s="24" t="s">
        <v>495</v>
      </c>
      <c r="BV91" s="24" t="s">
        <v>495</v>
      </c>
      <c r="BW91" s="24" t="s">
        <v>495</v>
      </c>
      <c r="BX91" s="23">
        <v>0</v>
      </c>
      <c r="BY91" s="24" t="s">
        <v>495</v>
      </c>
      <c r="BZ91" s="23">
        <v>0</v>
      </c>
      <c r="CA91" s="23">
        <v>0</v>
      </c>
      <c r="CB91" s="24" t="s">
        <v>495</v>
      </c>
      <c r="CC91" s="24" t="s">
        <v>495</v>
      </c>
      <c r="CD91" s="24" t="s">
        <v>495</v>
      </c>
      <c r="CE91" s="24" t="s">
        <v>495</v>
      </c>
      <c r="CF91" s="24" t="s">
        <v>495</v>
      </c>
      <c r="CG91" s="24" t="s">
        <v>495</v>
      </c>
      <c r="CH91" s="24" t="s">
        <v>495</v>
      </c>
      <c r="CI91" s="24" t="s">
        <v>495</v>
      </c>
      <c r="CJ91" s="24" t="s">
        <v>495</v>
      </c>
      <c r="CK91" s="24" t="s">
        <v>495</v>
      </c>
      <c r="CL91" s="24" t="s">
        <v>495</v>
      </c>
      <c r="CM91" s="24" t="s">
        <v>495</v>
      </c>
      <c r="CN91" s="23">
        <v>0</v>
      </c>
      <c r="CO91" s="24" t="s">
        <v>495</v>
      </c>
      <c r="CP91" s="24" t="s">
        <v>495</v>
      </c>
      <c r="CQ91" s="24" t="s">
        <v>495</v>
      </c>
      <c r="CR91" s="24" t="s">
        <v>495</v>
      </c>
      <c r="CS91" s="24" t="s">
        <v>495</v>
      </c>
      <c r="CT91" s="24" t="s">
        <v>495</v>
      </c>
      <c r="CU91" s="24" t="s">
        <v>495</v>
      </c>
      <c r="CV91" s="24" t="s">
        <v>495</v>
      </c>
      <c r="CW91" s="23">
        <v>0</v>
      </c>
      <c r="CX91" s="24" t="s">
        <v>495</v>
      </c>
      <c r="CY91" s="23">
        <v>0</v>
      </c>
      <c r="CZ91" s="23">
        <v>0</v>
      </c>
      <c r="DA91" s="24" t="s">
        <v>495</v>
      </c>
      <c r="DB91" s="24" t="s">
        <v>495</v>
      </c>
      <c r="DC91" s="24" t="s">
        <v>495</v>
      </c>
      <c r="DD91" s="24" t="s">
        <v>495</v>
      </c>
      <c r="DE91" s="24" t="s">
        <v>495</v>
      </c>
      <c r="DF91" s="24" t="s">
        <v>495</v>
      </c>
      <c r="DG91" s="24" t="s">
        <v>495</v>
      </c>
      <c r="DH91" s="24" t="s">
        <v>495</v>
      </c>
      <c r="DI91" s="24" t="s">
        <v>495</v>
      </c>
      <c r="DJ91" s="24" t="s">
        <v>495</v>
      </c>
      <c r="DK91" s="24" t="s">
        <v>495</v>
      </c>
      <c r="DL91" s="24" t="s">
        <v>495</v>
      </c>
      <c r="DM91" s="24" t="s">
        <v>495</v>
      </c>
      <c r="DN91" s="23">
        <v>0</v>
      </c>
      <c r="DO91" s="24" t="s">
        <v>495</v>
      </c>
      <c r="DP91" s="24" t="s">
        <v>495</v>
      </c>
      <c r="DQ91" s="24" t="s">
        <v>495</v>
      </c>
      <c r="DR91" s="24" t="s">
        <v>495</v>
      </c>
      <c r="DS91" s="24" t="s">
        <v>495</v>
      </c>
      <c r="DT91" s="24" t="s">
        <v>495</v>
      </c>
      <c r="DU91" s="24" t="s">
        <v>495</v>
      </c>
      <c r="DV91" s="23">
        <v>0</v>
      </c>
      <c r="DW91" s="24" t="s">
        <v>495</v>
      </c>
      <c r="DX91" s="23">
        <v>0</v>
      </c>
      <c r="DY91" s="23">
        <v>67</v>
      </c>
      <c r="DZ91" s="24" t="s">
        <v>495</v>
      </c>
      <c r="EA91" s="24" t="s">
        <v>495</v>
      </c>
      <c r="EB91" s="24" t="s">
        <v>495</v>
      </c>
      <c r="EC91" s="24" t="s">
        <v>495</v>
      </c>
      <c r="ED91" s="24" t="s">
        <v>495</v>
      </c>
      <c r="EE91" s="24" t="s">
        <v>495</v>
      </c>
      <c r="EF91" s="24" t="s">
        <v>495</v>
      </c>
      <c r="EG91" s="24" t="s">
        <v>495</v>
      </c>
      <c r="EH91" s="24" t="s">
        <v>495</v>
      </c>
      <c r="EI91" s="24" t="s">
        <v>495</v>
      </c>
      <c r="EJ91" s="24" t="s">
        <v>495</v>
      </c>
      <c r="EK91" s="24" t="s">
        <v>495</v>
      </c>
      <c r="EL91" s="23">
        <v>2</v>
      </c>
      <c r="EM91" s="24" t="s">
        <v>495</v>
      </c>
      <c r="EN91" s="24" t="s">
        <v>495</v>
      </c>
      <c r="EO91" s="24" t="s">
        <v>495</v>
      </c>
      <c r="EP91" s="23">
        <v>0</v>
      </c>
      <c r="EQ91" s="24" t="s">
        <v>495</v>
      </c>
      <c r="ER91" s="24" t="s">
        <v>495</v>
      </c>
      <c r="ES91" s="24" t="s">
        <v>495</v>
      </c>
      <c r="ET91" s="24" t="s">
        <v>495</v>
      </c>
      <c r="EU91" s="23">
        <v>0</v>
      </c>
      <c r="EV91" s="24" t="s">
        <v>495</v>
      </c>
      <c r="EW91" s="23">
        <v>65</v>
      </c>
      <c r="EX91" s="23">
        <v>0</v>
      </c>
      <c r="EY91" s="23">
        <v>0</v>
      </c>
      <c r="EZ91" s="24" t="s">
        <v>495</v>
      </c>
      <c r="FA91" s="24" t="s">
        <v>495</v>
      </c>
      <c r="FB91" s="24" t="s">
        <v>495</v>
      </c>
      <c r="FC91" s="23">
        <v>0</v>
      </c>
      <c r="FD91" s="24" t="s">
        <v>495</v>
      </c>
      <c r="FE91" s="24" t="s">
        <v>495</v>
      </c>
      <c r="FF91" s="24" t="s">
        <v>495</v>
      </c>
      <c r="FG91" s="23">
        <v>0</v>
      </c>
      <c r="FH91" s="23">
        <v>0</v>
      </c>
      <c r="FI91" s="23">
        <v>0</v>
      </c>
      <c r="FJ91" s="24" t="s">
        <v>495</v>
      </c>
      <c r="FK91" s="24" t="s">
        <v>495</v>
      </c>
      <c r="FL91" s="24" t="s">
        <v>495</v>
      </c>
      <c r="FM91" s="24" t="s">
        <v>495</v>
      </c>
      <c r="FN91" s="23">
        <v>0</v>
      </c>
      <c r="FO91" s="23">
        <v>0</v>
      </c>
      <c r="FP91" s="24" t="s">
        <v>495</v>
      </c>
      <c r="FQ91" s="24" t="s">
        <v>495</v>
      </c>
      <c r="FR91" s="24" t="s">
        <v>495</v>
      </c>
      <c r="FS91" s="23">
        <v>0</v>
      </c>
      <c r="FT91" s="23">
        <v>0</v>
      </c>
      <c r="FU91" s="24" t="s">
        <v>495</v>
      </c>
      <c r="FV91" s="23">
        <v>0</v>
      </c>
      <c r="FW91" s="23">
        <v>42</v>
      </c>
      <c r="FX91" s="23">
        <v>0</v>
      </c>
      <c r="FY91" s="23">
        <v>0</v>
      </c>
      <c r="FZ91" s="23">
        <v>0</v>
      </c>
      <c r="GA91" s="23">
        <v>0</v>
      </c>
      <c r="GB91" s="23">
        <v>6</v>
      </c>
      <c r="GC91" s="23">
        <v>25</v>
      </c>
      <c r="GD91" s="23">
        <v>11</v>
      </c>
      <c r="GE91" s="23">
        <v>0</v>
      </c>
      <c r="GF91" s="23">
        <v>0</v>
      </c>
      <c r="GG91" s="23">
        <v>0</v>
      </c>
      <c r="GH91" s="23">
        <v>0</v>
      </c>
      <c r="GI91" s="23">
        <v>0</v>
      </c>
      <c r="GJ91" s="23">
        <v>0</v>
      </c>
      <c r="GK91" s="23">
        <v>0</v>
      </c>
      <c r="GL91" s="24" t="s">
        <v>495</v>
      </c>
      <c r="GM91" s="24" t="s">
        <v>495</v>
      </c>
      <c r="GN91" s="24" t="s">
        <v>495</v>
      </c>
      <c r="GO91" s="23">
        <v>0</v>
      </c>
      <c r="GP91" s="23">
        <v>0</v>
      </c>
      <c r="GQ91" s="23">
        <v>0</v>
      </c>
      <c r="GR91" s="23">
        <v>0</v>
      </c>
      <c r="GS91" s="23">
        <v>0</v>
      </c>
      <c r="GT91" s="23">
        <v>0</v>
      </c>
      <c r="GU91" s="23">
        <v>0</v>
      </c>
    </row>
    <row r="92" spans="1:203" ht="13.5" customHeight="1" x14ac:dyDescent="0.55000000000000004">
      <c r="A92" s="21" t="s">
        <v>44</v>
      </c>
      <c r="B92" s="22" t="s">
        <v>215</v>
      </c>
      <c r="C92" s="21" t="s">
        <v>216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0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  <c r="AO92" s="23">
        <v>0</v>
      </c>
      <c r="AP92" s="24" t="s">
        <v>495</v>
      </c>
      <c r="AQ92" s="24" t="s">
        <v>495</v>
      </c>
      <c r="AR92" s="23">
        <v>0</v>
      </c>
      <c r="AS92" s="24" t="s">
        <v>495</v>
      </c>
      <c r="AT92" s="24" t="s">
        <v>495</v>
      </c>
      <c r="AU92" s="23">
        <v>0</v>
      </c>
      <c r="AV92" s="24" t="s">
        <v>495</v>
      </c>
      <c r="AW92" s="23">
        <v>0</v>
      </c>
      <c r="AX92" s="24" t="s">
        <v>495</v>
      </c>
      <c r="AY92" s="23">
        <v>0</v>
      </c>
      <c r="AZ92" s="24" t="s">
        <v>495</v>
      </c>
      <c r="BA92" s="23">
        <v>0</v>
      </c>
      <c r="BB92" s="23">
        <v>0</v>
      </c>
      <c r="BC92" s="23">
        <v>0</v>
      </c>
      <c r="BD92" s="23">
        <v>0</v>
      </c>
      <c r="BE92" s="23">
        <v>0</v>
      </c>
      <c r="BF92" s="23">
        <v>0</v>
      </c>
      <c r="BG92" s="23">
        <v>0</v>
      </c>
      <c r="BH92" s="23">
        <v>0</v>
      </c>
      <c r="BI92" s="23">
        <v>0</v>
      </c>
      <c r="BJ92" s="23">
        <v>0</v>
      </c>
      <c r="BK92" s="23">
        <v>0</v>
      </c>
      <c r="BL92" s="23">
        <v>0</v>
      </c>
      <c r="BM92" s="23">
        <v>0</v>
      </c>
      <c r="BN92" s="23">
        <v>0</v>
      </c>
      <c r="BO92" s="24" t="s">
        <v>495</v>
      </c>
      <c r="BP92" s="24" t="s">
        <v>495</v>
      </c>
      <c r="BQ92" s="24" t="s">
        <v>495</v>
      </c>
      <c r="BR92" s="24" t="s">
        <v>495</v>
      </c>
      <c r="BS92" s="24" t="s">
        <v>495</v>
      </c>
      <c r="BT92" s="24" t="s">
        <v>495</v>
      </c>
      <c r="BU92" s="24" t="s">
        <v>495</v>
      </c>
      <c r="BV92" s="24" t="s">
        <v>495</v>
      </c>
      <c r="BW92" s="24" t="s">
        <v>495</v>
      </c>
      <c r="BX92" s="23">
        <v>0</v>
      </c>
      <c r="BY92" s="24" t="s">
        <v>495</v>
      </c>
      <c r="BZ92" s="23">
        <v>0</v>
      </c>
      <c r="CA92" s="23">
        <v>0</v>
      </c>
      <c r="CB92" s="24" t="s">
        <v>495</v>
      </c>
      <c r="CC92" s="24" t="s">
        <v>495</v>
      </c>
      <c r="CD92" s="24" t="s">
        <v>495</v>
      </c>
      <c r="CE92" s="24" t="s">
        <v>495</v>
      </c>
      <c r="CF92" s="24" t="s">
        <v>495</v>
      </c>
      <c r="CG92" s="24" t="s">
        <v>495</v>
      </c>
      <c r="CH92" s="24" t="s">
        <v>495</v>
      </c>
      <c r="CI92" s="24" t="s">
        <v>495</v>
      </c>
      <c r="CJ92" s="24" t="s">
        <v>495</v>
      </c>
      <c r="CK92" s="24" t="s">
        <v>495</v>
      </c>
      <c r="CL92" s="24" t="s">
        <v>495</v>
      </c>
      <c r="CM92" s="24" t="s">
        <v>495</v>
      </c>
      <c r="CN92" s="23">
        <v>0</v>
      </c>
      <c r="CO92" s="24" t="s">
        <v>495</v>
      </c>
      <c r="CP92" s="24" t="s">
        <v>495</v>
      </c>
      <c r="CQ92" s="24" t="s">
        <v>495</v>
      </c>
      <c r="CR92" s="24" t="s">
        <v>495</v>
      </c>
      <c r="CS92" s="24" t="s">
        <v>495</v>
      </c>
      <c r="CT92" s="24" t="s">
        <v>495</v>
      </c>
      <c r="CU92" s="24" t="s">
        <v>495</v>
      </c>
      <c r="CV92" s="24" t="s">
        <v>495</v>
      </c>
      <c r="CW92" s="23">
        <v>0</v>
      </c>
      <c r="CX92" s="24" t="s">
        <v>495</v>
      </c>
      <c r="CY92" s="23">
        <v>0</v>
      </c>
      <c r="CZ92" s="23">
        <v>0</v>
      </c>
      <c r="DA92" s="24" t="s">
        <v>495</v>
      </c>
      <c r="DB92" s="24" t="s">
        <v>495</v>
      </c>
      <c r="DC92" s="24" t="s">
        <v>495</v>
      </c>
      <c r="DD92" s="24" t="s">
        <v>495</v>
      </c>
      <c r="DE92" s="24" t="s">
        <v>495</v>
      </c>
      <c r="DF92" s="24" t="s">
        <v>495</v>
      </c>
      <c r="DG92" s="24" t="s">
        <v>495</v>
      </c>
      <c r="DH92" s="24" t="s">
        <v>495</v>
      </c>
      <c r="DI92" s="24" t="s">
        <v>495</v>
      </c>
      <c r="DJ92" s="24" t="s">
        <v>495</v>
      </c>
      <c r="DK92" s="24" t="s">
        <v>495</v>
      </c>
      <c r="DL92" s="24" t="s">
        <v>495</v>
      </c>
      <c r="DM92" s="24" t="s">
        <v>495</v>
      </c>
      <c r="DN92" s="23">
        <v>0</v>
      </c>
      <c r="DO92" s="24" t="s">
        <v>495</v>
      </c>
      <c r="DP92" s="24" t="s">
        <v>495</v>
      </c>
      <c r="DQ92" s="24" t="s">
        <v>495</v>
      </c>
      <c r="DR92" s="24" t="s">
        <v>495</v>
      </c>
      <c r="DS92" s="24" t="s">
        <v>495</v>
      </c>
      <c r="DT92" s="24" t="s">
        <v>495</v>
      </c>
      <c r="DU92" s="24" t="s">
        <v>495</v>
      </c>
      <c r="DV92" s="23">
        <v>0</v>
      </c>
      <c r="DW92" s="24" t="s">
        <v>495</v>
      </c>
      <c r="DX92" s="23">
        <v>0</v>
      </c>
      <c r="DY92" s="23">
        <v>0</v>
      </c>
      <c r="DZ92" s="24" t="s">
        <v>495</v>
      </c>
      <c r="EA92" s="24" t="s">
        <v>495</v>
      </c>
      <c r="EB92" s="24" t="s">
        <v>495</v>
      </c>
      <c r="EC92" s="24" t="s">
        <v>495</v>
      </c>
      <c r="ED92" s="24" t="s">
        <v>495</v>
      </c>
      <c r="EE92" s="24" t="s">
        <v>495</v>
      </c>
      <c r="EF92" s="24" t="s">
        <v>495</v>
      </c>
      <c r="EG92" s="24" t="s">
        <v>495</v>
      </c>
      <c r="EH92" s="24" t="s">
        <v>495</v>
      </c>
      <c r="EI92" s="24" t="s">
        <v>495</v>
      </c>
      <c r="EJ92" s="24" t="s">
        <v>495</v>
      </c>
      <c r="EK92" s="24" t="s">
        <v>495</v>
      </c>
      <c r="EL92" s="23">
        <v>0</v>
      </c>
      <c r="EM92" s="24" t="s">
        <v>495</v>
      </c>
      <c r="EN92" s="24" t="s">
        <v>495</v>
      </c>
      <c r="EO92" s="24" t="s">
        <v>495</v>
      </c>
      <c r="EP92" s="23">
        <v>0</v>
      </c>
      <c r="EQ92" s="24" t="s">
        <v>495</v>
      </c>
      <c r="ER92" s="24" t="s">
        <v>495</v>
      </c>
      <c r="ES92" s="24" t="s">
        <v>495</v>
      </c>
      <c r="ET92" s="24" t="s">
        <v>495</v>
      </c>
      <c r="EU92" s="23">
        <v>0</v>
      </c>
      <c r="EV92" s="24" t="s">
        <v>495</v>
      </c>
      <c r="EW92" s="23">
        <v>0</v>
      </c>
      <c r="EX92" s="23">
        <v>0</v>
      </c>
      <c r="EY92" s="23">
        <v>0</v>
      </c>
      <c r="EZ92" s="24" t="s">
        <v>495</v>
      </c>
      <c r="FA92" s="24" t="s">
        <v>495</v>
      </c>
      <c r="FB92" s="24" t="s">
        <v>495</v>
      </c>
      <c r="FC92" s="23">
        <v>0</v>
      </c>
      <c r="FD92" s="24" t="s">
        <v>495</v>
      </c>
      <c r="FE92" s="24" t="s">
        <v>495</v>
      </c>
      <c r="FF92" s="24" t="s">
        <v>495</v>
      </c>
      <c r="FG92" s="23">
        <v>0</v>
      </c>
      <c r="FH92" s="23">
        <v>0</v>
      </c>
      <c r="FI92" s="23">
        <v>0</v>
      </c>
      <c r="FJ92" s="24" t="s">
        <v>495</v>
      </c>
      <c r="FK92" s="24" t="s">
        <v>495</v>
      </c>
      <c r="FL92" s="24" t="s">
        <v>495</v>
      </c>
      <c r="FM92" s="24" t="s">
        <v>495</v>
      </c>
      <c r="FN92" s="23">
        <v>0</v>
      </c>
      <c r="FO92" s="23">
        <v>0</v>
      </c>
      <c r="FP92" s="24" t="s">
        <v>495</v>
      </c>
      <c r="FQ92" s="24" t="s">
        <v>495</v>
      </c>
      <c r="FR92" s="24" t="s">
        <v>495</v>
      </c>
      <c r="FS92" s="23">
        <v>0</v>
      </c>
      <c r="FT92" s="23">
        <v>0</v>
      </c>
      <c r="FU92" s="24" t="s">
        <v>495</v>
      </c>
      <c r="FV92" s="23">
        <v>0</v>
      </c>
      <c r="FW92" s="23">
        <v>0</v>
      </c>
      <c r="FX92" s="23">
        <v>0</v>
      </c>
      <c r="FY92" s="23">
        <v>0</v>
      </c>
      <c r="FZ92" s="23">
        <v>0</v>
      </c>
      <c r="GA92" s="23">
        <v>0</v>
      </c>
      <c r="GB92" s="23">
        <v>0</v>
      </c>
      <c r="GC92" s="23">
        <v>0</v>
      </c>
      <c r="GD92" s="23">
        <v>0</v>
      </c>
      <c r="GE92" s="23">
        <v>0</v>
      </c>
      <c r="GF92" s="23">
        <v>0</v>
      </c>
      <c r="GG92" s="23">
        <v>0</v>
      </c>
      <c r="GH92" s="23">
        <v>0</v>
      </c>
      <c r="GI92" s="23">
        <v>0</v>
      </c>
      <c r="GJ92" s="23">
        <v>0</v>
      </c>
      <c r="GK92" s="23">
        <v>0</v>
      </c>
      <c r="GL92" s="24" t="s">
        <v>495</v>
      </c>
      <c r="GM92" s="24" t="s">
        <v>495</v>
      </c>
      <c r="GN92" s="24" t="s">
        <v>495</v>
      </c>
      <c r="GO92" s="23">
        <v>0</v>
      </c>
      <c r="GP92" s="23">
        <v>0</v>
      </c>
      <c r="GQ92" s="23">
        <v>0</v>
      </c>
      <c r="GR92" s="23">
        <v>0</v>
      </c>
      <c r="GS92" s="23">
        <v>0</v>
      </c>
      <c r="GT92" s="23">
        <v>0</v>
      </c>
      <c r="GU92" s="23">
        <v>0</v>
      </c>
    </row>
    <row r="93" spans="1:203" ht="13.5" customHeight="1" x14ac:dyDescent="0.55000000000000004">
      <c r="A93" s="21" t="s">
        <v>44</v>
      </c>
      <c r="B93" s="22" t="s">
        <v>217</v>
      </c>
      <c r="C93" s="21" t="s">
        <v>218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0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  <c r="AO93" s="23">
        <v>0</v>
      </c>
      <c r="AP93" s="24" t="s">
        <v>495</v>
      </c>
      <c r="AQ93" s="24" t="s">
        <v>495</v>
      </c>
      <c r="AR93" s="23">
        <v>0</v>
      </c>
      <c r="AS93" s="24" t="s">
        <v>495</v>
      </c>
      <c r="AT93" s="24" t="s">
        <v>495</v>
      </c>
      <c r="AU93" s="23">
        <v>0</v>
      </c>
      <c r="AV93" s="24" t="s">
        <v>495</v>
      </c>
      <c r="AW93" s="23">
        <v>0</v>
      </c>
      <c r="AX93" s="24" t="s">
        <v>495</v>
      </c>
      <c r="AY93" s="23">
        <v>0</v>
      </c>
      <c r="AZ93" s="24" t="s">
        <v>495</v>
      </c>
      <c r="BA93" s="23">
        <v>0</v>
      </c>
      <c r="BB93" s="23">
        <v>0</v>
      </c>
      <c r="BC93" s="23">
        <v>0</v>
      </c>
      <c r="BD93" s="23">
        <v>0</v>
      </c>
      <c r="BE93" s="23">
        <v>0</v>
      </c>
      <c r="BF93" s="23">
        <v>0</v>
      </c>
      <c r="BG93" s="23">
        <v>0</v>
      </c>
      <c r="BH93" s="23">
        <v>0</v>
      </c>
      <c r="BI93" s="23">
        <v>0</v>
      </c>
      <c r="BJ93" s="23">
        <v>0</v>
      </c>
      <c r="BK93" s="23">
        <v>0</v>
      </c>
      <c r="BL93" s="23">
        <v>0</v>
      </c>
      <c r="BM93" s="23">
        <v>0</v>
      </c>
      <c r="BN93" s="23">
        <v>0</v>
      </c>
      <c r="BO93" s="24" t="s">
        <v>495</v>
      </c>
      <c r="BP93" s="24" t="s">
        <v>495</v>
      </c>
      <c r="BQ93" s="24" t="s">
        <v>495</v>
      </c>
      <c r="BR93" s="24" t="s">
        <v>495</v>
      </c>
      <c r="BS93" s="24" t="s">
        <v>495</v>
      </c>
      <c r="BT93" s="24" t="s">
        <v>495</v>
      </c>
      <c r="BU93" s="24" t="s">
        <v>495</v>
      </c>
      <c r="BV93" s="24" t="s">
        <v>495</v>
      </c>
      <c r="BW93" s="24" t="s">
        <v>495</v>
      </c>
      <c r="BX93" s="23">
        <v>0</v>
      </c>
      <c r="BY93" s="24" t="s">
        <v>495</v>
      </c>
      <c r="BZ93" s="23">
        <v>0</v>
      </c>
      <c r="CA93" s="23">
        <v>0</v>
      </c>
      <c r="CB93" s="24" t="s">
        <v>495</v>
      </c>
      <c r="CC93" s="24" t="s">
        <v>495</v>
      </c>
      <c r="CD93" s="24" t="s">
        <v>495</v>
      </c>
      <c r="CE93" s="24" t="s">
        <v>495</v>
      </c>
      <c r="CF93" s="24" t="s">
        <v>495</v>
      </c>
      <c r="CG93" s="24" t="s">
        <v>495</v>
      </c>
      <c r="CH93" s="24" t="s">
        <v>495</v>
      </c>
      <c r="CI93" s="24" t="s">
        <v>495</v>
      </c>
      <c r="CJ93" s="24" t="s">
        <v>495</v>
      </c>
      <c r="CK93" s="24" t="s">
        <v>495</v>
      </c>
      <c r="CL93" s="24" t="s">
        <v>495</v>
      </c>
      <c r="CM93" s="24" t="s">
        <v>495</v>
      </c>
      <c r="CN93" s="23">
        <v>0</v>
      </c>
      <c r="CO93" s="24" t="s">
        <v>495</v>
      </c>
      <c r="CP93" s="24" t="s">
        <v>495</v>
      </c>
      <c r="CQ93" s="24" t="s">
        <v>495</v>
      </c>
      <c r="CR93" s="24" t="s">
        <v>495</v>
      </c>
      <c r="CS93" s="24" t="s">
        <v>495</v>
      </c>
      <c r="CT93" s="24" t="s">
        <v>495</v>
      </c>
      <c r="CU93" s="24" t="s">
        <v>495</v>
      </c>
      <c r="CV93" s="24" t="s">
        <v>495</v>
      </c>
      <c r="CW93" s="23">
        <v>0</v>
      </c>
      <c r="CX93" s="24" t="s">
        <v>495</v>
      </c>
      <c r="CY93" s="23">
        <v>0</v>
      </c>
      <c r="CZ93" s="23">
        <v>0</v>
      </c>
      <c r="DA93" s="24" t="s">
        <v>495</v>
      </c>
      <c r="DB93" s="24" t="s">
        <v>495</v>
      </c>
      <c r="DC93" s="24" t="s">
        <v>495</v>
      </c>
      <c r="DD93" s="24" t="s">
        <v>495</v>
      </c>
      <c r="DE93" s="24" t="s">
        <v>495</v>
      </c>
      <c r="DF93" s="24" t="s">
        <v>495</v>
      </c>
      <c r="DG93" s="24" t="s">
        <v>495</v>
      </c>
      <c r="DH93" s="24" t="s">
        <v>495</v>
      </c>
      <c r="DI93" s="24" t="s">
        <v>495</v>
      </c>
      <c r="DJ93" s="24" t="s">
        <v>495</v>
      </c>
      <c r="DK93" s="24" t="s">
        <v>495</v>
      </c>
      <c r="DL93" s="24" t="s">
        <v>495</v>
      </c>
      <c r="DM93" s="24" t="s">
        <v>495</v>
      </c>
      <c r="DN93" s="23">
        <v>0</v>
      </c>
      <c r="DO93" s="24" t="s">
        <v>495</v>
      </c>
      <c r="DP93" s="24" t="s">
        <v>495</v>
      </c>
      <c r="DQ93" s="24" t="s">
        <v>495</v>
      </c>
      <c r="DR93" s="24" t="s">
        <v>495</v>
      </c>
      <c r="DS93" s="24" t="s">
        <v>495</v>
      </c>
      <c r="DT93" s="24" t="s">
        <v>495</v>
      </c>
      <c r="DU93" s="24" t="s">
        <v>495</v>
      </c>
      <c r="DV93" s="23">
        <v>0</v>
      </c>
      <c r="DW93" s="24" t="s">
        <v>495</v>
      </c>
      <c r="DX93" s="23">
        <v>0</v>
      </c>
      <c r="DY93" s="23">
        <v>0</v>
      </c>
      <c r="DZ93" s="24" t="s">
        <v>495</v>
      </c>
      <c r="EA93" s="24" t="s">
        <v>495</v>
      </c>
      <c r="EB93" s="24" t="s">
        <v>495</v>
      </c>
      <c r="EC93" s="24" t="s">
        <v>495</v>
      </c>
      <c r="ED93" s="24" t="s">
        <v>495</v>
      </c>
      <c r="EE93" s="24" t="s">
        <v>495</v>
      </c>
      <c r="EF93" s="24" t="s">
        <v>495</v>
      </c>
      <c r="EG93" s="24" t="s">
        <v>495</v>
      </c>
      <c r="EH93" s="24" t="s">
        <v>495</v>
      </c>
      <c r="EI93" s="24" t="s">
        <v>495</v>
      </c>
      <c r="EJ93" s="24" t="s">
        <v>495</v>
      </c>
      <c r="EK93" s="24" t="s">
        <v>495</v>
      </c>
      <c r="EL93" s="23">
        <v>0</v>
      </c>
      <c r="EM93" s="24" t="s">
        <v>495</v>
      </c>
      <c r="EN93" s="24" t="s">
        <v>495</v>
      </c>
      <c r="EO93" s="24" t="s">
        <v>495</v>
      </c>
      <c r="EP93" s="23">
        <v>0</v>
      </c>
      <c r="EQ93" s="24" t="s">
        <v>495</v>
      </c>
      <c r="ER93" s="24" t="s">
        <v>495</v>
      </c>
      <c r="ES93" s="24" t="s">
        <v>495</v>
      </c>
      <c r="ET93" s="24" t="s">
        <v>495</v>
      </c>
      <c r="EU93" s="23">
        <v>0</v>
      </c>
      <c r="EV93" s="24" t="s">
        <v>495</v>
      </c>
      <c r="EW93" s="23">
        <v>0</v>
      </c>
      <c r="EX93" s="23">
        <v>0</v>
      </c>
      <c r="EY93" s="23">
        <v>0</v>
      </c>
      <c r="EZ93" s="24" t="s">
        <v>495</v>
      </c>
      <c r="FA93" s="24" t="s">
        <v>495</v>
      </c>
      <c r="FB93" s="24" t="s">
        <v>495</v>
      </c>
      <c r="FC93" s="23">
        <v>0</v>
      </c>
      <c r="FD93" s="24" t="s">
        <v>495</v>
      </c>
      <c r="FE93" s="24" t="s">
        <v>495</v>
      </c>
      <c r="FF93" s="24" t="s">
        <v>495</v>
      </c>
      <c r="FG93" s="23">
        <v>0</v>
      </c>
      <c r="FH93" s="23">
        <v>0</v>
      </c>
      <c r="FI93" s="23">
        <v>0</v>
      </c>
      <c r="FJ93" s="24" t="s">
        <v>495</v>
      </c>
      <c r="FK93" s="24" t="s">
        <v>495</v>
      </c>
      <c r="FL93" s="24" t="s">
        <v>495</v>
      </c>
      <c r="FM93" s="24" t="s">
        <v>495</v>
      </c>
      <c r="FN93" s="23">
        <v>0</v>
      </c>
      <c r="FO93" s="23">
        <v>0</v>
      </c>
      <c r="FP93" s="24" t="s">
        <v>495</v>
      </c>
      <c r="FQ93" s="24" t="s">
        <v>495</v>
      </c>
      <c r="FR93" s="24" t="s">
        <v>495</v>
      </c>
      <c r="FS93" s="23">
        <v>0</v>
      </c>
      <c r="FT93" s="23">
        <v>0</v>
      </c>
      <c r="FU93" s="24" t="s">
        <v>495</v>
      </c>
      <c r="FV93" s="23">
        <v>0</v>
      </c>
      <c r="FW93" s="23">
        <v>0</v>
      </c>
      <c r="FX93" s="23">
        <v>0</v>
      </c>
      <c r="FY93" s="23">
        <v>0</v>
      </c>
      <c r="FZ93" s="23">
        <v>0</v>
      </c>
      <c r="GA93" s="23">
        <v>0</v>
      </c>
      <c r="GB93" s="23">
        <v>0</v>
      </c>
      <c r="GC93" s="23">
        <v>0</v>
      </c>
      <c r="GD93" s="23">
        <v>0</v>
      </c>
      <c r="GE93" s="23">
        <v>0</v>
      </c>
      <c r="GF93" s="23">
        <v>0</v>
      </c>
      <c r="GG93" s="23">
        <v>0</v>
      </c>
      <c r="GH93" s="23">
        <v>0</v>
      </c>
      <c r="GI93" s="23">
        <v>0</v>
      </c>
      <c r="GJ93" s="23">
        <v>0</v>
      </c>
      <c r="GK93" s="23">
        <v>0</v>
      </c>
      <c r="GL93" s="24" t="s">
        <v>495</v>
      </c>
      <c r="GM93" s="24" t="s">
        <v>495</v>
      </c>
      <c r="GN93" s="24" t="s">
        <v>495</v>
      </c>
      <c r="GO93" s="23">
        <v>0</v>
      </c>
      <c r="GP93" s="23">
        <v>0</v>
      </c>
      <c r="GQ93" s="23">
        <v>0</v>
      </c>
      <c r="GR93" s="23">
        <v>0</v>
      </c>
      <c r="GS93" s="23">
        <v>0</v>
      </c>
      <c r="GT93" s="23">
        <v>0</v>
      </c>
      <c r="GU93" s="23">
        <v>0</v>
      </c>
    </row>
    <row r="94" spans="1:203" ht="13.5" customHeight="1" x14ac:dyDescent="0.55000000000000004">
      <c r="A94" s="21" t="s">
        <v>44</v>
      </c>
      <c r="B94" s="22" t="s">
        <v>219</v>
      </c>
      <c r="C94" s="21" t="s">
        <v>220</v>
      </c>
      <c r="D94" s="23">
        <v>477</v>
      </c>
      <c r="E94" s="23">
        <v>0</v>
      </c>
      <c r="F94" s="23">
        <v>0</v>
      </c>
      <c r="G94" s="23">
        <v>0</v>
      </c>
      <c r="H94" s="23">
        <v>0</v>
      </c>
      <c r="I94" s="23">
        <v>23</v>
      </c>
      <c r="J94" s="23">
        <v>50</v>
      </c>
      <c r="K94" s="23">
        <v>36</v>
      </c>
      <c r="L94" s="23">
        <v>2</v>
      </c>
      <c r="M94" s="23">
        <v>74</v>
      </c>
      <c r="N94" s="23">
        <v>0</v>
      </c>
      <c r="O94" s="23">
        <v>0</v>
      </c>
      <c r="P94" s="23">
        <v>0</v>
      </c>
      <c r="Q94" s="23">
        <v>28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264</v>
      </c>
      <c r="AC94" s="23">
        <v>0</v>
      </c>
      <c r="AD94" s="23">
        <v>0</v>
      </c>
      <c r="AE94" s="23">
        <v>0</v>
      </c>
      <c r="AF94" s="23">
        <v>0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  <c r="AO94" s="23">
        <v>0</v>
      </c>
      <c r="AP94" s="24" t="s">
        <v>495</v>
      </c>
      <c r="AQ94" s="24" t="s">
        <v>495</v>
      </c>
      <c r="AR94" s="23">
        <v>0</v>
      </c>
      <c r="AS94" s="24" t="s">
        <v>495</v>
      </c>
      <c r="AT94" s="24" t="s">
        <v>495</v>
      </c>
      <c r="AU94" s="23">
        <v>0</v>
      </c>
      <c r="AV94" s="24" t="s">
        <v>495</v>
      </c>
      <c r="AW94" s="23">
        <v>0</v>
      </c>
      <c r="AX94" s="24" t="s">
        <v>495</v>
      </c>
      <c r="AY94" s="23">
        <v>0</v>
      </c>
      <c r="AZ94" s="24" t="s">
        <v>495</v>
      </c>
      <c r="BA94" s="23">
        <v>0</v>
      </c>
      <c r="BB94" s="23">
        <v>150</v>
      </c>
      <c r="BC94" s="23">
        <v>0</v>
      </c>
      <c r="BD94" s="23">
        <v>0</v>
      </c>
      <c r="BE94" s="23">
        <v>0</v>
      </c>
      <c r="BF94" s="23">
        <v>0</v>
      </c>
      <c r="BG94" s="23">
        <v>0</v>
      </c>
      <c r="BH94" s="23">
        <v>0</v>
      </c>
      <c r="BI94" s="23">
        <v>0</v>
      </c>
      <c r="BJ94" s="23">
        <v>0</v>
      </c>
      <c r="BK94" s="23">
        <v>0</v>
      </c>
      <c r="BL94" s="23">
        <v>0</v>
      </c>
      <c r="BM94" s="23">
        <v>0</v>
      </c>
      <c r="BN94" s="23">
        <v>0</v>
      </c>
      <c r="BO94" s="24" t="s">
        <v>495</v>
      </c>
      <c r="BP94" s="24" t="s">
        <v>495</v>
      </c>
      <c r="BQ94" s="24" t="s">
        <v>495</v>
      </c>
      <c r="BR94" s="24" t="s">
        <v>495</v>
      </c>
      <c r="BS94" s="24" t="s">
        <v>495</v>
      </c>
      <c r="BT94" s="24" t="s">
        <v>495</v>
      </c>
      <c r="BU94" s="24" t="s">
        <v>495</v>
      </c>
      <c r="BV94" s="24" t="s">
        <v>495</v>
      </c>
      <c r="BW94" s="24" t="s">
        <v>495</v>
      </c>
      <c r="BX94" s="23">
        <v>0</v>
      </c>
      <c r="BY94" s="24" t="s">
        <v>495</v>
      </c>
      <c r="BZ94" s="23">
        <v>150</v>
      </c>
      <c r="CA94" s="23">
        <v>28</v>
      </c>
      <c r="CB94" s="24" t="s">
        <v>495</v>
      </c>
      <c r="CC94" s="24" t="s">
        <v>495</v>
      </c>
      <c r="CD94" s="24" t="s">
        <v>495</v>
      </c>
      <c r="CE94" s="24" t="s">
        <v>495</v>
      </c>
      <c r="CF94" s="24" t="s">
        <v>495</v>
      </c>
      <c r="CG94" s="24" t="s">
        <v>495</v>
      </c>
      <c r="CH94" s="24" t="s">
        <v>495</v>
      </c>
      <c r="CI94" s="24" t="s">
        <v>495</v>
      </c>
      <c r="CJ94" s="24" t="s">
        <v>495</v>
      </c>
      <c r="CK94" s="24" t="s">
        <v>495</v>
      </c>
      <c r="CL94" s="24" t="s">
        <v>495</v>
      </c>
      <c r="CM94" s="24" t="s">
        <v>495</v>
      </c>
      <c r="CN94" s="23">
        <v>28</v>
      </c>
      <c r="CO94" s="24" t="s">
        <v>495</v>
      </c>
      <c r="CP94" s="24" t="s">
        <v>495</v>
      </c>
      <c r="CQ94" s="24" t="s">
        <v>495</v>
      </c>
      <c r="CR94" s="24" t="s">
        <v>495</v>
      </c>
      <c r="CS94" s="24" t="s">
        <v>495</v>
      </c>
      <c r="CT94" s="24" t="s">
        <v>495</v>
      </c>
      <c r="CU94" s="24" t="s">
        <v>495</v>
      </c>
      <c r="CV94" s="24" t="s">
        <v>495</v>
      </c>
      <c r="CW94" s="23">
        <v>0</v>
      </c>
      <c r="CX94" s="24" t="s">
        <v>495</v>
      </c>
      <c r="CY94" s="23">
        <v>0</v>
      </c>
      <c r="CZ94" s="23">
        <v>0</v>
      </c>
      <c r="DA94" s="24" t="s">
        <v>495</v>
      </c>
      <c r="DB94" s="24" t="s">
        <v>495</v>
      </c>
      <c r="DC94" s="24" t="s">
        <v>495</v>
      </c>
      <c r="DD94" s="24" t="s">
        <v>495</v>
      </c>
      <c r="DE94" s="24" t="s">
        <v>495</v>
      </c>
      <c r="DF94" s="24" t="s">
        <v>495</v>
      </c>
      <c r="DG94" s="24" t="s">
        <v>495</v>
      </c>
      <c r="DH94" s="24" t="s">
        <v>495</v>
      </c>
      <c r="DI94" s="24" t="s">
        <v>495</v>
      </c>
      <c r="DJ94" s="24" t="s">
        <v>495</v>
      </c>
      <c r="DK94" s="24" t="s">
        <v>495</v>
      </c>
      <c r="DL94" s="24" t="s">
        <v>495</v>
      </c>
      <c r="DM94" s="24" t="s">
        <v>495</v>
      </c>
      <c r="DN94" s="23">
        <v>0</v>
      </c>
      <c r="DO94" s="24" t="s">
        <v>495</v>
      </c>
      <c r="DP94" s="24" t="s">
        <v>495</v>
      </c>
      <c r="DQ94" s="24" t="s">
        <v>495</v>
      </c>
      <c r="DR94" s="24" t="s">
        <v>495</v>
      </c>
      <c r="DS94" s="24" t="s">
        <v>495</v>
      </c>
      <c r="DT94" s="24" t="s">
        <v>495</v>
      </c>
      <c r="DU94" s="24" t="s">
        <v>495</v>
      </c>
      <c r="DV94" s="23">
        <v>0</v>
      </c>
      <c r="DW94" s="24" t="s">
        <v>495</v>
      </c>
      <c r="DX94" s="23">
        <v>0</v>
      </c>
      <c r="DY94" s="23">
        <v>0</v>
      </c>
      <c r="DZ94" s="24" t="s">
        <v>495</v>
      </c>
      <c r="EA94" s="24" t="s">
        <v>495</v>
      </c>
      <c r="EB94" s="24" t="s">
        <v>495</v>
      </c>
      <c r="EC94" s="24" t="s">
        <v>495</v>
      </c>
      <c r="ED94" s="24" t="s">
        <v>495</v>
      </c>
      <c r="EE94" s="24" t="s">
        <v>495</v>
      </c>
      <c r="EF94" s="24" t="s">
        <v>495</v>
      </c>
      <c r="EG94" s="24" t="s">
        <v>495</v>
      </c>
      <c r="EH94" s="24" t="s">
        <v>495</v>
      </c>
      <c r="EI94" s="24" t="s">
        <v>495</v>
      </c>
      <c r="EJ94" s="24" t="s">
        <v>495</v>
      </c>
      <c r="EK94" s="24" t="s">
        <v>495</v>
      </c>
      <c r="EL94" s="23">
        <v>0</v>
      </c>
      <c r="EM94" s="24" t="s">
        <v>495</v>
      </c>
      <c r="EN94" s="24" t="s">
        <v>495</v>
      </c>
      <c r="EO94" s="24" t="s">
        <v>495</v>
      </c>
      <c r="EP94" s="23">
        <v>0</v>
      </c>
      <c r="EQ94" s="24" t="s">
        <v>495</v>
      </c>
      <c r="ER94" s="24" t="s">
        <v>495</v>
      </c>
      <c r="ES94" s="24" t="s">
        <v>495</v>
      </c>
      <c r="ET94" s="24" t="s">
        <v>495</v>
      </c>
      <c r="EU94" s="23">
        <v>0</v>
      </c>
      <c r="EV94" s="24" t="s">
        <v>495</v>
      </c>
      <c r="EW94" s="23">
        <v>0</v>
      </c>
      <c r="EX94" s="23">
        <v>0</v>
      </c>
      <c r="EY94" s="23">
        <v>0</v>
      </c>
      <c r="EZ94" s="24" t="s">
        <v>495</v>
      </c>
      <c r="FA94" s="24" t="s">
        <v>495</v>
      </c>
      <c r="FB94" s="24" t="s">
        <v>495</v>
      </c>
      <c r="FC94" s="23">
        <v>0</v>
      </c>
      <c r="FD94" s="24" t="s">
        <v>495</v>
      </c>
      <c r="FE94" s="24" t="s">
        <v>495</v>
      </c>
      <c r="FF94" s="24" t="s">
        <v>495</v>
      </c>
      <c r="FG94" s="23">
        <v>0</v>
      </c>
      <c r="FH94" s="23">
        <v>0</v>
      </c>
      <c r="FI94" s="23">
        <v>0</v>
      </c>
      <c r="FJ94" s="24" t="s">
        <v>495</v>
      </c>
      <c r="FK94" s="24" t="s">
        <v>495</v>
      </c>
      <c r="FL94" s="24" t="s">
        <v>495</v>
      </c>
      <c r="FM94" s="24" t="s">
        <v>495</v>
      </c>
      <c r="FN94" s="23">
        <v>0</v>
      </c>
      <c r="FO94" s="23">
        <v>0</v>
      </c>
      <c r="FP94" s="24" t="s">
        <v>495</v>
      </c>
      <c r="FQ94" s="24" t="s">
        <v>495</v>
      </c>
      <c r="FR94" s="24" t="s">
        <v>495</v>
      </c>
      <c r="FS94" s="23">
        <v>0</v>
      </c>
      <c r="FT94" s="23">
        <v>0</v>
      </c>
      <c r="FU94" s="24" t="s">
        <v>495</v>
      </c>
      <c r="FV94" s="23">
        <v>0</v>
      </c>
      <c r="FW94" s="23">
        <v>299</v>
      </c>
      <c r="FX94" s="23">
        <v>0</v>
      </c>
      <c r="FY94" s="23">
        <v>0</v>
      </c>
      <c r="FZ94" s="23">
        <v>0</v>
      </c>
      <c r="GA94" s="23">
        <v>0</v>
      </c>
      <c r="GB94" s="23">
        <v>23</v>
      </c>
      <c r="GC94" s="23">
        <v>50</v>
      </c>
      <c r="GD94" s="23">
        <v>36</v>
      </c>
      <c r="GE94" s="23">
        <v>2</v>
      </c>
      <c r="GF94" s="23">
        <v>74</v>
      </c>
      <c r="GG94" s="23">
        <v>0</v>
      </c>
      <c r="GH94" s="23">
        <v>0</v>
      </c>
      <c r="GI94" s="23">
        <v>0</v>
      </c>
      <c r="GJ94" s="23">
        <v>0</v>
      </c>
      <c r="GK94" s="23">
        <v>0</v>
      </c>
      <c r="GL94" s="24" t="s">
        <v>495</v>
      </c>
      <c r="GM94" s="24" t="s">
        <v>495</v>
      </c>
      <c r="GN94" s="24" t="s">
        <v>495</v>
      </c>
      <c r="GO94" s="23">
        <v>0</v>
      </c>
      <c r="GP94" s="23">
        <v>0</v>
      </c>
      <c r="GQ94" s="23">
        <v>0</v>
      </c>
      <c r="GR94" s="23">
        <v>0</v>
      </c>
      <c r="GS94" s="23">
        <v>0</v>
      </c>
      <c r="GT94" s="23">
        <v>0</v>
      </c>
      <c r="GU94" s="23">
        <v>114</v>
      </c>
    </row>
    <row r="95" spans="1:203" ht="13.5" customHeight="1" x14ac:dyDescent="0.55000000000000004">
      <c r="A95" s="21" t="s">
        <v>44</v>
      </c>
      <c r="B95" s="22" t="s">
        <v>221</v>
      </c>
      <c r="C95" s="21" t="s">
        <v>222</v>
      </c>
      <c r="D95" s="23">
        <v>396</v>
      </c>
      <c r="E95" s="23">
        <v>194</v>
      </c>
      <c r="F95" s="23">
        <v>3</v>
      </c>
      <c r="G95" s="23">
        <v>22</v>
      </c>
      <c r="H95" s="23">
        <v>0</v>
      </c>
      <c r="I95" s="23">
        <v>25</v>
      </c>
      <c r="J95" s="23">
        <v>53</v>
      </c>
      <c r="K95" s="23">
        <v>37</v>
      </c>
      <c r="L95" s="23">
        <v>0</v>
      </c>
      <c r="M95" s="23">
        <v>62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0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  <c r="AO95" s="23">
        <v>0</v>
      </c>
      <c r="AP95" s="24" t="s">
        <v>495</v>
      </c>
      <c r="AQ95" s="24" t="s">
        <v>495</v>
      </c>
      <c r="AR95" s="23">
        <v>0</v>
      </c>
      <c r="AS95" s="24" t="s">
        <v>495</v>
      </c>
      <c r="AT95" s="24" t="s">
        <v>495</v>
      </c>
      <c r="AU95" s="23">
        <v>0</v>
      </c>
      <c r="AV95" s="24" t="s">
        <v>495</v>
      </c>
      <c r="AW95" s="23">
        <v>0</v>
      </c>
      <c r="AX95" s="24" t="s">
        <v>495</v>
      </c>
      <c r="AY95" s="23">
        <v>0</v>
      </c>
      <c r="AZ95" s="24" t="s">
        <v>495</v>
      </c>
      <c r="BA95" s="23">
        <v>0</v>
      </c>
      <c r="BB95" s="23">
        <v>0</v>
      </c>
      <c r="BC95" s="23">
        <v>0</v>
      </c>
      <c r="BD95" s="23">
        <v>0</v>
      </c>
      <c r="BE95" s="23">
        <v>0</v>
      </c>
      <c r="BF95" s="23">
        <v>0</v>
      </c>
      <c r="BG95" s="23">
        <v>0</v>
      </c>
      <c r="BH95" s="23">
        <v>0</v>
      </c>
      <c r="BI95" s="23">
        <v>0</v>
      </c>
      <c r="BJ95" s="23">
        <v>0</v>
      </c>
      <c r="BK95" s="23">
        <v>0</v>
      </c>
      <c r="BL95" s="23">
        <v>0</v>
      </c>
      <c r="BM95" s="23">
        <v>0</v>
      </c>
      <c r="BN95" s="23">
        <v>0</v>
      </c>
      <c r="BO95" s="24" t="s">
        <v>495</v>
      </c>
      <c r="BP95" s="24" t="s">
        <v>495</v>
      </c>
      <c r="BQ95" s="24" t="s">
        <v>495</v>
      </c>
      <c r="BR95" s="24" t="s">
        <v>495</v>
      </c>
      <c r="BS95" s="24" t="s">
        <v>495</v>
      </c>
      <c r="BT95" s="24" t="s">
        <v>495</v>
      </c>
      <c r="BU95" s="24" t="s">
        <v>495</v>
      </c>
      <c r="BV95" s="24" t="s">
        <v>495</v>
      </c>
      <c r="BW95" s="24" t="s">
        <v>495</v>
      </c>
      <c r="BX95" s="23">
        <v>0</v>
      </c>
      <c r="BY95" s="24" t="s">
        <v>495</v>
      </c>
      <c r="BZ95" s="23">
        <v>0</v>
      </c>
      <c r="CA95" s="23">
        <v>0</v>
      </c>
      <c r="CB95" s="24" t="s">
        <v>495</v>
      </c>
      <c r="CC95" s="24" t="s">
        <v>495</v>
      </c>
      <c r="CD95" s="24" t="s">
        <v>495</v>
      </c>
      <c r="CE95" s="24" t="s">
        <v>495</v>
      </c>
      <c r="CF95" s="24" t="s">
        <v>495</v>
      </c>
      <c r="CG95" s="24" t="s">
        <v>495</v>
      </c>
      <c r="CH95" s="24" t="s">
        <v>495</v>
      </c>
      <c r="CI95" s="24" t="s">
        <v>495</v>
      </c>
      <c r="CJ95" s="24" t="s">
        <v>495</v>
      </c>
      <c r="CK95" s="24" t="s">
        <v>495</v>
      </c>
      <c r="CL95" s="24" t="s">
        <v>495</v>
      </c>
      <c r="CM95" s="24" t="s">
        <v>495</v>
      </c>
      <c r="CN95" s="23">
        <v>0</v>
      </c>
      <c r="CO95" s="24" t="s">
        <v>495</v>
      </c>
      <c r="CP95" s="24" t="s">
        <v>495</v>
      </c>
      <c r="CQ95" s="24" t="s">
        <v>495</v>
      </c>
      <c r="CR95" s="24" t="s">
        <v>495</v>
      </c>
      <c r="CS95" s="24" t="s">
        <v>495</v>
      </c>
      <c r="CT95" s="24" t="s">
        <v>495</v>
      </c>
      <c r="CU95" s="24" t="s">
        <v>495</v>
      </c>
      <c r="CV95" s="24" t="s">
        <v>495</v>
      </c>
      <c r="CW95" s="23">
        <v>0</v>
      </c>
      <c r="CX95" s="24" t="s">
        <v>495</v>
      </c>
      <c r="CY95" s="23">
        <v>0</v>
      </c>
      <c r="CZ95" s="23">
        <v>0</v>
      </c>
      <c r="DA95" s="24" t="s">
        <v>495</v>
      </c>
      <c r="DB95" s="24" t="s">
        <v>495</v>
      </c>
      <c r="DC95" s="24" t="s">
        <v>495</v>
      </c>
      <c r="DD95" s="24" t="s">
        <v>495</v>
      </c>
      <c r="DE95" s="24" t="s">
        <v>495</v>
      </c>
      <c r="DF95" s="24" t="s">
        <v>495</v>
      </c>
      <c r="DG95" s="24" t="s">
        <v>495</v>
      </c>
      <c r="DH95" s="24" t="s">
        <v>495</v>
      </c>
      <c r="DI95" s="24" t="s">
        <v>495</v>
      </c>
      <c r="DJ95" s="24" t="s">
        <v>495</v>
      </c>
      <c r="DK95" s="24" t="s">
        <v>495</v>
      </c>
      <c r="DL95" s="24" t="s">
        <v>495</v>
      </c>
      <c r="DM95" s="24" t="s">
        <v>495</v>
      </c>
      <c r="DN95" s="23">
        <v>0</v>
      </c>
      <c r="DO95" s="24" t="s">
        <v>495</v>
      </c>
      <c r="DP95" s="24" t="s">
        <v>495</v>
      </c>
      <c r="DQ95" s="24" t="s">
        <v>495</v>
      </c>
      <c r="DR95" s="24" t="s">
        <v>495</v>
      </c>
      <c r="DS95" s="24" t="s">
        <v>495</v>
      </c>
      <c r="DT95" s="24" t="s">
        <v>495</v>
      </c>
      <c r="DU95" s="24" t="s">
        <v>495</v>
      </c>
      <c r="DV95" s="23">
        <v>0</v>
      </c>
      <c r="DW95" s="24" t="s">
        <v>495</v>
      </c>
      <c r="DX95" s="23">
        <v>0</v>
      </c>
      <c r="DY95" s="23">
        <v>0</v>
      </c>
      <c r="DZ95" s="24" t="s">
        <v>495</v>
      </c>
      <c r="EA95" s="24" t="s">
        <v>495</v>
      </c>
      <c r="EB95" s="24" t="s">
        <v>495</v>
      </c>
      <c r="EC95" s="24" t="s">
        <v>495</v>
      </c>
      <c r="ED95" s="24" t="s">
        <v>495</v>
      </c>
      <c r="EE95" s="24" t="s">
        <v>495</v>
      </c>
      <c r="EF95" s="24" t="s">
        <v>495</v>
      </c>
      <c r="EG95" s="24" t="s">
        <v>495</v>
      </c>
      <c r="EH95" s="24" t="s">
        <v>495</v>
      </c>
      <c r="EI95" s="24" t="s">
        <v>495</v>
      </c>
      <c r="EJ95" s="24" t="s">
        <v>495</v>
      </c>
      <c r="EK95" s="24" t="s">
        <v>495</v>
      </c>
      <c r="EL95" s="23">
        <v>0</v>
      </c>
      <c r="EM95" s="24" t="s">
        <v>495</v>
      </c>
      <c r="EN95" s="24" t="s">
        <v>495</v>
      </c>
      <c r="EO95" s="24" t="s">
        <v>495</v>
      </c>
      <c r="EP95" s="23">
        <v>0</v>
      </c>
      <c r="EQ95" s="24" t="s">
        <v>495</v>
      </c>
      <c r="ER95" s="24" t="s">
        <v>495</v>
      </c>
      <c r="ES95" s="24" t="s">
        <v>495</v>
      </c>
      <c r="ET95" s="24" t="s">
        <v>495</v>
      </c>
      <c r="EU95" s="23">
        <v>0</v>
      </c>
      <c r="EV95" s="24" t="s">
        <v>495</v>
      </c>
      <c r="EW95" s="23">
        <v>0</v>
      </c>
      <c r="EX95" s="23">
        <v>0</v>
      </c>
      <c r="EY95" s="23">
        <v>0</v>
      </c>
      <c r="EZ95" s="24" t="s">
        <v>495</v>
      </c>
      <c r="FA95" s="24" t="s">
        <v>495</v>
      </c>
      <c r="FB95" s="24" t="s">
        <v>495</v>
      </c>
      <c r="FC95" s="23">
        <v>0</v>
      </c>
      <c r="FD95" s="24" t="s">
        <v>495</v>
      </c>
      <c r="FE95" s="24" t="s">
        <v>495</v>
      </c>
      <c r="FF95" s="24" t="s">
        <v>495</v>
      </c>
      <c r="FG95" s="23">
        <v>0</v>
      </c>
      <c r="FH95" s="23">
        <v>0</v>
      </c>
      <c r="FI95" s="23">
        <v>0</v>
      </c>
      <c r="FJ95" s="24" t="s">
        <v>495</v>
      </c>
      <c r="FK95" s="24" t="s">
        <v>495</v>
      </c>
      <c r="FL95" s="24" t="s">
        <v>495</v>
      </c>
      <c r="FM95" s="24" t="s">
        <v>495</v>
      </c>
      <c r="FN95" s="23">
        <v>0</v>
      </c>
      <c r="FO95" s="23">
        <v>0</v>
      </c>
      <c r="FP95" s="24" t="s">
        <v>495</v>
      </c>
      <c r="FQ95" s="24" t="s">
        <v>495</v>
      </c>
      <c r="FR95" s="24" t="s">
        <v>495</v>
      </c>
      <c r="FS95" s="23">
        <v>0</v>
      </c>
      <c r="FT95" s="23">
        <v>0</v>
      </c>
      <c r="FU95" s="24" t="s">
        <v>495</v>
      </c>
      <c r="FV95" s="23">
        <v>0</v>
      </c>
      <c r="FW95" s="23">
        <v>396</v>
      </c>
      <c r="FX95" s="23">
        <v>194</v>
      </c>
      <c r="FY95" s="23">
        <v>3</v>
      </c>
      <c r="FZ95" s="23">
        <v>22</v>
      </c>
      <c r="GA95" s="23">
        <v>0</v>
      </c>
      <c r="GB95" s="23">
        <v>25</v>
      </c>
      <c r="GC95" s="23">
        <v>53</v>
      </c>
      <c r="GD95" s="23">
        <v>37</v>
      </c>
      <c r="GE95" s="23">
        <v>0</v>
      </c>
      <c r="GF95" s="23">
        <v>62</v>
      </c>
      <c r="GG95" s="23">
        <v>0</v>
      </c>
      <c r="GH95" s="23">
        <v>0</v>
      </c>
      <c r="GI95" s="23">
        <v>0</v>
      </c>
      <c r="GJ95" s="23">
        <v>0</v>
      </c>
      <c r="GK95" s="23">
        <v>0</v>
      </c>
      <c r="GL95" s="24" t="s">
        <v>495</v>
      </c>
      <c r="GM95" s="24" t="s">
        <v>495</v>
      </c>
      <c r="GN95" s="24" t="s">
        <v>495</v>
      </c>
      <c r="GO95" s="23">
        <v>0</v>
      </c>
      <c r="GP95" s="23">
        <v>0</v>
      </c>
      <c r="GQ95" s="23">
        <v>0</v>
      </c>
      <c r="GR95" s="23">
        <v>0</v>
      </c>
      <c r="GS95" s="23">
        <v>0</v>
      </c>
      <c r="GT95" s="23">
        <v>0</v>
      </c>
      <c r="GU95" s="23">
        <v>0</v>
      </c>
    </row>
    <row r="96" spans="1:203" ht="13.5" customHeight="1" x14ac:dyDescent="0.55000000000000004">
      <c r="A96" s="21" t="s">
        <v>44</v>
      </c>
      <c r="B96" s="22" t="s">
        <v>223</v>
      </c>
      <c r="C96" s="21" t="s">
        <v>224</v>
      </c>
      <c r="D96" s="23">
        <v>207</v>
      </c>
      <c r="E96" s="23">
        <v>52</v>
      </c>
      <c r="F96" s="23">
        <v>1</v>
      </c>
      <c r="G96" s="23">
        <v>0</v>
      </c>
      <c r="H96" s="23">
        <v>14</v>
      </c>
      <c r="I96" s="23">
        <v>85</v>
      </c>
      <c r="J96" s="23">
        <v>31</v>
      </c>
      <c r="K96" s="23">
        <v>23</v>
      </c>
      <c r="L96" s="23">
        <v>1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0</v>
      </c>
      <c r="AG96" s="23">
        <v>0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3">
        <v>0</v>
      </c>
      <c r="AP96" s="24" t="s">
        <v>495</v>
      </c>
      <c r="AQ96" s="24" t="s">
        <v>495</v>
      </c>
      <c r="AR96" s="23">
        <v>0</v>
      </c>
      <c r="AS96" s="24" t="s">
        <v>495</v>
      </c>
      <c r="AT96" s="24" t="s">
        <v>495</v>
      </c>
      <c r="AU96" s="23">
        <v>0</v>
      </c>
      <c r="AV96" s="24" t="s">
        <v>495</v>
      </c>
      <c r="AW96" s="23">
        <v>0</v>
      </c>
      <c r="AX96" s="24" t="s">
        <v>495</v>
      </c>
      <c r="AY96" s="23">
        <v>0</v>
      </c>
      <c r="AZ96" s="24" t="s">
        <v>495</v>
      </c>
      <c r="BA96" s="23">
        <v>0</v>
      </c>
      <c r="BB96" s="23">
        <v>72</v>
      </c>
      <c r="BC96" s="23">
        <v>0</v>
      </c>
      <c r="BD96" s="23">
        <v>0</v>
      </c>
      <c r="BE96" s="23">
        <v>0</v>
      </c>
      <c r="BF96" s="23">
        <v>0</v>
      </c>
      <c r="BG96" s="23">
        <v>72</v>
      </c>
      <c r="BH96" s="23">
        <v>0</v>
      </c>
      <c r="BI96" s="23">
        <v>0</v>
      </c>
      <c r="BJ96" s="23">
        <v>0</v>
      </c>
      <c r="BK96" s="23">
        <v>0</v>
      </c>
      <c r="BL96" s="23">
        <v>0</v>
      </c>
      <c r="BM96" s="23">
        <v>0</v>
      </c>
      <c r="BN96" s="23">
        <v>0</v>
      </c>
      <c r="BO96" s="24" t="s">
        <v>495</v>
      </c>
      <c r="BP96" s="24" t="s">
        <v>495</v>
      </c>
      <c r="BQ96" s="24" t="s">
        <v>495</v>
      </c>
      <c r="BR96" s="24" t="s">
        <v>495</v>
      </c>
      <c r="BS96" s="24" t="s">
        <v>495</v>
      </c>
      <c r="BT96" s="24" t="s">
        <v>495</v>
      </c>
      <c r="BU96" s="24" t="s">
        <v>495</v>
      </c>
      <c r="BV96" s="24" t="s">
        <v>495</v>
      </c>
      <c r="BW96" s="24" t="s">
        <v>495</v>
      </c>
      <c r="BX96" s="23">
        <v>0</v>
      </c>
      <c r="BY96" s="24" t="s">
        <v>495</v>
      </c>
      <c r="BZ96" s="23">
        <v>0</v>
      </c>
      <c r="CA96" s="23">
        <v>0</v>
      </c>
      <c r="CB96" s="24" t="s">
        <v>495</v>
      </c>
      <c r="CC96" s="24" t="s">
        <v>495</v>
      </c>
      <c r="CD96" s="24" t="s">
        <v>495</v>
      </c>
      <c r="CE96" s="24" t="s">
        <v>495</v>
      </c>
      <c r="CF96" s="24" t="s">
        <v>495</v>
      </c>
      <c r="CG96" s="24" t="s">
        <v>495</v>
      </c>
      <c r="CH96" s="24" t="s">
        <v>495</v>
      </c>
      <c r="CI96" s="24" t="s">
        <v>495</v>
      </c>
      <c r="CJ96" s="24" t="s">
        <v>495</v>
      </c>
      <c r="CK96" s="24" t="s">
        <v>495</v>
      </c>
      <c r="CL96" s="24" t="s">
        <v>495</v>
      </c>
      <c r="CM96" s="24" t="s">
        <v>495</v>
      </c>
      <c r="CN96" s="23">
        <v>0</v>
      </c>
      <c r="CO96" s="24" t="s">
        <v>495</v>
      </c>
      <c r="CP96" s="24" t="s">
        <v>495</v>
      </c>
      <c r="CQ96" s="24" t="s">
        <v>495</v>
      </c>
      <c r="CR96" s="24" t="s">
        <v>495</v>
      </c>
      <c r="CS96" s="24" t="s">
        <v>495</v>
      </c>
      <c r="CT96" s="24" t="s">
        <v>495</v>
      </c>
      <c r="CU96" s="24" t="s">
        <v>495</v>
      </c>
      <c r="CV96" s="24" t="s">
        <v>495</v>
      </c>
      <c r="CW96" s="23">
        <v>0</v>
      </c>
      <c r="CX96" s="24" t="s">
        <v>495</v>
      </c>
      <c r="CY96" s="23">
        <v>0</v>
      </c>
      <c r="CZ96" s="23">
        <v>0</v>
      </c>
      <c r="DA96" s="24" t="s">
        <v>495</v>
      </c>
      <c r="DB96" s="24" t="s">
        <v>495</v>
      </c>
      <c r="DC96" s="24" t="s">
        <v>495</v>
      </c>
      <c r="DD96" s="24" t="s">
        <v>495</v>
      </c>
      <c r="DE96" s="24" t="s">
        <v>495</v>
      </c>
      <c r="DF96" s="24" t="s">
        <v>495</v>
      </c>
      <c r="DG96" s="24" t="s">
        <v>495</v>
      </c>
      <c r="DH96" s="24" t="s">
        <v>495</v>
      </c>
      <c r="DI96" s="24" t="s">
        <v>495</v>
      </c>
      <c r="DJ96" s="24" t="s">
        <v>495</v>
      </c>
      <c r="DK96" s="24" t="s">
        <v>495</v>
      </c>
      <c r="DL96" s="24" t="s">
        <v>495</v>
      </c>
      <c r="DM96" s="24" t="s">
        <v>495</v>
      </c>
      <c r="DN96" s="23">
        <v>0</v>
      </c>
      <c r="DO96" s="24" t="s">
        <v>495</v>
      </c>
      <c r="DP96" s="24" t="s">
        <v>495</v>
      </c>
      <c r="DQ96" s="24" t="s">
        <v>495</v>
      </c>
      <c r="DR96" s="24" t="s">
        <v>495</v>
      </c>
      <c r="DS96" s="24" t="s">
        <v>495</v>
      </c>
      <c r="DT96" s="24" t="s">
        <v>495</v>
      </c>
      <c r="DU96" s="24" t="s">
        <v>495</v>
      </c>
      <c r="DV96" s="23">
        <v>0</v>
      </c>
      <c r="DW96" s="24" t="s">
        <v>495</v>
      </c>
      <c r="DX96" s="23">
        <v>0</v>
      </c>
      <c r="DY96" s="23">
        <v>0</v>
      </c>
      <c r="DZ96" s="24" t="s">
        <v>495</v>
      </c>
      <c r="EA96" s="24" t="s">
        <v>495</v>
      </c>
      <c r="EB96" s="24" t="s">
        <v>495</v>
      </c>
      <c r="EC96" s="24" t="s">
        <v>495</v>
      </c>
      <c r="ED96" s="24" t="s">
        <v>495</v>
      </c>
      <c r="EE96" s="24" t="s">
        <v>495</v>
      </c>
      <c r="EF96" s="24" t="s">
        <v>495</v>
      </c>
      <c r="EG96" s="24" t="s">
        <v>495</v>
      </c>
      <c r="EH96" s="24" t="s">
        <v>495</v>
      </c>
      <c r="EI96" s="24" t="s">
        <v>495</v>
      </c>
      <c r="EJ96" s="24" t="s">
        <v>495</v>
      </c>
      <c r="EK96" s="24" t="s">
        <v>495</v>
      </c>
      <c r="EL96" s="23">
        <v>0</v>
      </c>
      <c r="EM96" s="24" t="s">
        <v>495</v>
      </c>
      <c r="EN96" s="24" t="s">
        <v>495</v>
      </c>
      <c r="EO96" s="24" t="s">
        <v>495</v>
      </c>
      <c r="EP96" s="23">
        <v>0</v>
      </c>
      <c r="EQ96" s="24" t="s">
        <v>495</v>
      </c>
      <c r="ER96" s="24" t="s">
        <v>495</v>
      </c>
      <c r="ES96" s="24" t="s">
        <v>495</v>
      </c>
      <c r="ET96" s="24" t="s">
        <v>495</v>
      </c>
      <c r="EU96" s="23">
        <v>0</v>
      </c>
      <c r="EV96" s="24" t="s">
        <v>495</v>
      </c>
      <c r="EW96" s="23">
        <v>0</v>
      </c>
      <c r="EX96" s="23">
        <v>0</v>
      </c>
      <c r="EY96" s="23">
        <v>0</v>
      </c>
      <c r="EZ96" s="24" t="s">
        <v>495</v>
      </c>
      <c r="FA96" s="24" t="s">
        <v>495</v>
      </c>
      <c r="FB96" s="24" t="s">
        <v>495</v>
      </c>
      <c r="FC96" s="23">
        <v>0</v>
      </c>
      <c r="FD96" s="24" t="s">
        <v>495</v>
      </c>
      <c r="FE96" s="24" t="s">
        <v>495</v>
      </c>
      <c r="FF96" s="24" t="s">
        <v>495</v>
      </c>
      <c r="FG96" s="23">
        <v>0</v>
      </c>
      <c r="FH96" s="23">
        <v>0</v>
      </c>
      <c r="FI96" s="23">
        <v>0</v>
      </c>
      <c r="FJ96" s="24" t="s">
        <v>495</v>
      </c>
      <c r="FK96" s="24" t="s">
        <v>495</v>
      </c>
      <c r="FL96" s="24" t="s">
        <v>495</v>
      </c>
      <c r="FM96" s="24" t="s">
        <v>495</v>
      </c>
      <c r="FN96" s="23">
        <v>0</v>
      </c>
      <c r="FO96" s="23">
        <v>0</v>
      </c>
      <c r="FP96" s="24" t="s">
        <v>495</v>
      </c>
      <c r="FQ96" s="24" t="s">
        <v>495</v>
      </c>
      <c r="FR96" s="24" t="s">
        <v>495</v>
      </c>
      <c r="FS96" s="23">
        <v>0</v>
      </c>
      <c r="FT96" s="23">
        <v>0</v>
      </c>
      <c r="FU96" s="24" t="s">
        <v>495</v>
      </c>
      <c r="FV96" s="23">
        <v>0</v>
      </c>
      <c r="FW96" s="23">
        <v>135</v>
      </c>
      <c r="FX96" s="23">
        <v>52</v>
      </c>
      <c r="FY96" s="23">
        <v>1</v>
      </c>
      <c r="FZ96" s="23">
        <v>0</v>
      </c>
      <c r="GA96" s="23">
        <v>14</v>
      </c>
      <c r="GB96" s="23">
        <v>13</v>
      </c>
      <c r="GC96" s="23">
        <v>31</v>
      </c>
      <c r="GD96" s="23">
        <v>23</v>
      </c>
      <c r="GE96" s="23">
        <v>1</v>
      </c>
      <c r="GF96" s="23">
        <v>0</v>
      </c>
      <c r="GG96" s="23">
        <v>0</v>
      </c>
      <c r="GH96" s="23">
        <v>0</v>
      </c>
      <c r="GI96" s="23">
        <v>0</v>
      </c>
      <c r="GJ96" s="23">
        <v>0</v>
      </c>
      <c r="GK96" s="23">
        <v>0</v>
      </c>
      <c r="GL96" s="24" t="s">
        <v>495</v>
      </c>
      <c r="GM96" s="24" t="s">
        <v>495</v>
      </c>
      <c r="GN96" s="24" t="s">
        <v>495</v>
      </c>
      <c r="GO96" s="23">
        <v>0</v>
      </c>
      <c r="GP96" s="23">
        <v>0</v>
      </c>
      <c r="GQ96" s="23">
        <v>0</v>
      </c>
      <c r="GR96" s="23">
        <v>0</v>
      </c>
      <c r="GS96" s="23">
        <v>0</v>
      </c>
      <c r="GT96" s="23">
        <v>0</v>
      </c>
      <c r="GU96" s="23">
        <v>0</v>
      </c>
    </row>
    <row r="97" spans="1:203" ht="13.5" customHeight="1" x14ac:dyDescent="0.55000000000000004">
      <c r="A97" s="21" t="s">
        <v>44</v>
      </c>
      <c r="B97" s="22" t="s">
        <v>225</v>
      </c>
      <c r="C97" s="21" t="s">
        <v>226</v>
      </c>
      <c r="D97" s="23">
        <v>110</v>
      </c>
      <c r="E97" s="23">
        <v>33</v>
      </c>
      <c r="F97" s="23">
        <v>0</v>
      </c>
      <c r="G97" s="23">
        <v>0</v>
      </c>
      <c r="H97" s="23">
        <v>9</v>
      </c>
      <c r="I97" s="23">
        <v>42</v>
      </c>
      <c r="J97" s="23">
        <v>16</v>
      </c>
      <c r="K97" s="23">
        <v>10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0</v>
      </c>
      <c r="AG97" s="23">
        <v>0</v>
      </c>
      <c r="AH97" s="23">
        <v>0</v>
      </c>
      <c r="AI97" s="23">
        <v>0</v>
      </c>
      <c r="AJ97" s="23">
        <v>0</v>
      </c>
      <c r="AK97" s="23">
        <v>0</v>
      </c>
      <c r="AL97" s="23">
        <v>0</v>
      </c>
      <c r="AM97" s="23">
        <v>0</v>
      </c>
      <c r="AN97" s="23">
        <v>0</v>
      </c>
      <c r="AO97" s="23">
        <v>0</v>
      </c>
      <c r="AP97" s="24" t="s">
        <v>495</v>
      </c>
      <c r="AQ97" s="24" t="s">
        <v>495</v>
      </c>
      <c r="AR97" s="23">
        <v>0</v>
      </c>
      <c r="AS97" s="24" t="s">
        <v>495</v>
      </c>
      <c r="AT97" s="24" t="s">
        <v>495</v>
      </c>
      <c r="AU97" s="23">
        <v>0</v>
      </c>
      <c r="AV97" s="24" t="s">
        <v>495</v>
      </c>
      <c r="AW97" s="23">
        <v>0</v>
      </c>
      <c r="AX97" s="24" t="s">
        <v>495</v>
      </c>
      <c r="AY97" s="23">
        <v>0</v>
      </c>
      <c r="AZ97" s="24" t="s">
        <v>495</v>
      </c>
      <c r="BA97" s="23">
        <v>0</v>
      </c>
      <c r="BB97" s="23">
        <v>35</v>
      </c>
      <c r="BC97" s="23">
        <v>0</v>
      </c>
      <c r="BD97" s="23">
        <v>0</v>
      </c>
      <c r="BE97" s="23">
        <v>0</v>
      </c>
      <c r="BF97" s="23">
        <v>0</v>
      </c>
      <c r="BG97" s="23">
        <v>35</v>
      </c>
      <c r="BH97" s="23">
        <v>0</v>
      </c>
      <c r="BI97" s="23">
        <v>0</v>
      </c>
      <c r="BJ97" s="23">
        <v>0</v>
      </c>
      <c r="BK97" s="23">
        <v>0</v>
      </c>
      <c r="BL97" s="23">
        <v>0</v>
      </c>
      <c r="BM97" s="23">
        <v>0</v>
      </c>
      <c r="BN97" s="23">
        <v>0</v>
      </c>
      <c r="BO97" s="24" t="s">
        <v>495</v>
      </c>
      <c r="BP97" s="24" t="s">
        <v>495</v>
      </c>
      <c r="BQ97" s="24" t="s">
        <v>495</v>
      </c>
      <c r="BR97" s="24" t="s">
        <v>495</v>
      </c>
      <c r="BS97" s="24" t="s">
        <v>495</v>
      </c>
      <c r="BT97" s="24" t="s">
        <v>495</v>
      </c>
      <c r="BU97" s="24" t="s">
        <v>495</v>
      </c>
      <c r="BV97" s="24" t="s">
        <v>495</v>
      </c>
      <c r="BW97" s="24" t="s">
        <v>495</v>
      </c>
      <c r="BX97" s="23">
        <v>0</v>
      </c>
      <c r="BY97" s="24" t="s">
        <v>495</v>
      </c>
      <c r="BZ97" s="23">
        <v>0</v>
      </c>
      <c r="CA97" s="23">
        <v>0</v>
      </c>
      <c r="CB97" s="24" t="s">
        <v>495</v>
      </c>
      <c r="CC97" s="24" t="s">
        <v>495</v>
      </c>
      <c r="CD97" s="24" t="s">
        <v>495</v>
      </c>
      <c r="CE97" s="24" t="s">
        <v>495</v>
      </c>
      <c r="CF97" s="24" t="s">
        <v>495</v>
      </c>
      <c r="CG97" s="24" t="s">
        <v>495</v>
      </c>
      <c r="CH97" s="24" t="s">
        <v>495</v>
      </c>
      <c r="CI97" s="24" t="s">
        <v>495</v>
      </c>
      <c r="CJ97" s="24" t="s">
        <v>495</v>
      </c>
      <c r="CK97" s="24" t="s">
        <v>495</v>
      </c>
      <c r="CL97" s="24" t="s">
        <v>495</v>
      </c>
      <c r="CM97" s="24" t="s">
        <v>495</v>
      </c>
      <c r="CN97" s="23">
        <v>0</v>
      </c>
      <c r="CO97" s="24" t="s">
        <v>495</v>
      </c>
      <c r="CP97" s="24" t="s">
        <v>495</v>
      </c>
      <c r="CQ97" s="24" t="s">
        <v>495</v>
      </c>
      <c r="CR97" s="24" t="s">
        <v>495</v>
      </c>
      <c r="CS97" s="24" t="s">
        <v>495</v>
      </c>
      <c r="CT97" s="24" t="s">
        <v>495</v>
      </c>
      <c r="CU97" s="24" t="s">
        <v>495</v>
      </c>
      <c r="CV97" s="24" t="s">
        <v>495</v>
      </c>
      <c r="CW97" s="23">
        <v>0</v>
      </c>
      <c r="CX97" s="24" t="s">
        <v>495</v>
      </c>
      <c r="CY97" s="23">
        <v>0</v>
      </c>
      <c r="CZ97" s="23">
        <v>0</v>
      </c>
      <c r="DA97" s="24" t="s">
        <v>495</v>
      </c>
      <c r="DB97" s="24" t="s">
        <v>495</v>
      </c>
      <c r="DC97" s="24" t="s">
        <v>495</v>
      </c>
      <c r="DD97" s="24" t="s">
        <v>495</v>
      </c>
      <c r="DE97" s="24" t="s">
        <v>495</v>
      </c>
      <c r="DF97" s="24" t="s">
        <v>495</v>
      </c>
      <c r="DG97" s="24" t="s">
        <v>495</v>
      </c>
      <c r="DH97" s="24" t="s">
        <v>495</v>
      </c>
      <c r="DI97" s="24" t="s">
        <v>495</v>
      </c>
      <c r="DJ97" s="24" t="s">
        <v>495</v>
      </c>
      <c r="DK97" s="24" t="s">
        <v>495</v>
      </c>
      <c r="DL97" s="24" t="s">
        <v>495</v>
      </c>
      <c r="DM97" s="24" t="s">
        <v>495</v>
      </c>
      <c r="DN97" s="23">
        <v>0</v>
      </c>
      <c r="DO97" s="24" t="s">
        <v>495</v>
      </c>
      <c r="DP97" s="24" t="s">
        <v>495</v>
      </c>
      <c r="DQ97" s="24" t="s">
        <v>495</v>
      </c>
      <c r="DR97" s="24" t="s">
        <v>495</v>
      </c>
      <c r="DS97" s="24" t="s">
        <v>495</v>
      </c>
      <c r="DT97" s="24" t="s">
        <v>495</v>
      </c>
      <c r="DU97" s="24" t="s">
        <v>495</v>
      </c>
      <c r="DV97" s="23">
        <v>0</v>
      </c>
      <c r="DW97" s="24" t="s">
        <v>495</v>
      </c>
      <c r="DX97" s="23">
        <v>0</v>
      </c>
      <c r="DY97" s="23">
        <v>0</v>
      </c>
      <c r="DZ97" s="24" t="s">
        <v>495</v>
      </c>
      <c r="EA97" s="24" t="s">
        <v>495</v>
      </c>
      <c r="EB97" s="24" t="s">
        <v>495</v>
      </c>
      <c r="EC97" s="24" t="s">
        <v>495</v>
      </c>
      <c r="ED97" s="24" t="s">
        <v>495</v>
      </c>
      <c r="EE97" s="24" t="s">
        <v>495</v>
      </c>
      <c r="EF97" s="24" t="s">
        <v>495</v>
      </c>
      <c r="EG97" s="24" t="s">
        <v>495</v>
      </c>
      <c r="EH97" s="24" t="s">
        <v>495</v>
      </c>
      <c r="EI97" s="24" t="s">
        <v>495</v>
      </c>
      <c r="EJ97" s="24" t="s">
        <v>495</v>
      </c>
      <c r="EK97" s="24" t="s">
        <v>495</v>
      </c>
      <c r="EL97" s="23">
        <v>0</v>
      </c>
      <c r="EM97" s="24" t="s">
        <v>495</v>
      </c>
      <c r="EN97" s="24" t="s">
        <v>495</v>
      </c>
      <c r="EO97" s="24" t="s">
        <v>495</v>
      </c>
      <c r="EP97" s="23">
        <v>0</v>
      </c>
      <c r="EQ97" s="24" t="s">
        <v>495</v>
      </c>
      <c r="ER97" s="24" t="s">
        <v>495</v>
      </c>
      <c r="ES97" s="24" t="s">
        <v>495</v>
      </c>
      <c r="ET97" s="24" t="s">
        <v>495</v>
      </c>
      <c r="EU97" s="23">
        <v>0</v>
      </c>
      <c r="EV97" s="24" t="s">
        <v>495</v>
      </c>
      <c r="EW97" s="23">
        <v>0</v>
      </c>
      <c r="EX97" s="23">
        <v>0</v>
      </c>
      <c r="EY97" s="23">
        <v>0</v>
      </c>
      <c r="EZ97" s="24" t="s">
        <v>495</v>
      </c>
      <c r="FA97" s="24" t="s">
        <v>495</v>
      </c>
      <c r="FB97" s="24" t="s">
        <v>495</v>
      </c>
      <c r="FC97" s="23">
        <v>0</v>
      </c>
      <c r="FD97" s="24" t="s">
        <v>495</v>
      </c>
      <c r="FE97" s="24" t="s">
        <v>495</v>
      </c>
      <c r="FF97" s="24" t="s">
        <v>495</v>
      </c>
      <c r="FG97" s="23">
        <v>0</v>
      </c>
      <c r="FH97" s="23">
        <v>0</v>
      </c>
      <c r="FI97" s="23">
        <v>0</v>
      </c>
      <c r="FJ97" s="24" t="s">
        <v>495</v>
      </c>
      <c r="FK97" s="24" t="s">
        <v>495</v>
      </c>
      <c r="FL97" s="24" t="s">
        <v>495</v>
      </c>
      <c r="FM97" s="24" t="s">
        <v>495</v>
      </c>
      <c r="FN97" s="23">
        <v>0</v>
      </c>
      <c r="FO97" s="23">
        <v>0</v>
      </c>
      <c r="FP97" s="24" t="s">
        <v>495</v>
      </c>
      <c r="FQ97" s="24" t="s">
        <v>495</v>
      </c>
      <c r="FR97" s="24" t="s">
        <v>495</v>
      </c>
      <c r="FS97" s="23">
        <v>0</v>
      </c>
      <c r="FT97" s="23">
        <v>0</v>
      </c>
      <c r="FU97" s="24" t="s">
        <v>495</v>
      </c>
      <c r="FV97" s="23">
        <v>0</v>
      </c>
      <c r="FW97" s="23">
        <v>75</v>
      </c>
      <c r="FX97" s="23">
        <v>33</v>
      </c>
      <c r="FY97" s="23">
        <v>0</v>
      </c>
      <c r="FZ97" s="23">
        <v>0</v>
      </c>
      <c r="GA97" s="23">
        <v>9</v>
      </c>
      <c r="GB97" s="23">
        <v>7</v>
      </c>
      <c r="GC97" s="23">
        <v>16</v>
      </c>
      <c r="GD97" s="23">
        <v>10</v>
      </c>
      <c r="GE97" s="23">
        <v>0</v>
      </c>
      <c r="GF97" s="23">
        <v>0</v>
      </c>
      <c r="GG97" s="23">
        <v>0</v>
      </c>
      <c r="GH97" s="23">
        <v>0</v>
      </c>
      <c r="GI97" s="23">
        <v>0</v>
      </c>
      <c r="GJ97" s="23">
        <v>0</v>
      </c>
      <c r="GK97" s="23">
        <v>0</v>
      </c>
      <c r="GL97" s="24" t="s">
        <v>495</v>
      </c>
      <c r="GM97" s="24" t="s">
        <v>495</v>
      </c>
      <c r="GN97" s="24" t="s">
        <v>495</v>
      </c>
      <c r="GO97" s="23">
        <v>0</v>
      </c>
      <c r="GP97" s="23">
        <v>0</v>
      </c>
      <c r="GQ97" s="23">
        <v>0</v>
      </c>
      <c r="GR97" s="23">
        <v>0</v>
      </c>
      <c r="GS97" s="23">
        <v>0</v>
      </c>
      <c r="GT97" s="23">
        <v>0</v>
      </c>
      <c r="GU97" s="23">
        <v>0</v>
      </c>
    </row>
    <row r="98" spans="1:203" ht="13.5" customHeight="1" x14ac:dyDescent="0.55000000000000004">
      <c r="A98" s="21" t="s">
        <v>44</v>
      </c>
      <c r="B98" s="22" t="s">
        <v>227</v>
      </c>
      <c r="C98" s="21" t="s">
        <v>228</v>
      </c>
      <c r="D98" s="23">
        <v>63</v>
      </c>
      <c r="E98" s="23">
        <v>13</v>
      </c>
      <c r="F98" s="23">
        <v>0</v>
      </c>
      <c r="G98" s="23">
        <v>0</v>
      </c>
      <c r="H98" s="23">
        <v>3</v>
      </c>
      <c r="I98" s="23">
        <v>29</v>
      </c>
      <c r="J98" s="23">
        <v>12</v>
      </c>
      <c r="K98" s="23">
        <v>6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0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  <c r="AO98" s="23">
        <v>0</v>
      </c>
      <c r="AP98" s="24" t="s">
        <v>495</v>
      </c>
      <c r="AQ98" s="24" t="s">
        <v>495</v>
      </c>
      <c r="AR98" s="23">
        <v>0</v>
      </c>
      <c r="AS98" s="24" t="s">
        <v>495</v>
      </c>
      <c r="AT98" s="24" t="s">
        <v>495</v>
      </c>
      <c r="AU98" s="23">
        <v>0</v>
      </c>
      <c r="AV98" s="24" t="s">
        <v>495</v>
      </c>
      <c r="AW98" s="23">
        <v>0</v>
      </c>
      <c r="AX98" s="24" t="s">
        <v>495</v>
      </c>
      <c r="AY98" s="23">
        <v>0</v>
      </c>
      <c r="AZ98" s="24" t="s">
        <v>495</v>
      </c>
      <c r="BA98" s="23">
        <v>0</v>
      </c>
      <c r="BB98" s="23">
        <v>23</v>
      </c>
      <c r="BC98" s="23">
        <v>0</v>
      </c>
      <c r="BD98" s="23">
        <v>0</v>
      </c>
      <c r="BE98" s="23">
        <v>0</v>
      </c>
      <c r="BF98" s="23">
        <v>0</v>
      </c>
      <c r="BG98" s="23">
        <v>23</v>
      </c>
      <c r="BH98" s="23">
        <v>0</v>
      </c>
      <c r="BI98" s="23">
        <v>0</v>
      </c>
      <c r="BJ98" s="23">
        <v>0</v>
      </c>
      <c r="BK98" s="23">
        <v>0</v>
      </c>
      <c r="BL98" s="23">
        <v>0</v>
      </c>
      <c r="BM98" s="23">
        <v>0</v>
      </c>
      <c r="BN98" s="23">
        <v>0</v>
      </c>
      <c r="BO98" s="24" t="s">
        <v>495</v>
      </c>
      <c r="BP98" s="24" t="s">
        <v>495</v>
      </c>
      <c r="BQ98" s="24" t="s">
        <v>495</v>
      </c>
      <c r="BR98" s="24" t="s">
        <v>495</v>
      </c>
      <c r="BS98" s="24" t="s">
        <v>495</v>
      </c>
      <c r="BT98" s="24" t="s">
        <v>495</v>
      </c>
      <c r="BU98" s="24" t="s">
        <v>495</v>
      </c>
      <c r="BV98" s="24" t="s">
        <v>495</v>
      </c>
      <c r="BW98" s="24" t="s">
        <v>495</v>
      </c>
      <c r="BX98" s="23">
        <v>0</v>
      </c>
      <c r="BY98" s="24" t="s">
        <v>495</v>
      </c>
      <c r="BZ98" s="23">
        <v>0</v>
      </c>
      <c r="CA98" s="23">
        <v>0</v>
      </c>
      <c r="CB98" s="24" t="s">
        <v>495</v>
      </c>
      <c r="CC98" s="24" t="s">
        <v>495</v>
      </c>
      <c r="CD98" s="24" t="s">
        <v>495</v>
      </c>
      <c r="CE98" s="24" t="s">
        <v>495</v>
      </c>
      <c r="CF98" s="24" t="s">
        <v>495</v>
      </c>
      <c r="CG98" s="24" t="s">
        <v>495</v>
      </c>
      <c r="CH98" s="24" t="s">
        <v>495</v>
      </c>
      <c r="CI98" s="24" t="s">
        <v>495</v>
      </c>
      <c r="CJ98" s="24" t="s">
        <v>495</v>
      </c>
      <c r="CK98" s="24" t="s">
        <v>495</v>
      </c>
      <c r="CL98" s="24" t="s">
        <v>495</v>
      </c>
      <c r="CM98" s="24" t="s">
        <v>495</v>
      </c>
      <c r="CN98" s="23">
        <v>0</v>
      </c>
      <c r="CO98" s="24" t="s">
        <v>495</v>
      </c>
      <c r="CP98" s="24" t="s">
        <v>495</v>
      </c>
      <c r="CQ98" s="24" t="s">
        <v>495</v>
      </c>
      <c r="CR98" s="24" t="s">
        <v>495</v>
      </c>
      <c r="CS98" s="24" t="s">
        <v>495</v>
      </c>
      <c r="CT98" s="24" t="s">
        <v>495</v>
      </c>
      <c r="CU98" s="24" t="s">
        <v>495</v>
      </c>
      <c r="CV98" s="24" t="s">
        <v>495</v>
      </c>
      <c r="CW98" s="23">
        <v>0</v>
      </c>
      <c r="CX98" s="24" t="s">
        <v>495</v>
      </c>
      <c r="CY98" s="23">
        <v>0</v>
      </c>
      <c r="CZ98" s="23">
        <v>0</v>
      </c>
      <c r="DA98" s="24" t="s">
        <v>495</v>
      </c>
      <c r="DB98" s="24" t="s">
        <v>495</v>
      </c>
      <c r="DC98" s="24" t="s">
        <v>495</v>
      </c>
      <c r="DD98" s="24" t="s">
        <v>495</v>
      </c>
      <c r="DE98" s="24" t="s">
        <v>495</v>
      </c>
      <c r="DF98" s="24" t="s">
        <v>495</v>
      </c>
      <c r="DG98" s="24" t="s">
        <v>495</v>
      </c>
      <c r="DH98" s="24" t="s">
        <v>495</v>
      </c>
      <c r="DI98" s="24" t="s">
        <v>495</v>
      </c>
      <c r="DJ98" s="24" t="s">
        <v>495</v>
      </c>
      <c r="DK98" s="24" t="s">
        <v>495</v>
      </c>
      <c r="DL98" s="24" t="s">
        <v>495</v>
      </c>
      <c r="DM98" s="24" t="s">
        <v>495</v>
      </c>
      <c r="DN98" s="23">
        <v>0</v>
      </c>
      <c r="DO98" s="24" t="s">
        <v>495</v>
      </c>
      <c r="DP98" s="24" t="s">
        <v>495</v>
      </c>
      <c r="DQ98" s="24" t="s">
        <v>495</v>
      </c>
      <c r="DR98" s="24" t="s">
        <v>495</v>
      </c>
      <c r="DS98" s="24" t="s">
        <v>495</v>
      </c>
      <c r="DT98" s="24" t="s">
        <v>495</v>
      </c>
      <c r="DU98" s="24" t="s">
        <v>495</v>
      </c>
      <c r="DV98" s="23">
        <v>0</v>
      </c>
      <c r="DW98" s="24" t="s">
        <v>495</v>
      </c>
      <c r="DX98" s="23">
        <v>0</v>
      </c>
      <c r="DY98" s="23">
        <v>0</v>
      </c>
      <c r="DZ98" s="24" t="s">
        <v>495</v>
      </c>
      <c r="EA98" s="24" t="s">
        <v>495</v>
      </c>
      <c r="EB98" s="24" t="s">
        <v>495</v>
      </c>
      <c r="EC98" s="24" t="s">
        <v>495</v>
      </c>
      <c r="ED98" s="24" t="s">
        <v>495</v>
      </c>
      <c r="EE98" s="24" t="s">
        <v>495</v>
      </c>
      <c r="EF98" s="24" t="s">
        <v>495</v>
      </c>
      <c r="EG98" s="24" t="s">
        <v>495</v>
      </c>
      <c r="EH98" s="24" t="s">
        <v>495</v>
      </c>
      <c r="EI98" s="24" t="s">
        <v>495</v>
      </c>
      <c r="EJ98" s="24" t="s">
        <v>495</v>
      </c>
      <c r="EK98" s="24" t="s">
        <v>495</v>
      </c>
      <c r="EL98" s="23">
        <v>0</v>
      </c>
      <c r="EM98" s="24" t="s">
        <v>495</v>
      </c>
      <c r="EN98" s="24" t="s">
        <v>495</v>
      </c>
      <c r="EO98" s="24" t="s">
        <v>495</v>
      </c>
      <c r="EP98" s="23">
        <v>0</v>
      </c>
      <c r="EQ98" s="24" t="s">
        <v>495</v>
      </c>
      <c r="ER98" s="24" t="s">
        <v>495</v>
      </c>
      <c r="ES98" s="24" t="s">
        <v>495</v>
      </c>
      <c r="ET98" s="24" t="s">
        <v>495</v>
      </c>
      <c r="EU98" s="23">
        <v>0</v>
      </c>
      <c r="EV98" s="24" t="s">
        <v>495</v>
      </c>
      <c r="EW98" s="23">
        <v>0</v>
      </c>
      <c r="EX98" s="23">
        <v>0</v>
      </c>
      <c r="EY98" s="23">
        <v>0</v>
      </c>
      <c r="EZ98" s="24" t="s">
        <v>495</v>
      </c>
      <c r="FA98" s="24" t="s">
        <v>495</v>
      </c>
      <c r="FB98" s="24" t="s">
        <v>495</v>
      </c>
      <c r="FC98" s="23">
        <v>0</v>
      </c>
      <c r="FD98" s="24" t="s">
        <v>495</v>
      </c>
      <c r="FE98" s="24" t="s">
        <v>495</v>
      </c>
      <c r="FF98" s="24" t="s">
        <v>495</v>
      </c>
      <c r="FG98" s="23">
        <v>0</v>
      </c>
      <c r="FH98" s="23">
        <v>0</v>
      </c>
      <c r="FI98" s="23">
        <v>0</v>
      </c>
      <c r="FJ98" s="24" t="s">
        <v>495</v>
      </c>
      <c r="FK98" s="24" t="s">
        <v>495</v>
      </c>
      <c r="FL98" s="24" t="s">
        <v>495</v>
      </c>
      <c r="FM98" s="24" t="s">
        <v>495</v>
      </c>
      <c r="FN98" s="23">
        <v>0</v>
      </c>
      <c r="FO98" s="23">
        <v>0</v>
      </c>
      <c r="FP98" s="24" t="s">
        <v>495</v>
      </c>
      <c r="FQ98" s="24" t="s">
        <v>495</v>
      </c>
      <c r="FR98" s="24" t="s">
        <v>495</v>
      </c>
      <c r="FS98" s="23">
        <v>0</v>
      </c>
      <c r="FT98" s="23">
        <v>0</v>
      </c>
      <c r="FU98" s="24" t="s">
        <v>495</v>
      </c>
      <c r="FV98" s="23">
        <v>0</v>
      </c>
      <c r="FW98" s="23">
        <v>40</v>
      </c>
      <c r="FX98" s="23">
        <v>13</v>
      </c>
      <c r="FY98" s="23">
        <v>0</v>
      </c>
      <c r="FZ98" s="23">
        <v>0</v>
      </c>
      <c r="GA98" s="23">
        <v>3</v>
      </c>
      <c r="GB98" s="23">
        <v>6</v>
      </c>
      <c r="GC98" s="23">
        <v>12</v>
      </c>
      <c r="GD98" s="23">
        <v>6</v>
      </c>
      <c r="GE98" s="23">
        <v>0</v>
      </c>
      <c r="GF98" s="23">
        <v>0</v>
      </c>
      <c r="GG98" s="23">
        <v>0</v>
      </c>
      <c r="GH98" s="23">
        <v>0</v>
      </c>
      <c r="GI98" s="23">
        <v>0</v>
      </c>
      <c r="GJ98" s="23">
        <v>0</v>
      </c>
      <c r="GK98" s="23">
        <v>0</v>
      </c>
      <c r="GL98" s="24" t="s">
        <v>495</v>
      </c>
      <c r="GM98" s="24" t="s">
        <v>495</v>
      </c>
      <c r="GN98" s="24" t="s">
        <v>495</v>
      </c>
      <c r="GO98" s="23">
        <v>0</v>
      </c>
      <c r="GP98" s="23">
        <v>0</v>
      </c>
      <c r="GQ98" s="23">
        <v>0</v>
      </c>
      <c r="GR98" s="23">
        <v>0</v>
      </c>
      <c r="GS98" s="23">
        <v>0</v>
      </c>
      <c r="GT98" s="23">
        <v>0</v>
      </c>
      <c r="GU98" s="23">
        <v>0</v>
      </c>
    </row>
    <row r="99" spans="1:203" ht="13.5" customHeight="1" x14ac:dyDescent="0.55000000000000004">
      <c r="A99" s="21" t="s">
        <v>44</v>
      </c>
      <c r="B99" s="22" t="s">
        <v>229</v>
      </c>
      <c r="C99" s="21" t="s">
        <v>230</v>
      </c>
      <c r="D99" s="23">
        <v>64</v>
      </c>
      <c r="E99" s="23">
        <v>0</v>
      </c>
      <c r="F99" s="23">
        <v>0</v>
      </c>
      <c r="G99" s="23">
        <v>0</v>
      </c>
      <c r="H99" s="23">
        <v>0</v>
      </c>
      <c r="I99" s="23">
        <v>23</v>
      </c>
      <c r="J99" s="23">
        <v>25</v>
      </c>
      <c r="K99" s="23">
        <v>16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0</v>
      </c>
      <c r="AG99" s="23">
        <v>0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  <c r="AO99" s="23">
        <v>0</v>
      </c>
      <c r="AP99" s="24" t="s">
        <v>495</v>
      </c>
      <c r="AQ99" s="24" t="s">
        <v>495</v>
      </c>
      <c r="AR99" s="23">
        <v>0</v>
      </c>
      <c r="AS99" s="24" t="s">
        <v>495</v>
      </c>
      <c r="AT99" s="24" t="s">
        <v>495</v>
      </c>
      <c r="AU99" s="23">
        <v>0</v>
      </c>
      <c r="AV99" s="24" t="s">
        <v>495</v>
      </c>
      <c r="AW99" s="23">
        <v>0</v>
      </c>
      <c r="AX99" s="24" t="s">
        <v>495</v>
      </c>
      <c r="AY99" s="23">
        <v>0</v>
      </c>
      <c r="AZ99" s="24" t="s">
        <v>495</v>
      </c>
      <c r="BA99" s="23">
        <v>0</v>
      </c>
      <c r="BB99" s="23">
        <v>23</v>
      </c>
      <c r="BC99" s="23">
        <v>0</v>
      </c>
      <c r="BD99" s="23">
        <v>0</v>
      </c>
      <c r="BE99" s="23">
        <v>0</v>
      </c>
      <c r="BF99" s="23">
        <v>0</v>
      </c>
      <c r="BG99" s="23">
        <v>23</v>
      </c>
      <c r="BH99" s="23">
        <v>0</v>
      </c>
      <c r="BI99" s="23">
        <v>0</v>
      </c>
      <c r="BJ99" s="23">
        <v>0</v>
      </c>
      <c r="BK99" s="23">
        <v>0</v>
      </c>
      <c r="BL99" s="23">
        <v>0</v>
      </c>
      <c r="BM99" s="23">
        <v>0</v>
      </c>
      <c r="BN99" s="23">
        <v>0</v>
      </c>
      <c r="BO99" s="24" t="s">
        <v>495</v>
      </c>
      <c r="BP99" s="24" t="s">
        <v>495</v>
      </c>
      <c r="BQ99" s="24" t="s">
        <v>495</v>
      </c>
      <c r="BR99" s="24" t="s">
        <v>495</v>
      </c>
      <c r="BS99" s="24" t="s">
        <v>495</v>
      </c>
      <c r="BT99" s="24" t="s">
        <v>495</v>
      </c>
      <c r="BU99" s="24" t="s">
        <v>495</v>
      </c>
      <c r="BV99" s="24" t="s">
        <v>495</v>
      </c>
      <c r="BW99" s="24" t="s">
        <v>495</v>
      </c>
      <c r="BX99" s="23">
        <v>0</v>
      </c>
      <c r="BY99" s="24" t="s">
        <v>495</v>
      </c>
      <c r="BZ99" s="23">
        <v>0</v>
      </c>
      <c r="CA99" s="23">
        <v>0</v>
      </c>
      <c r="CB99" s="24" t="s">
        <v>495</v>
      </c>
      <c r="CC99" s="24" t="s">
        <v>495</v>
      </c>
      <c r="CD99" s="24" t="s">
        <v>495</v>
      </c>
      <c r="CE99" s="24" t="s">
        <v>495</v>
      </c>
      <c r="CF99" s="24" t="s">
        <v>495</v>
      </c>
      <c r="CG99" s="24" t="s">
        <v>495</v>
      </c>
      <c r="CH99" s="24" t="s">
        <v>495</v>
      </c>
      <c r="CI99" s="24" t="s">
        <v>495</v>
      </c>
      <c r="CJ99" s="24" t="s">
        <v>495</v>
      </c>
      <c r="CK99" s="24" t="s">
        <v>495</v>
      </c>
      <c r="CL99" s="24" t="s">
        <v>495</v>
      </c>
      <c r="CM99" s="24" t="s">
        <v>495</v>
      </c>
      <c r="CN99" s="23">
        <v>0</v>
      </c>
      <c r="CO99" s="24" t="s">
        <v>495</v>
      </c>
      <c r="CP99" s="24" t="s">
        <v>495</v>
      </c>
      <c r="CQ99" s="24" t="s">
        <v>495</v>
      </c>
      <c r="CR99" s="24" t="s">
        <v>495</v>
      </c>
      <c r="CS99" s="24" t="s">
        <v>495</v>
      </c>
      <c r="CT99" s="24" t="s">
        <v>495</v>
      </c>
      <c r="CU99" s="24" t="s">
        <v>495</v>
      </c>
      <c r="CV99" s="24" t="s">
        <v>495</v>
      </c>
      <c r="CW99" s="23">
        <v>0</v>
      </c>
      <c r="CX99" s="24" t="s">
        <v>495</v>
      </c>
      <c r="CY99" s="23">
        <v>0</v>
      </c>
      <c r="CZ99" s="23">
        <v>0</v>
      </c>
      <c r="DA99" s="24" t="s">
        <v>495</v>
      </c>
      <c r="DB99" s="24" t="s">
        <v>495</v>
      </c>
      <c r="DC99" s="24" t="s">
        <v>495</v>
      </c>
      <c r="DD99" s="24" t="s">
        <v>495</v>
      </c>
      <c r="DE99" s="24" t="s">
        <v>495</v>
      </c>
      <c r="DF99" s="24" t="s">
        <v>495</v>
      </c>
      <c r="DG99" s="24" t="s">
        <v>495</v>
      </c>
      <c r="DH99" s="24" t="s">
        <v>495</v>
      </c>
      <c r="DI99" s="24" t="s">
        <v>495</v>
      </c>
      <c r="DJ99" s="24" t="s">
        <v>495</v>
      </c>
      <c r="DK99" s="24" t="s">
        <v>495</v>
      </c>
      <c r="DL99" s="24" t="s">
        <v>495</v>
      </c>
      <c r="DM99" s="24" t="s">
        <v>495</v>
      </c>
      <c r="DN99" s="23">
        <v>0</v>
      </c>
      <c r="DO99" s="24" t="s">
        <v>495</v>
      </c>
      <c r="DP99" s="24" t="s">
        <v>495</v>
      </c>
      <c r="DQ99" s="24" t="s">
        <v>495</v>
      </c>
      <c r="DR99" s="24" t="s">
        <v>495</v>
      </c>
      <c r="DS99" s="24" t="s">
        <v>495</v>
      </c>
      <c r="DT99" s="24" t="s">
        <v>495</v>
      </c>
      <c r="DU99" s="24" t="s">
        <v>495</v>
      </c>
      <c r="DV99" s="23">
        <v>0</v>
      </c>
      <c r="DW99" s="24" t="s">
        <v>495</v>
      </c>
      <c r="DX99" s="23">
        <v>0</v>
      </c>
      <c r="DY99" s="23">
        <v>0</v>
      </c>
      <c r="DZ99" s="24" t="s">
        <v>495</v>
      </c>
      <c r="EA99" s="24" t="s">
        <v>495</v>
      </c>
      <c r="EB99" s="24" t="s">
        <v>495</v>
      </c>
      <c r="EC99" s="24" t="s">
        <v>495</v>
      </c>
      <c r="ED99" s="24" t="s">
        <v>495</v>
      </c>
      <c r="EE99" s="24" t="s">
        <v>495</v>
      </c>
      <c r="EF99" s="24" t="s">
        <v>495</v>
      </c>
      <c r="EG99" s="24" t="s">
        <v>495</v>
      </c>
      <c r="EH99" s="24" t="s">
        <v>495</v>
      </c>
      <c r="EI99" s="24" t="s">
        <v>495</v>
      </c>
      <c r="EJ99" s="24" t="s">
        <v>495</v>
      </c>
      <c r="EK99" s="24" t="s">
        <v>495</v>
      </c>
      <c r="EL99" s="23">
        <v>0</v>
      </c>
      <c r="EM99" s="24" t="s">
        <v>495</v>
      </c>
      <c r="EN99" s="24" t="s">
        <v>495</v>
      </c>
      <c r="EO99" s="24" t="s">
        <v>495</v>
      </c>
      <c r="EP99" s="23">
        <v>0</v>
      </c>
      <c r="EQ99" s="24" t="s">
        <v>495</v>
      </c>
      <c r="ER99" s="24" t="s">
        <v>495</v>
      </c>
      <c r="ES99" s="24" t="s">
        <v>495</v>
      </c>
      <c r="ET99" s="24" t="s">
        <v>495</v>
      </c>
      <c r="EU99" s="23">
        <v>0</v>
      </c>
      <c r="EV99" s="24" t="s">
        <v>495</v>
      </c>
      <c r="EW99" s="23">
        <v>0</v>
      </c>
      <c r="EX99" s="23">
        <v>0</v>
      </c>
      <c r="EY99" s="23">
        <v>0</v>
      </c>
      <c r="EZ99" s="24" t="s">
        <v>495</v>
      </c>
      <c r="FA99" s="24" t="s">
        <v>495</v>
      </c>
      <c r="FB99" s="24" t="s">
        <v>495</v>
      </c>
      <c r="FC99" s="23">
        <v>0</v>
      </c>
      <c r="FD99" s="24" t="s">
        <v>495</v>
      </c>
      <c r="FE99" s="24" t="s">
        <v>495</v>
      </c>
      <c r="FF99" s="24" t="s">
        <v>495</v>
      </c>
      <c r="FG99" s="23">
        <v>0</v>
      </c>
      <c r="FH99" s="23">
        <v>0</v>
      </c>
      <c r="FI99" s="23">
        <v>0</v>
      </c>
      <c r="FJ99" s="24" t="s">
        <v>495</v>
      </c>
      <c r="FK99" s="24" t="s">
        <v>495</v>
      </c>
      <c r="FL99" s="24" t="s">
        <v>495</v>
      </c>
      <c r="FM99" s="24" t="s">
        <v>495</v>
      </c>
      <c r="FN99" s="23">
        <v>0</v>
      </c>
      <c r="FO99" s="23">
        <v>0</v>
      </c>
      <c r="FP99" s="24" t="s">
        <v>495</v>
      </c>
      <c r="FQ99" s="24" t="s">
        <v>495</v>
      </c>
      <c r="FR99" s="24" t="s">
        <v>495</v>
      </c>
      <c r="FS99" s="23">
        <v>0</v>
      </c>
      <c r="FT99" s="23">
        <v>0</v>
      </c>
      <c r="FU99" s="24" t="s">
        <v>495</v>
      </c>
      <c r="FV99" s="23">
        <v>0</v>
      </c>
      <c r="FW99" s="23">
        <v>41</v>
      </c>
      <c r="FX99" s="23">
        <v>0</v>
      </c>
      <c r="FY99" s="23">
        <v>0</v>
      </c>
      <c r="FZ99" s="23">
        <v>0</v>
      </c>
      <c r="GA99" s="23">
        <v>0</v>
      </c>
      <c r="GB99" s="23">
        <v>0</v>
      </c>
      <c r="GC99" s="23">
        <v>25</v>
      </c>
      <c r="GD99" s="23">
        <v>16</v>
      </c>
      <c r="GE99" s="23">
        <v>0</v>
      </c>
      <c r="GF99" s="23">
        <v>0</v>
      </c>
      <c r="GG99" s="23">
        <v>0</v>
      </c>
      <c r="GH99" s="23">
        <v>0</v>
      </c>
      <c r="GI99" s="23">
        <v>0</v>
      </c>
      <c r="GJ99" s="23">
        <v>0</v>
      </c>
      <c r="GK99" s="23">
        <v>0</v>
      </c>
      <c r="GL99" s="24" t="s">
        <v>495</v>
      </c>
      <c r="GM99" s="24" t="s">
        <v>495</v>
      </c>
      <c r="GN99" s="24" t="s">
        <v>495</v>
      </c>
      <c r="GO99" s="23">
        <v>0</v>
      </c>
      <c r="GP99" s="23">
        <v>0</v>
      </c>
      <c r="GQ99" s="23">
        <v>0</v>
      </c>
      <c r="GR99" s="23">
        <v>0</v>
      </c>
      <c r="GS99" s="23">
        <v>0</v>
      </c>
      <c r="GT99" s="23">
        <v>0</v>
      </c>
      <c r="GU99" s="23">
        <v>0</v>
      </c>
    </row>
    <row r="100" spans="1:203" ht="13.5" customHeight="1" x14ac:dyDescent="0.55000000000000004">
      <c r="A100" s="21" t="s">
        <v>44</v>
      </c>
      <c r="B100" s="22" t="s">
        <v>231</v>
      </c>
      <c r="C100" s="21" t="s">
        <v>232</v>
      </c>
      <c r="D100" s="23">
        <v>338</v>
      </c>
      <c r="E100" s="23">
        <v>182</v>
      </c>
      <c r="F100" s="23">
        <v>0</v>
      </c>
      <c r="G100" s="23">
        <v>0</v>
      </c>
      <c r="H100" s="23">
        <v>0</v>
      </c>
      <c r="I100" s="23">
        <v>36</v>
      </c>
      <c r="J100" s="23">
        <v>42</v>
      </c>
      <c r="K100" s="23">
        <v>23</v>
      </c>
      <c r="L100" s="23">
        <v>0</v>
      </c>
      <c r="M100" s="23">
        <v>54</v>
      </c>
      <c r="N100" s="23">
        <v>0</v>
      </c>
      <c r="O100" s="23">
        <v>0</v>
      </c>
      <c r="P100" s="23">
        <v>1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0</v>
      </c>
      <c r="AG100" s="23">
        <v>0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  <c r="AO100" s="23">
        <v>0</v>
      </c>
      <c r="AP100" s="24" t="s">
        <v>495</v>
      </c>
      <c r="AQ100" s="24" t="s">
        <v>495</v>
      </c>
      <c r="AR100" s="23">
        <v>0</v>
      </c>
      <c r="AS100" s="24" t="s">
        <v>495</v>
      </c>
      <c r="AT100" s="24" t="s">
        <v>495</v>
      </c>
      <c r="AU100" s="23">
        <v>0</v>
      </c>
      <c r="AV100" s="24" t="s">
        <v>495</v>
      </c>
      <c r="AW100" s="23">
        <v>0</v>
      </c>
      <c r="AX100" s="24" t="s">
        <v>495</v>
      </c>
      <c r="AY100" s="23">
        <v>0</v>
      </c>
      <c r="AZ100" s="24" t="s">
        <v>495</v>
      </c>
      <c r="BA100" s="23">
        <v>0</v>
      </c>
      <c r="BB100" s="23">
        <v>0</v>
      </c>
      <c r="BC100" s="23">
        <v>0</v>
      </c>
      <c r="BD100" s="23">
        <v>0</v>
      </c>
      <c r="BE100" s="23">
        <v>0</v>
      </c>
      <c r="BF100" s="23">
        <v>0</v>
      </c>
      <c r="BG100" s="23">
        <v>0</v>
      </c>
      <c r="BH100" s="23">
        <v>0</v>
      </c>
      <c r="BI100" s="23">
        <v>0</v>
      </c>
      <c r="BJ100" s="23">
        <v>0</v>
      </c>
      <c r="BK100" s="23">
        <v>0</v>
      </c>
      <c r="BL100" s="23">
        <v>0</v>
      </c>
      <c r="BM100" s="23">
        <v>0</v>
      </c>
      <c r="BN100" s="23">
        <v>0</v>
      </c>
      <c r="BO100" s="24" t="s">
        <v>495</v>
      </c>
      <c r="BP100" s="24" t="s">
        <v>495</v>
      </c>
      <c r="BQ100" s="24" t="s">
        <v>495</v>
      </c>
      <c r="BR100" s="24" t="s">
        <v>495</v>
      </c>
      <c r="BS100" s="24" t="s">
        <v>495</v>
      </c>
      <c r="BT100" s="24" t="s">
        <v>495</v>
      </c>
      <c r="BU100" s="24" t="s">
        <v>495</v>
      </c>
      <c r="BV100" s="24" t="s">
        <v>495</v>
      </c>
      <c r="BW100" s="24" t="s">
        <v>495</v>
      </c>
      <c r="BX100" s="23">
        <v>0</v>
      </c>
      <c r="BY100" s="24" t="s">
        <v>495</v>
      </c>
      <c r="BZ100" s="23">
        <v>0</v>
      </c>
      <c r="CA100" s="23">
        <v>0</v>
      </c>
      <c r="CB100" s="24" t="s">
        <v>495</v>
      </c>
      <c r="CC100" s="24" t="s">
        <v>495</v>
      </c>
      <c r="CD100" s="24" t="s">
        <v>495</v>
      </c>
      <c r="CE100" s="24" t="s">
        <v>495</v>
      </c>
      <c r="CF100" s="24" t="s">
        <v>495</v>
      </c>
      <c r="CG100" s="24" t="s">
        <v>495</v>
      </c>
      <c r="CH100" s="24" t="s">
        <v>495</v>
      </c>
      <c r="CI100" s="24" t="s">
        <v>495</v>
      </c>
      <c r="CJ100" s="24" t="s">
        <v>495</v>
      </c>
      <c r="CK100" s="24" t="s">
        <v>495</v>
      </c>
      <c r="CL100" s="24" t="s">
        <v>495</v>
      </c>
      <c r="CM100" s="24" t="s">
        <v>495</v>
      </c>
      <c r="CN100" s="23">
        <v>0</v>
      </c>
      <c r="CO100" s="24" t="s">
        <v>495</v>
      </c>
      <c r="CP100" s="24" t="s">
        <v>495</v>
      </c>
      <c r="CQ100" s="24" t="s">
        <v>495</v>
      </c>
      <c r="CR100" s="24" t="s">
        <v>495</v>
      </c>
      <c r="CS100" s="24" t="s">
        <v>495</v>
      </c>
      <c r="CT100" s="24" t="s">
        <v>495</v>
      </c>
      <c r="CU100" s="24" t="s">
        <v>495</v>
      </c>
      <c r="CV100" s="24" t="s">
        <v>495</v>
      </c>
      <c r="CW100" s="23">
        <v>0</v>
      </c>
      <c r="CX100" s="24" t="s">
        <v>495</v>
      </c>
      <c r="CY100" s="23">
        <v>0</v>
      </c>
      <c r="CZ100" s="23">
        <v>0</v>
      </c>
      <c r="DA100" s="24" t="s">
        <v>495</v>
      </c>
      <c r="DB100" s="24" t="s">
        <v>495</v>
      </c>
      <c r="DC100" s="24" t="s">
        <v>495</v>
      </c>
      <c r="DD100" s="24" t="s">
        <v>495</v>
      </c>
      <c r="DE100" s="24" t="s">
        <v>495</v>
      </c>
      <c r="DF100" s="24" t="s">
        <v>495</v>
      </c>
      <c r="DG100" s="24" t="s">
        <v>495</v>
      </c>
      <c r="DH100" s="24" t="s">
        <v>495</v>
      </c>
      <c r="DI100" s="24" t="s">
        <v>495</v>
      </c>
      <c r="DJ100" s="24" t="s">
        <v>495</v>
      </c>
      <c r="DK100" s="24" t="s">
        <v>495</v>
      </c>
      <c r="DL100" s="24" t="s">
        <v>495</v>
      </c>
      <c r="DM100" s="24" t="s">
        <v>495</v>
      </c>
      <c r="DN100" s="23">
        <v>0</v>
      </c>
      <c r="DO100" s="24" t="s">
        <v>495</v>
      </c>
      <c r="DP100" s="24" t="s">
        <v>495</v>
      </c>
      <c r="DQ100" s="24" t="s">
        <v>495</v>
      </c>
      <c r="DR100" s="24" t="s">
        <v>495</v>
      </c>
      <c r="DS100" s="24" t="s">
        <v>495</v>
      </c>
      <c r="DT100" s="24" t="s">
        <v>495</v>
      </c>
      <c r="DU100" s="24" t="s">
        <v>495</v>
      </c>
      <c r="DV100" s="23">
        <v>0</v>
      </c>
      <c r="DW100" s="24" t="s">
        <v>495</v>
      </c>
      <c r="DX100" s="23">
        <v>0</v>
      </c>
      <c r="DY100" s="23">
        <v>0</v>
      </c>
      <c r="DZ100" s="24" t="s">
        <v>495</v>
      </c>
      <c r="EA100" s="24" t="s">
        <v>495</v>
      </c>
      <c r="EB100" s="24" t="s">
        <v>495</v>
      </c>
      <c r="EC100" s="24" t="s">
        <v>495</v>
      </c>
      <c r="ED100" s="24" t="s">
        <v>495</v>
      </c>
      <c r="EE100" s="24" t="s">
        <v>495</v>
      </c>
      <c r="EF100" s="24" t="s">
        <v>495</v>
      </c>
      <c r="EG100" s="24" t="s">
        <v>495</v>
      </c>
      <c r="EH100" s="24" t="s">
        <v>495</v>
      </c>
      <c r="EI100" s="24" t="s">
        <v>495</v>
      </c>
      <c r="EJ100" s="24" t="s">
        <v>495</v>
      </c>
      <c r="EK100" s="24" t="s">
        <v>495</v>
      </c>
      <c r="EL100" s="23">
        <v>0</v>
      </c>
      <c r="EM100" s="24" t="s">
        <v>495</v>
      </c>
      <c r="EN100" s="24" t="s">
        <v>495</v>
      </c>
      <c r="EO100" s="24" t="s">
        <v>495</v>
      </c>
      <c r="EP100" s="23">
        <v>0</v>
      </c>
      <c r="EQ100" s="24" t="s">
        <v>495</v>
      </c>
      <c r="ER100" s="24" t="s">
        <v>495</v>
      </c>
      <c r="ES100" s="24" t="s">
        <v>495</v>
      </c>
      <c r="ET100" s="24" t="s">
        <v>495</v>
      </c>
      <c r="EU100" s="23">
        <v>0</v>
      </c>
      <c r="EV100" s="24" t="s">
        <v>495</v>
      </c>
      <c r="EW100" s="23">
        <v>0</v>
      </c>
      <c r="EX100" s="23">
        <v>0</v>
      </c>
      <c r="EY100" s="23">
        <v>0</v>
      </c>
      <c r="EZ100" s="24" t="s">
        <v>495</v>
      </c>
      <c r="FA100" s="24" t="s">
        <v>495</v>
      </c>
      <c r="FB100" s="24" t="s">
        <v>495</v>
      </c>
      <c r="FC100" s="23">
        <v>0</v>
      </c>
      <c r="FD100" s="24" t="s">
        <v>495</v>
      </c>
      <c r="FE100" s="24" t="s">
        <v>495</v>
      </c>
      <c r="FF100" s="24" t="s">
        <v>495</v>
      </c>
      <c r="FG100" s="23">
        <v>0</v>
      </c>
      <c r="FH100" s="23">
        <v>0</v>
      </c>
      <c r="FI100" s="23">
        <v>0</v>
      </c>
      <c r="FJ100" s="24" t="s">
        <v>495</v>
      </c>
      <c r="FK100" s="24" t="s">
        <v>495</v>
      </c>
      <c r="FL100" s="24" t="s">
        <v>495</v>
      </c>
      <c r="FM100" s="24" t="s">
        <v>495</v>
      </c>
      <c r="FN100" s="23">
        <v>0</v>
      </c>
      <c r="FO100" s="23">
        <v>0</v>
      </c>
      <c r="FP100" s="24" t="s">
        <v>495</v>
      </c>
      <c r="FQ100" s="24" t="s">
        <v>495</v>
      </c>
      <c r="FR100" s="24" t="s">
        <v>495</v>
      </c>
      <c r="FS100" s="23">
        <v>0</v>
      </c>
      <c r="FT100" s="23">
        <v>0</v>
      </c>
      <c r="FU100" s="24" t="s">
        <v>495</v>
      </c>
      <c r="FV100" s="23">
        <v>0</v>
      </c>
      <c r="FW100" s="23">
        <v>338</v>
      </c>
      <c r="FX100" s="23">
        <v>182</v>
      </c>
      <c r="FY100" s="23">
        <v>0</v>
      </c>
      <c r="FZ100" s="23">
        <v>0</v>
      </c>
      <c r="GA100" s="23">
        <v>0</v>
      </c>
      <c r="GB100" s="23">
        <v>36</v>
      </c>
      <c r="GC100" s="23">
        <v>42</v>
      </c>
      <c r="GD100" s="23">
        <v>23</v>
      </c>
      <c r="GE100" s="23">
        <v>0</v>
      </c>
      <c r="GF100" s="23">
        <v>54</v>
      </c>
      <c r="GG100" s="23">
        <v>0</v>
      </c>
      <c r="GH100" s="23">
        <v>0</v>
      </c>
      <c r="GI100" s="23">
        <v>1</v>
      </c>
      <c r="GJ100" s="23">
        <v>0</v>
      </c>
      <c r="GK100" s="23">
        <v>0</v>
      </c>
      <c r="GL100" s="24" t="s">
        <v>495</v>
      </c>
      <c r="GM100" s="24" t="s">
        <v>495</v>
      </c>
      <c r="GN100" s="24" t="s">
        <v>495</v>
      </c>
      <c r="GO100" s="23">
        <v>0</v>
      </c>
      <c r="GP100" s="23">
        <v>0</v>
      </c>
      <c r="GQ100" s="23">
        <v>0</v>
      </c>
      <c r="GR100" s="23">
        <v>0</v>
      </c>
      <c r="GS100" s="23">
        <v>0</v>
      </c>
      <c r="GT100" s="23">
        <v>0</v>
      </c>
      <c r="GU100" s="23">
        <v>0</v>
      </c>
    </row>
    <row r="101" spans="1:203" ht="13.5" customHeight="1" x14ac:dyDescent="0.55000000000000004">
      <c r="A101" s="21" t="s">
        <v>44</v>
      </c>
      <c r="B101" s="22" t="s">
        <v>233</v>
      </c>
      <c r="C101" s="21" t="s">
        <v>234</v>
      </c>
      <c r="D101" s="23">
        <v>108</v>
      </c>
      <c r="E101" s="23">
        <v>0</v>
      </c>
      <c r="F101" s="23">
        <v>0</v>
      </c>
      <c r="G101" s="23">
        <v>0</v>
      </c>
      <c r="H101" s="23">
        <v>0</v>
      </c>
      <c r="I101" s="23">
        <v>5</v>
      </c>
      <c r="J101" s="23">
        <v>19</v>
      </c>
      <c r="K101" s="23">
        <v>3</v>
      </c>
      <c r="L101" s="23">
        <v>0</v>
      </c>
      <c r="M101" s="23">
        <v>8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73</v>
      </c>
      <c r="AC101" s="23">
        <v>0</v>
      </c>
      <c r="AD101" s="23">
        <v>0</v>
      </c>
      <c r="AE101" s="23">
        <v>0</v>
      </c>
      <c r="AF101" s="23">
        <v>0</v>
      </c>
      <c r="AG101" s="23">
        <v>0</v>
      </c>
      <c r="AH101" s="23">
        <v>0</v>
      </c>
      <c r="AI101" s="23">
        <v>0</v>
      </c>
      <c r="AJ101" s="23">
        <v>0</v>
      </c>
      <c r="AK101" s="23">
        <v>0</v>
      </c>
      <c r="AL101" s="23">
        <v>0</v>
      </c>
      <c r="AM101" s="23">
        <v>0</v>
      </c>
      <c r="AN101" s="23">
        <v>0</v>
      </c>
      <c r="AO101" s="23">
        <v>0</v>
      </c>
      <c r="AP101" s="24" t="s">
        <v>495</v>
      </c>
      <c r="AQ101" s="24" t="s">
        <v>495</v>
      </c>
      <c r="AR101" s="23">
        <v>0</v>
      </c>
      <c r="AS101" s="24" t="s">
        <v>495</v>
      </c>
      <c r="AT101" s="24" t="s">
        <v>495</v>
      </c>
      <c r="AU101" s="23">
        <v>0</v>
      </c>
      <c r="AV101" s="24" t="s">
        <v>495</v>
      </c>
      <c r="AW101" s="23">
        <v>0</v>
      </c>
      <c r="AX101" s="24" t="s">
        <v>495</v>
      </c>
      <c r="AY101" s="23">
        <v>0</v>
      </c>
      <c r="AZ101" s="24" t="s">
        <v>495</v>
      </c>
      <c r="BA101" s="23">
        <v>0</v>
      </c>
      <c r="BB101" s="23">
        <v>35</v>
      </c>
      <c r="BC101" s="23">
        <v>0</v>
      </c>
      <c r="BD101" s="23">
        <v>0</v>
      </c>
      <c r="BE101" s="23">
        <v>0</v>
      </c>
      <c r="BF101" s="23">
        <v>0</v>
      </c>
      <c r="BG101" s="23">
        <v>5</v>
      </c>
      <c r="BH101" s="23">
        <v>19</v>
      </c>
      <c r="BI101" s="23">
        <v>3</v>
      </c>
      <c r="BJ101" s="23">
        <v>0</v>
      </c>
      <c r="BK101" s="23">
        <v>8</v>
      </c>
      <c r="BL101" s="23">
        <v>0</v>
      </c>
      <c r="BM101" s="23">
        <v>0</v>
      </c>
      <c r="BN101" s="23">
        <v>0</v>
      </c>
      <c r="BO101" s="24" t="s">
        <v>495</v>
      </c>
      <c r="BP101" s="24" t="s">
        <v>495</v>
      </c>
      <c r="BQ101" s="24" t="s">
        <v>495</v>
      </c>
      <c r="BR101" s="24" t="s">
        <v>495</v>
      </c>
      <c r="BS101" s="24" t="s">
        <v>495</v>
      </c>
      <c r="BT101" s="24" t="s">
        <v>495</v>
      </c>
      <c r="BU101" s="24" t="s">
        <v>495</v>
      </c>
      <c r="BV101" s="24" t="s">
        <v>495</v>
      </c>
      <c r="BW101" s="24" t="s">
        <v>495</v>
      </c>
      <c r="BX101" s="23">
        <v>0</v>
      </c>
      <c r="BY101" s="24" t="s">
        <v>495</v>
      </c>
      <c r="BZ101" s="23">
        <v>0</v>
      </c>
      <c r="CA101" s="23">
        <v>0</v>
      </c>
      <c r="CB101" s="24" t="s">
        <v>495</v>
      </c>
      <c r="CC101" s="24" t="s">
        <v>495</v>
      </c>
      <c r="CD101" s="24" t="s">
        <v>495</v>
      </c>
      <c r="CE101" s="24" t="s">
        <v>495</v>
      </c>
      <c r="CF101" s="24" t="s">
        <v>495</v>
      </c>
      <c r="CG101" s="24" t="s">
        <v>495</v>
      </c>
      <c r="CH101" s="24" t="s">
        <v>495</v>
      </c>
      <c r="CI101" s="24" t="s">
        <v>495</v>
      </c>
      <c r="CJ101" s="24" t="s">
        <v>495</v>
      </c>
      <c r="CK101" s="24" t="s">
        <v>495</v>
      </c>
      <c r="CL101" s="24" t="s">
        <v>495</v>
      </c>
      <c r="CM101" s="24" t="s">
        <v>495</v>
      </c>
      <c r="CN101" s="23">
        <v>0</v>
      </c>
      <c r="CO101" s="24" t="s">
        <v>495</v>
      </c>
      <c r="CP101" s="24" t="s">
        <v>495</v>
      </c>
      <c r="CQ101" s="24" t="s">
        <v>495</v>
      </c>
      <c r="CR101" s="24" t="s">
        <v>495</v>
      </c>
      <c r="CS101" s="24" t="s">
        <v>495</v>
      </c>
      <c r="CT101" s="24" t="s">
        <v>495</v>
      </c>
      <c r="CU101" s="24" t="s">
        <v>495</v>
      </c>
      <c r="CV101" s="24" t="s">
        <v>495</v>
      </c>
      <c r="CW101" s="23">
        <v>0</v>
      </c>
      <c r="CX101" s="24" t="s">
        <v>495</v>
      </c>
      <c r="CY101" s="23">
        <v>0</v>
      </c>
      <c r="CZ101" s="23">
        <v>0</v>
      </c>
      <c r="DA101" s="24" t="s">
        <v>495</v>
      </c>
      <c r="DB101" s="24" t="s">
        <v>495</v>
      </c>
      <c r="DC101" s="24" t="s">
        <v>495</v>
      </c>
      <c r="DD101" s="24" t="s">
        <v>495</v>
      </c>
      <c r="DE101" s="24" t="s">
        <v>495</v>
      </c>
      <c r="DF101" s="24" t="s">
        <v>495</v>
      </c>
      <c r="DG101" s="24" t="s">
        <v>495</v>
      </c>
      <c r="DH101" s="24" t="s">
        <v>495</v>
      </c>
      <c r="DI101" s="24" t="s">
        <v>495</v>
      </c>
      <c r="DJ101" s="24" t="s">
        <v>495</v>
      </c>
      <c r="DK101" s="24" t="s">
        <v>495</v>
      </c>
      <c r="DL101" s="24" t="s">
        <v>495</v>
      </c>
      <c r="DM101" s="24" t="s">
        <v>495</v>
      </c>
      <c r="DN101" s="23">
        <v>0</v>
      </c>
      <c r="DO101" s="24" t="s">
        <v>495</v>
      </c>
      <c r="DP101" s="24" t="s">
        <v>495</v>
      </c>
      <c r="DQ101" s="24" t="s">
        <v>495</v>
      </c>
      <c r="DR101" s="24" t="s">
        <v>495</v>
      </c>
      <c r="DS101" s="24" t="s">
        <v>495</v>
      </c>
      <c r="DT101" s="24" t="s">
        <v>495</v>
      </c>
      <c r="DU101" s="24" t="s">
        <v>495</v>
      </c>
      <c r="DV101" s="23">
        <v>0</v>
      </c>
      <c r="DW101" s="24" t="s">
        <v>495</v>
      </c>
      <c r="DX101" s="23">
        <v>0</v>
      </c>
      <c r="DY101" s="23">
        <v>0</v>
      </c>
      <c r="DZ101" s="24" t="s">
        <v>495</v>
      </c>
      <c r="EA101" s="24" t="s">
        <v>495</v>
      </c>
      <c r="EB101" s="24" t="s">
        <v>495</v>
      </c>
      <c r="EC101" s="24" t="s">
        <v>495</v>
      </c>
      <c r="ED101" s="24" t="s">
        <v>495</v>
      </c>
      <c r="EE101" s="24" t="s">
        <v>495</v>
      </c>
      <c r="EF101" s="24" t="s">
        <v>495</v>
      </c>
      <c r="EG101" s="24" t="s">
        <v>495</v>
      </c>
      <c r="EH101" s="24" t="s">
        <v>495</v>
      </c>
      <c r="EI101" s="24" t="s">
        <v>495</v>
      </c>
      <c r="EJ101" s="24" t="s">
        <v>495</v>
      </c>
      <c r="EK101" s="24" t="s">
        <v>495</v>
      </c>
      <c r="EL101" s="23">
        <v>0</v>
      </c>
      <c r="EM101" s="24" t="s">
        <v>495</v>
      </c>
      <c r="EN101" s="24" t="s">
        <v>495</v>
      </c>
      <c r="EO101" s="24" t="s">
        <v>495</v>
      </c>
      <c r="EP101" s="23">
        <v>0</v>
      </c>
      <c r="EQ101" s="24" t="s">
        <v>495</v>
      </c>
      <c r="ER101" s="24" t="s">
        <v>495</v>
      </c>
      <c r="ES101" s="24" t="s">
        <v>495</v>
      </c>
      <c r="ET101" s="24" t="s">
        <v>495</v>
      </c>
      <c r="EU101" s="23">
        <v>0</v>
      </c>
      <c r="EV101" s="24" t="s">
        <v>495</v>
      </c>
      <c r="EW101" s="23">
        <v>0</v>
      </c>
      <c r="EX101" s="23">
        <v>0</v>
      </c>
      <c r="EY101" s="23">
        <v>0</v>
      </c>
      <c r="EZ101" s="24" t="s">
        <v>495</v>
      </c>
      <c r="FA101" s="24" t="s">
        <v>495</v>
      </c>
      <c r="FB101" s="24" t="s">
        <v>495</v>
      </c>
      <c r="FC101" s="23">
        <v>0</v>
      </c>
      <c r="FD101" s="24" t="s">
        <v>495</v>
      </c>
      <c r="FE101" s="24" t="s">
        <v>495</v>
      </c>
      <c r="FF101" s="24" t="s">
        <v>495</v>
      </c>
      <c r="FG101" s="23">
        <v>0</v>
      </c>
      <c r="FH101" s="23">
        <v>0</v>
      </c>
      <c r="FI101" s="23">
        <v>0</v>
      </c>
      <c r="FJ101" s="24" t="s">
        <v>495</v>
      </c>
      <c r="FK101" s="24" t="s">
        <v>495</v>
      </c>
      <c r="FL101" s="24" t="s">
        <v>495</v>
      </c>
      <c r="FM101" s="24" t="s">
        <v>495</v>
      </c>
      <c r="FN101" s="23">
        <v>0</v>
      </c>
      <c r="FO101" s="23">
        <v>0</v>
      </c>
      <c r="FP101" s="24" t="s">
        <v>495</v>
      </c>
      <c r="FQ101" s="24" t="s">
        <v>495</v>
      </c>
      <c r="FR101" s="24" t="s">
        <v>495</v>
      </c>
      <c r="FS101" s="23">
        <v>0</v>
      </c>
      <c r="FT101" s="23">
        <v>0</v>
      </c>
      <c r="FU101" s="24" t="s">
        <v>495</v>
      </c>
      <c r="FV101" s="23">
        <v>0</v>
      </c>
      <c r="FW101" s="23">
        <v>73</v>
      </c>
      <c r="FX101" s="23">
        <v>0</v>
      </c>
      <c r="FY101" s="23">
        <v>0</v>
      </c>
      <c r="FZ101" s="23">
        <v>0</v>
      </c>
      <c r="GA101" s="23">
        <v>0</v>
      </c>
      <c r="GB101" s="23">
        <v>0</v>
      </c>
      <c r="GC101" s="23">
        <v>0</v>
      </c>
      <c r="GD101" s="23">
        <v>0</v>
      </c>
      <c r="GE101" s="23">
        <v>0</v>
      </c>
      <c r="GF101" s="23">
        <v>0</v>
      </c>
      <c r="GG101" s="23">
        <v>0</v>
      </c>
      <c r="GH101" s="23">
        <v>0</v>
      </c>
      <c r="GI101" s="23">
        <v>0</v>
      </c>
      <c r="GJ101" s="23">
        <v>0</v>
      </c>
      <c r="GK101" s="23">
        <v>0</v>
      </c>
      <c r="GL101" s="24" t="s">
        <v>495</v>
      </c>
      <c r="GM101" s="24" t="s">
        <v>495</v>
      </c>
      <c r="GN101" s="24" t="s">
        <v>495</v>
      </c>
      <c r="GO101" s="23">
        <v>0</v>
      </c>
      <c r="GP101" s="23">
        <v>0</v>
      </c>
      <c r="GQ101" s="23">
        <v>0</v>
      </c>
      <c r="GR101" s="23">
        <v>0</v>
      </c>
      <c r="GS101" s="23">
        <v>0</v>
      </c>
      <c r="GT101" s="23">
        <v>0</v>
      </c>
      <c r="GU101" s="23">
        <v>73</v>
      </c>
    </row>
    <row r="102" spans="1:203" ht="13.5" customHeight="1" x14ac:dyDescent="0.55000000000000004">
      <c r="A102" s="21" t="s">
        <v>44</v>
      </c>
      <c r="B102" s="22" t="s">
        <v>235</v>
      </c>
      <c r="C102" s="21" t="s">
        <v>236</v>
      </c>
      <c r="D102" s="23">
        <v>330</v>
      </c>
      <c r="E102" s="23">
        <v>0</v>
      </c>
      <c r="F102" s="23">
        <v>0</v>
      </c>
      <c r="G102" s="23">
        <v>0</v>
      </c>
      <c r="H102" s="23">
        <v>0</v>
      </c>
      <c r="I102" s="23">
        <v>67</v>
      </c>
      <c r="J102" s="23">
        <v>76</v>
      </c>
      <c r="K102" s="23">
        <v>62</v>
      </c>
      <c r="L102" s="23">
        <v>0</v>
      </c>
      <c r="M102" s="23">
        <v>53</v>
      </c>
      <c r="N102" s="23">
        <v>0</v>
      </c>
      <c r="O102" s="23">
        <v>0</v>
      </c>
      <c r="P102" s="23">
        <v>0</v>
      </c>
      <c r="Q102" s="23">
        <v>0</v>
      </c>
      <c r="R102" s="23">
        <v>0</v>
      </c>
      <c r="S102" s="23">
        <v>0</v>
      </c>
      <c r="T102" s="23">
        <v>0</v>
      </c>
      <c r="U102" s="23">
        <v>0</v>
      </c>
      <c r="V102" s="23">
        <v>0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72</v>
      </c>
      <c r="AC102" s="23">
        <v>0</v>
      </c>
      <c r="AD102" s="23">
        <v>0</v>
      </c>
      <c r="AE102" s="23">
        <v>0</v>
      </c>
      <c r="AF102" s="23">
        <v>0</v>
      </c>
      <c r="AG102" s="23">
        <v>0</v>
      </c>
      <c r="AH102" s="23">
        <v>0</v>
      </c>
      <c r="AI102" s="23">
        <v>0</v>
      </c>
      <c r="AJ102" s="23">
        <v>0</v>
      </c>
      <c r="AK102" s="23">
        <v>0</v>
      </c>
      <c r="AL102" s="23">
        <v>0</v>
      </c>
      <c r="AM102" s="23">
        <v>0</v>
      </c>
      <c r="AN102" s="23">
        <v>0</v>
      </c>
      <c r="AO102" s="23">
        <v>0</v>
      </c>
      <c r="AP102" s="24" t="s">
        <v>495</v>
      </c>
      <c r="AQ102" s="24" t="s">
        <v>495</v>
      </c>
      <c r="AR102" s="23">
        <v>0</v>
      </c>
      <c r="AS102" s="24" t="s">
        <v>495</v>
      </c>
      <c r="AT102" s="24" t="s">
        <v>495</v>
      </c>
      <c r="AU102" s="23">
        <v>0</v>
      </c>
      <c r="AV102" s="24" t="s">
        <v>495</v>
      </c>
      <c r="AW102" s="23">
        <v>0</v>
      </c>
      <c r="AX102" s="24" t="s">
        <v>495</v>
      </c>
      <c r="AY102" s="23">
        <v>0</v>
      </c>
      <c r="AZ102" s="24" t="s">
        <v>495</v>
      </c>
      <c r="BA102" s="23">
        <v>0</v>
      </c>
      <c r="BB102" s="23">
        <v>20</v>
      </c>
      <c r="BC102" s="23">
        <v>0</v>
      </c>
      <c r="BD102" s="23">
        <v>0</v>
      </c>
      <c r="BE102" s="23">
        <v>0</v>
      </c>
      <c r="BF102" s="23">
        <v>0</v>
      </c>
      <c r="BG102" s="23">
        <v>20</v>
      </c>
      <c r="BH102" s="23">
        <v>0</v>
      </c>
      <c r="BI102" s="23">
        <v>0</v>
      </c>
      <c r="BJ102" s="23">
        <v>0</v>
      </c>
      <c r="BK102" s="23">
        <v>0</v>
      </c>
      <c r="BL102" s="23">
        <v>0</v>
      </c>
      <c r="BM102" s="23">
        <v>0</v>
      </c>
      <c r="BN102" s="23">
        <v>0</v>
      </c>
      <c r="BO102" s="24" t="s">
        <v>495</v>
      </c>
      <c r="BP102" s="24" t="s">
        <v>495</v>
      </c>
      <c r="BQ102" s="24" t="s">
        <v>495</v>
      </c>
      <c r="BR102" s="24" t="s">
        <v>495</v>
      </c>
      <c r="BS102" s="24" t="s">
        <v>495</v>
      </c>
      <c r="BT102" s="24" t="s">
        <v>495</v>
      </c>
      <c r="BU102" s="24" t="s">
        <v>495</v>
      </c>
      <c r="BV102" s="24" t="s">
        <v>495</v>
      </c>
      <c r="BW102" s="24" t="s">
        <v>495</v>
      </c>
      <c r="BX102" s="23">
        <v>0</v>
      </c>
      <c r="BY102" s="24" t="s">
        <v>495</v>
      </c>
      <c r="BZ102" s="23">
        <v>0</v>
      </c>
      <c r="CA102" s="23">
        <v>68</v>
      </c>
      <c r="CB102" s="24" t="s">
        <v>495</v>
      </c>
      <c r="CC102" s="24" t="s">
        <v>495</v>
      </c>
      <c r="CD102" s="24" t="s">
        <v>495</v>
      </c>
      <c r="CE102" s="24" t="s">
        <v>495</v>
      </c>
      <c r="CF102" s="24" t="s">
        <v>495</v>
      </c>
      <c r="CG102" s="24" t="s">
        <v>495</v>
      </c>
      <c r="CH102" s="24" t="s">
        <v>495</v>
      </c>
      <c r="CI102" s="24" t="s">
        <v>495</v>
      </c>
      <c r="CJ102" s="24" t="s">
        <v>495</v>
      </c>
      <c r="CK102" s="24" t="s">
        <v>495</v>
      </c>
      <c r="CL102" s="24" t="s">
        <v>495</v>
      </c>
      <c r="CM102" s="24" t="s">
        <v>495</v>
      </c>
      <c r="CN102" s="23">
        <v>0</v>
      </c>
      <c r="CO102" s="24" t="s">
        <v>495</v>
      </c>
      <c r="CP102" s="24" t="s">
        <v>495</v>
      </c>
      <c r="CQ102" s="24" t="s">
        <v>495</v>
      </c>
      <c r="CR102" s="24" t="s">
        <v>495</v>
      </c>
      <c r="CS102" s="24" t="s">
        <v>495</v>
      </c>
      <c r="CT102" s="24" t="s">
        <v>495</v>
      </c>
      <c r="CU102" s="24" t="s">
        <v>495</v>
      </c>
      <c r="CV102" s="24" t="s">
        <v>495</v>
      </c>
      <c r="CW102" s="23">
        <v>0</v>
      </c>
      <c r="CX102" s="24" t="s">
        <v>495</v>
      </c>
      <c r="CY102" s="23">
        <v>68</v>
      </c>
      <c r="CZ102" s="23">
        <v>0</v>
      </c>
      <c r="DA102" s="24" t="s">
        <v>495</v>
      </c>
      <c r="DB102" s="24" t="s">
        <v>495</v>
      </c>
      <c r="DC102" s="24" t="s">
        <v>495</v>
      </c>
      <c r="DD102" s="24" t="s">
        <v>495</v>
      </c>
      <c r="DE102" s="24" t="s">
        <v>495</v>
      </c>
      <c r="DF102" s="24" t="s">
        <v>495</v>
      </c>
      <c r="DG102" s="24" t="s">
        <v>495</v>
      </c>
      <c r="DH102" s="24" t="s">
        <v>495</v>
      </c>
      <c r="DI102" s="24" t="s">
        <v>495</v>
      </c>
      <c r="DJ102" s="24" t="s">
        <v>495</v>
      </c>
      <c r="DK102" s="24" t="s">
        <v>495</v>
      </c>
      <c r="DL102" s="24" t="s">
        <v>495</v>
      </c>
      <c r="DM102" s="24" t="s">
        <v>495</v>
      </c>
      <c r="DN102" s="23">
        <v>0</v>
      </c>
      <c r="DO102" s="24" t="s">
        <v>495</v>
      </c>
      <c r="DP102" s="24" t="s">
        <v>495</v>
      </c>
      <c r="DQ102" s="24" t="s">
        <v>495</v>
      </c>
      <c r="DR102" s="24" t="s">
        <v>495</v>
      </c>
      <c r="DS102" s="24" t="s">
        <v>495</v>
      </c>
      <c r="DT102" s="24" t="s">
        <v>495</v>
      </c>
      <c r="DU102" s="24" t="s">
        <v>495</v>
      </c>
      <c r="DV102" s="23">
        <v>0</v>
      </c>
      <c r="DW102" s="24" t="s">
        <v>495</v>
      </c>
      <c r="DX102" s="23">
        <v>0</v>
      </c>
      <c r="DY102" s="23">
        <v>0</v>
      </c>
      <c r="DZ102" s="24" t="s">
        <v>495</v>
      </c>
      <c r="EA102" s="24" t="s">
        <v>495</v>
      </c>
      <c r="EB102" s="24" t="s">
        <v>495</v>
      </c>
      <c r="EC102" s="24" t="s">
        <v>495</v>
      </c>
      <c r="ED102" s="24" t="s">
        <v>495</v>
      </c>
      <c r="EE102" s="24" t="s">
        <v>495</v>
      </c>
      <c r="EF102" s="24" t="s">
        <v>495</v>
      </c>
      <c r="EG102" s="24" t="s">
        <v>495</v>
      </c>
      <c r="EH102" s="24" t="s">
        <v>495</v>
      </c>
      <c r="EI102" s="24" t="s">
        <v>495</v>
      </c>
      <c r="EJ102" s="24" t="s">
        <v>495</v>
      </c>
      <c r="EK102" s="24" t="s">
        <v>495</v>
      </c>
      <c r="EL102" s="23">
        <v>0</v>
      </c>
      <c r="EM102" s="24" t="s">
        <v>495</v>
      </c>
      <c r="EN102" s="24" t="s">
        <v>495</v>
      </c>
      <c r="EO102" s="24" t="s">
        <v>495</v>
      </c>
      <c r="EP102" s="23">
        <v>0</v>
      </c>
      <c r="EQ102" s="24" t="s">
        <v>495</v>
      </c>
      <c r="ER102" s="24" t="s">
        <v>495</v>
      </c>
      <c r="ES102" s="24" t="s">
        <v>495</v>
      </c>
      <c r="ET102" s="24" t="s">
        <v>495</v>
      </c>
      <c r="EU102" s="23">
        <v>0</v>
      </c>
      <c r="EV102" s="24" t="s">
        <v>495</v>
      </c>
      <c r="EW102" s="23">
        <v>0</v>
      </c>
      <c r="EX102" s="23">
        <v>0</v>
      </c>
      <c r="EY102" s="23">
        <v>0</v>
      </c>
      <c r="EZ102" s="24" t="s">
        <v>495</v>
      </c>
      <c r="FA102" s="24" t="s">
        <v>495</v>
      </c>
      <c r="FB102" s="24" t="s">
        <v>495</v>
      </c>
      <c r="FC102" s="23">
        <v>0</v>
      </c>
      <c r="FD102" s="24" t="s">
        <v>495</v>
      </c>
      <c r="FE102" s="24" t="s">
        <v>495</v>
      </c>
      <c r="FF102" s="24" t="s">
        <v>495</v>
      </c>
      <c r="FG102" s="23">
        <v>0</v>
      </c>
      <c r="FH102" s="23">
        <v>0</v>
      </c>
      <c r="FI102" s="23">
        <v>0</v>
      </c>
      <c r="FJ102" s="24" t="s">
        <v>495</v>
      </c>
      <c r="FK102" s="24" t="s">
        <v>495</v>
      </c>
      <c r="FL102" s="24" t="s">
        <v>495</v>
      </c>
      <c r="FM102" s="24" t="s">
        <v>495</v>
      </c>
      <c r="FN102" s="23">
        <v>0</v>
      </c>
      <c r="FO102" s="23">
        <v>0</v>
      </c>
      <c r="FP102" s="24" t="s">
        <v>495</v>
      </c>
      <c r="FQ102" s="24" t="s">
        <v>495</v>
      </c>
      <c r="FR102" s="24" t="s">
        <v>495</v>
      </c>
      <c r="FS102" s="23">
        <v>0</v>
      </c>
      <c r="FT102" s="23">
        <v>0</v>
      </c>
      <c r="FU102" s="24" t="s">
        <v>495</v>
      </c>
      <c r="FV102" s="23">
        <v>0</v>
      </c>
      <c r="FW102" s="23">
        <v>242</v>
      </c>
      <c r="FX102" s="23">
        <v>0</v>
      </c>
      <c r="FY102" s="23">
        <v>0</v>
      </c>
      <c r="FZ102" s="23">
        <v>0</v>
      </c>
      <c r="GA102" s="23">
        <v>0</v>
      </c>
      <c r="GB102" s="23">
        <v>47</v>
      </c>
      <c r="GC102" s="23">
        <v>76</v>
      </c>
      <c r="GD102" s="23">
        <v>62</v>
      </c>
      <c r="GE102" s="23">
        <v>0</v>
      </c>
      <c r="GF102" s="23">
        <v>53</v>
      </c>
      <c r="GG102" s="23">
        <v>0</v>
      </c>
      <c r="GH102" s="23">
        <v>0</v>
      </c>
      <c r="GI102" s="23">
        <v>0</v>
      </c>
      <c r="GJ102" s="23">
        <v>0</v>
      </c>
      <c r="GK102" s="23">
        <v>0</v>
      </c>
      <c r="GL102" s="24" t="s">
        <v>495</v>
      </c>
      <c r="GM102" s="24" t="s">
        <v>495</v>
      </c>
      <c r="GN102" s="24" t="s">
        <v>495</v>
      </c>
      <c r="GO102" s="23">
        <v>0</v>
      </c>
      <c r="GP102" s="23">
        <v>0</v>
      </c>
      <c r="GQ102" s="23">
        <v>0</v>
      </c>
      <c r="GR102" s="23">
        <v>0</v>
      </c>
      <c r="GS102" s="23">
        <v>0</v>
      </c>
      <c r="GT102" s="23">
        <v>0</v>
      </c>
      <c r="GU102" s="23">
        <v>4</v>
      </c>
    </row>
    <row r="103" spans="1:203" ht="13.5" customHeight="1" x14ac:dyDescent="0.55000000000000004">
      <c r="A103" s="21" t="s">
        <v>44</v>
      </c>
      <c r="B103" s="22" t="s">
        <v>237</v>
      </c>
      <c r="C103" s="21" t="s">
        <v>238</v>
      </c>
      <c r="D103" s="23">
        <v>528</v>
      </c>
      <c r="E103" s="23">
        <v>87</v>
      </c>
      <c r="F103" s="23">
        <v>0</v>
      </c>
      <c r="G103" s="23">
        <v>0</v>
      </c>
      <c r="H103" s="23">
        <v>0</v>
      </c>
      <c r="I103" s="23">
        <v>31</v>
      </c>
      <c r="J103" s="23">
        <v>44</v>
      </c>
      <c r="K103" s="23">
        <v>25</v>
      </c>
      <c r="L103" s="23">
        <v>0</v>
      </c>
      <c r="M103" s="23">
        <v>67</v>
      </c>
      <c r="N103" s="23">
        <v>0</v>
      </c>
      <c r="O103" s="23">
        <v>0</v>
      </c>
      <c r="P103" s="23">
        <v>0</v>
      </c>
      <c r="Q103" s="23">
        <v>205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69</v>
      </c>
      <c r="AC103" s="23">
        <v>0</v>
      </c>
      <c r="AD103" s="23">
        <v>0</v>
      </c>
      <c r="AE103" s="23">
        <v>0</v>
      </c>
      <c r="AF103" s="23">
        <v>0</v>
      </c>
      <c r="AG103" s="23">
        <v>0</v>
      </c>
      <c r="AH103" s="23">
        <v>0</v>
      </c>
      <c r="AI103" s="23">
        <v>0</v>
      </c>
      <c r="AJ103" s="23">
        <v>0</v>
      </c>
      <c r="AK103" s="23">
        <v>0</v>
      </c>
      <c r="AL103" s="23">
        <v>0</v>
      </c>
      <c r="AM103" s="23">
        <v>0</v>
      </c>
      <c r="AN103" s="23">
        <v>0</v>
      </c>
      <c r="AO103" s="23">
        <v>0</v>
      </c>
      <c r="AP103" s="24" t="s">
        <v>495</v>
      </c>
      <c r="AQ103" s="24" t="s">
        <v>495</v>
      </c>
      <c r="AR103" s="23">
        <v>0</v>
      </c>
      <c r="AS103" s="24" t="s">
        <v>495</v>
      </c>
      <c r="AT103" s="24" t="s">
        <v>495</v>
      </c>
      <c r="AU103" s="23">
        <v>0</v>
      </c>
      <c r="AV103" s="24" t="s">
        <v>495</v>
      </c>
      <c r="AW103" s="23">
        <v>0</v>
      </c>
      <c r="AX103" s="24" t="s">
        <v>495</v>
      </c>
      <c r="AY103" s="23">
        <v>0</v>
      </c>
      <c r="AZ103" s="24" t="s">
        <v>495</v>
      </c>
      <c r="BA103" s="23">
        <v>0</v>
      </c>
      <c r="BB103" s="23">
        <v>0</v>
      </c>
      <c r="BC103" s="23">
        <v>0</v>
      </c>
      <c r="BD103" s="23">
        <v>0</v>
      </c>
      <c r="BE103" s="23">
        <v>0</v>
      </c>
      <c r="BF103" s="23">
        <v>0</v>
      </c>
      <c r="BG103" s="23">
        <v>0</v>
      </c>
      <c r="BH103" s="23">
        <v>0</v>
      </c>
      <c r="BI103" s="23">
        <v>0</v>
      </c>
      <c r="BJ103" s="23">
        <v>0</v>
      </c>
      <c r="BK103" s="23">
        <v>0</v>
      </c>
      <c r="BL103" s="23">
        <v>0</v>
      </c>
      <c r="BM103" s="23">
        <v>0</v>
      </c>
      <c r="BN103" s="23">
        <v>0</v>
      </c>
      <c r="BO103" s="24" t="s">
        <v>495</v>
      </c>
      <c r="BP103" s="24" t="s">
        <v>495</v>
      </c>
      <c r="BQ103" s="24" t="s">
        <v>495</v>
      </c>
      <c r="BR103" s="24" t="s">
        <v>495</v>
      </c>
      <c r="BS103" s="24" t="s">
        <v>495</v>
      </c>
      <c r="BT103" s="24" t="s">
        <v>495</v>
      </c>
      <c r="BU103" s="24" t="s">
        <v>495</v>
      </c>
      <c r="BV103" s="24" t="s">
        <v>495</v>
      </c>
      <c r="BW103" s="24" t="s">
        <v>495</v>
      </c>
      <c r="BX103" s="23">
        <v>0</v>
      </c>
      <c r="BY103" s="24" t="s">
        <v>495</v>
      </c>
      <c r="BZ103" s="23">
        <v>0</v>
      </c>
      <c r="CA103" s="23">
        <v>0</v>
      </c>
      <c r="CB103" s="24" t="s">
        <v>495</v>
      </c>
      <c r="CC103" s="24" t="s">
        <v>495</v>
      </c>
      <c r="CD103" s="24" t="s">
        <v>495</v>
      </c>
      <c r="CE103" s="24" t="s">
        <v>495</v>
      </c>
      <c r="CF103" s="24" t="s">
        <v>495</v>
      </c>
      <c r="CG103" s="24" t="s">
        <v>495</v>
      </c>
      <c r="CH103" s="24" t="s">
        <v>495</v>
      </c>
      <c r="CI103" s="24" t="s">
        <v>495</v>
      </c>
      <c r="CJ103" s="24" t="s">
        <v>495</v>
      </c>
      <c r="CK103" s="24" t="s">
        <v>495</v>
      </c>
      <c r="CL103" s="24" t="s">
        <v>495</v>
      </c>
      <c r="CM103" s="24" t="s">
        <v>495</v>
      </c>
      <c r="CN103" s="23">
        <v>0</v>
      </c>
      <c r="CO103" s="24" t="s">
        <v>495</v>
      </c>
      <c r="CP103" s="24" t="s">
        <v>495</v>
      </c>
      <c r="CQ103" s="24" t="s">
        <v>495</v>
      </c>
      <c r="CR103" s="24" t="s">
        <v>495</v>
      </c>
      <c r="CS103" s="24" t="s">
        <v>495</v>
      </c>
      <c r="CT103" s="24" t="s">
        <v>495</v>
      </c>
      <c r="CU103" s="24" t="s">
        <v>495</v>
      </c>
      <c r="CV103" s="24" t="s">
        <v>495</v>
      </c>
      <c r="CW103" s="23">
        <v>0</v>
      </c>
      <c r="CX103" s="24" t="s">
        <v>495</v>
      </c>
      <c r="CY103" s="23">
        <v>0</v>
      </c>
      <c r="CZ103" s="23">
        <v>0</v>
      </c>
      <c r="DA103" s="24" t="s">
        <v>495</v>
      </c>
      <c r="DB103" s="24" t="s">
        <v>495</v>
      </c>
      <c r="DC103" s="24" t="s">
        <v>495</v>
      </c>
      <c r="DD103" s="24" t="s">
        <v>495</v>
      </c>
      <c r="DE103" s="24" t="s">
        <v>495</v>
      </c>
      <c r="DF103" s="24" t="s">
        <v>495</v>
      </c>
      <c r="DG103" s="24" t="s">
        <v>495</v>
      </c>
      <c r="DH103" s="24" t="s">
        <v>495</v>
      </c>
      <c r="DI103" s="24" t="s">
        <v>495</v>
      </c>
      <c r="DJ103" s="24" t="s">
        <v>495</v>
      </c>
      <c r="DK103" s="24" t="s">
        <v>495</v>
      </c>
      <c r="DL103" s="24" t="s">
        <v>495</v>
      </c>
      <c r="DM103" s="24" t="s">
        <v>495</v>
      </c>
      <c r="DN103" s="23">
        <v>0</v>
      </c>
      <c r="DO103" s="24" t="s">
        <v>495</v>
      </c>
      <c r="DP103" s="24" t="s">
        <v>495</v>
      </c>
      <c r="DQ103" s="24" t="s">
        <v>495</v>
      </c>
      <c r="DR103" s="24" t="s">
        <v>495</v>
      </c>
      <c r="DS103" s="24" t="s">
        <v>495</v>
      </c>
      <c r="DT103" s="24" t="s">
        <v>495</v>
      </c>
      <c r="DU103" s="24" t="s">
        <v>495</v>
      </c>
      <c r="DV103" s="23">
        <v>0</v>
      </c>
      <c r="DW103" s="24" t="s">
        <v>495</v>
      </c>
      <c r="DX103" s="23">
        <v>0</v>
      </c>
      <c r="DY103" s="23">
        <v>0</v>
      </c>
      <c r="DZ103" s="24" t="s">
        <v>495</v>
      </c>
      <c r="EA103" s="24" t="s">
        <v>495</v>
      </c>
      <c r="EB103" s="24" t="s">
        <v>495</v>
      </c>
      <c r="EC103" s="24" t="s">
        <v>495</v>
      </c>
      <c r="ED103" s="24" t="s">
        <v>495</v>
      </c>
      <c r="EE103" s="24" t="s">
        <v>495</v>
      </c>
      <c r="EF103" s="24" t="s">
        <v>495</v>
      </c>
      <c r="EG103" s="24" t="s">
        <v>495</v>
      </c>
      <c r="EH103" s="24" t="s">
        <v>495</v>
      </c>
      <c r="EI103" s="24" t="s">
        <v>495</v>
      </c>
      <c r="EJ103" s="24" t="s">
        <v>495</v>
      </c>
      <c r="EK103" s="24" t="s">
        <v>495</v>
      </c>
      <c r="EL103" s="23">
        <v>0</v>
      </c>
      <c r="EM103" s="24" t="s">
        <v>495</v>
      </c>
      <c r="EN103" s="24" t="s">
        <v>495</v>
      </c>
      <c r="EO103" s="24" t="s">
        <v>495</v>
      </c>
      <c r="EP103" s="23">
        <v>0</v>
      </c>
      <c r="EQ103" s="24" t="s">
        <v>495</v>
      </c>
      <c r="ER103" s="24" t="s">
        <v>495</v>
      </c>
      <c r="ES103" s="24" t="s">
        <v>495</v>
      </c>
      <c r="ET103" s="24" t="s">
        <v>495</v>
      </c>
      <c r="EU103" s="23">
        <v>0</v>
      </c>
      <c r="EV103" s="24" t="s">
        <v>495</v>
      </c>
      <c r="EW103" s="23">
        <v>0</v>
      </c>
      <c r="EX103" s="23">
        <v>0</v>
      </c>
      <c r="EY103" s="23">
        <v>0</v>
      </c>
      <c r="EZ103" s="24" t="s">
        <v>495</v>
      </c>
      <c r="FA103" s="24" t="s">
        <v>495</v>
      </c>
      <c r="FB103" s="24" t="s">
        <v>495</v>
      </c>
      <c r="FC103" s="23">
        <v>0</v>
      </c>
      <c r="FD103" s="24" t="s">
        <v>495</v>
      </c>
      <c r="FE103" s="24" t="s">
        <v>495</v>
      </c>
      <c r="FF103" s="24" t="s">
        <v>495</v>
      </c>
      <c r="FG103" s="23">
        <v>0</v>
      </c>
      <c r="FH103" s="23">
        <v>0</v>
      </c>
      <c r="FI103" s="23">
        <v>0</v>
      </c>
      <c r="FJ103" s="24" t="s">
        <v>495</v>
      </c>
      <c r="FK103" s="24" t="s">
        <v>495</v>
      </c>
      <c r="FL103" s="24" t="s">
        <v>495</v>
      </c>
      <c r="FM103" s="24" t="s">
        <v>495</v>
      </c>
      <c r="FN103" s="23">
        <v>0</v>
      </c>
      <c r="FO103" s="23">
        <v>0</v>
      </c>
      <c r="FP103" s="24" t="s">
        <v>495</v>
      </c>
      <c r="FQ103" s="24" t="s">
        <v>495</v>
      </c>
      <c r="FR103" s="24" t="s">
        <v>495</v>
      </c>
      <c r="FS103" s="23">
        <v>0</v>
      </c>
      <c r="FT103" s="23">
        <v>0</v>
      </c>
      <c r="FU103" s="24" t="s">
        <v>495</v>
      </c>
      <c r="FV103" s="23">
        <v>0</v>
      </c>
      <c r="FW103" s="23">
        <v>528</v>
      </c>
      <c r="FX103" s="23">
        <v>87</v>
      </c>
      <c r="FY103" s="23">
        <v>0</v>
      </c>
      <c r="FZ103" s="23">
        <v>0</v>
      </c>
      <c r="GA103" s="23">
        <v>0</v>
      </c>
      <c r="GB103" s="23">
        <v>31</v>
      </c>
      <c r="GC103" s="23">
        <v>44</v>
      </c>
      <c r="GD103" s="23">
        <v>25</v>
      </c>
      <c r="GE103" s="23">
        <v>0</v>
      </c>
      <c r="GF103" s="23">
        <v>67</v>
      </c>
      <c r="GG103" s="23">
        <v>0</v>
      </c>
      <c r="GH103" s="23">
        <v>0</v>
      </c>
      <c r="GI103" s="23">
        <v>0</v>
      </c>
      <c r="GJ103" s="23">
        <v>205</v>
      </c>
      <c r="GK103" s="23">
        <v>0</v>
      </c>
      <c r="GL103" s="24" t="s">
        <v>495</v>
      </c>
      <c r="GM103" s="24" t="s">
        <v>495</v>
      </c>
      <c r="GN103" s="24" t="s">
        <v>495</v>
      </c>
      <c r="GO103" s="23">
        <v>0</v>
      </c>
      <c r="GP103" s="23">
        <v>0</v>
      </c>
      <c r="GQ103" s="23">
        <v>0</v>
      </c>
      <c r="GR103" s="23">
        <v>0</v>
      </c>
      <c r="GS103" s="23">
        <v>0</v>
      </c>
      <c r="GT103" s="23">
        <v>0</v>
      </c>
      <c r="GU103" s="23">
        <v>69</v>
      </c>
    </row>
    <row r="104" spans="1:203" ht="13.5" customHeight="1" x14ac:dyDescent="0.55000000000000004">
      <c r="A104" s="21" t="s">
        <v>44</v>
      </c>
      <c r="B104" s="22" t="s">
        <v>239</v>
      </c>
      <c r="C104" s="21" t="s">
        <v>240</v>
      </c>
      <c r="D104" s="23">
        <v>135</v>
      </c>
      <c r="E104" s="23">
        <v>23</v>
      </c>
      <c r="F104" s="23">
        <v>0</v>
      </c>
      <c r="G104" s="23">
        <v>7</v>
      </c>
      <c r="H104" s="23">
        <v>9</v>
      </c>
      <c r="I104" s="23">
        <v>13</v>
      </c>
      <c r="J104" s="23">
        <v>19</v>
      </c>
      <c r="K104" s="23">
        <v>15</v>
      </c>
      <c r="L104" s="23">
        <v>0</v>
      </c>
      <c r="M104" s="23">
        <v>25</v>
      </c>
      <c r="N104" s="23">
        <v>1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23</v>
      </c>
      <c r="AC104" s="23">
        <v>0</v>
      </c>
      <c r="AD104" s="23">
        <v>0</v>
      </c>
      <c r="AE104" s="23">
        <v>0</v>
      </c>
      <c r="AF104" s="23">
        <v>0</v>
      </c>
      <c r="AG104" s="23">
        <v>0</v>
      </c>
      <c r="AH104" s="23">
        <v>0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  <c r="AO104" s="23">
        <v>0</v>
      </c>
      <c r="AP104" s="24" t="s">
        <v>495</v>
      </c>
      <c r="AQ104" s="24" t="s">
        <v>495</v>
      </c>
      <c r="AR104" s="23">
        <v>0</v>
      </c>
      <c r="AS104" s="24" t="s">
        <v>495</v>
      </c>
      <c r="AT104" s="24" t="s">
        <v>495</v>
      </c>
      <c r="AU104" s="23">
        <v>0</v>
      </c>
      <c r="AV104" s="24" t="s">
        <v>495</v>
      </c>
      <c r="AW104" s="23">
        <v>0</v>
      </c>
      <c r="AX104" s="24" t="s">
        <v>495</v>
      </c>
      <c r="AY104" s="23">
        <v>0</v>
      </c>
      <c r="AZ104" s="24" t="s">
        <v>495</v>
      </c>
      <c r="BA104" s="23">
        <v>0</v>
      </c>
      <c r="BB104" s="23">
        <v>0</v>
      </c>
      <c r="BC104" s="23">
        <v>0</v>
      </c>
      <c r="BD104" s="23">
        <v>0</v>
      </c>
      <c r="BE104" s="23">
        <v>0</v>
      </c>
      <c r="BF104" s="23">
        <v>0</v>
      </c>
      <c r="BG104" s="23">
        <v>0</v>
      </c>
      <c r="BH104" s="23">
        <v>0</v>
      </c>
      <c r="BI104" s="23">
        <v>0</v>
      </c>
      <c r="BJ104" s="23">
        <v>0</v>
      </c>
      <c r="BK104" s="23">
        <v>0</v>
      </c>
      <c r="BL104" s="23">
        <v>0</v>
      </c>
      <c r="BM104" s="23">
        <v>0</v>
      </c>
      <c r="BN104" s="23">
        <v>0</v>
      </c>
      <c r="BO104" s="24" t="s">
        <v>495</v>
      </c>
      <c r="BP104" s="24" t="s">
        <v>495</v>
      </c>
      <c r="BQ104" s="24" t="s">
        <v>495</v>
      </c>
      <c r="BR104" s="24" t="s">
        <v>495</v>
      </c>
      <c r="BS104" s="24" t="s">
        <v>495</v>
      </c>
      <c r="BT104" s="24" t="s">
        <v>495</v>
      </c>
      <c r="BU104" s="24" t="s">
        <v>495</v>
      </c>
      <c r="BV104" s="24" t="s">
        <v>495</v>
      </c>
      <c r="BW104" s="24" t="s">
        <v>495</v>
      </c>
      <c r="BX104" s="23">
        <v>0</v>
      </c>
      <c r="BY104" s="24" t="s">
        <v>495</v>
      </c>
      <c r="BZ104" s="23">
        <v>0</v>
      </c>
      <c r="CA104" s="23">
        <v>23</v>
      </c>
      <c r="CB104" s="24" t="s">
        <v>495</v>
      </c>
      <c r="CC104" s="24" t="s">
        <v>495</v>
      </c>
      <c r="CD104" s="24" t="s">
        <v>495</v>
      </c>
      <c r="CE104" s="24" t="s">
        <v>495</v>
      </c>
      <c r="CF104" s="24" t="s">
        <v>495</v>
      </c>
      <c r="CG104" s="24" t="s">
        <v>495</v>
      </c>
      <c r="CH104" s="24" t="s">
        <v>495</v>
      </c>
      <c r="CI104" s="24" t="s">
        <v>495</v>
      </c>
      <c r="CJ104" s="24" t="s">
        <v>495</v>
      </c>
      <c r="CK104" s="24" t="s">
        <v>495</v>
      </c>
      <c r="CL104" s="24" t="s">
        <v>495</v>
      </c>
      <c r="CM104" s="24" t="s">
        <v>495</v>
      </c>
      <c r="CN104" s="23">
        <v>0</v>
      </c>
      <c r="CO104" s="24" t="s">
        <v>495</v>
      </c>
      <c r="CP104" s="24" t="s">
        <v>495</v>
      </c>
      <c r="CQ104" s="24" t="s">
        <v>495</v>
      </c>
      <c r="CR104" s="24" t="s">
        <v>495</v>
      </c>
      <c r="CS104" s="24" t="s">
        <v>495</v>
      </c>
      <c r="CT104" s="24" t="s">
        <v>495</v>
      </c>
      <c r="CU104" s="24" t="s">
        <v>495</v>
      </c>
      <c r="CV104" s="24" t="s">
        <v>495</v>
      </c>
      <c r="CW104" s="23">
        <v>0</v>
      </c>
      <c r="CX104" s="24" t="s">
        <v>495</v>
      </c>
      <c r="CY104" s="23">
        <v>23</v>
      </c>
      <c r="CZ104" s="23">
        <v>0</v>
      </c>
      <c r="DA104" s="24" t="s">
        <v>495</v>
      </c>
      <c r="DB104" s="24" t="s">
        <v>495</v>
      </c>
      <c r="DC104" s="24" t="s">
        <v>495</v>
      </c>
      <c r="DD104" s="24" t="s">
        <v>495</v>
      </c>
      <c r="DE104" s="24" t="s">
        <v>495</v>
      </c>
      <c r="DF104" s="24" t="s">
        <v>495</v>
      </c>
      <c r="DG104" s="24" t="s">
        <v>495</v>
      </c>
      <c r="DH104" s="24" t="s">
        <v>495</v>
      </c>
      <c r="DI104" s="24" t="s">
        <v>495</v>
      </c>
      <c r="DJ104" s="24" t="s">
        <v>495</v>
      </c>
      <c r="DK104" s="24" t="s">
        <v>495</v>
      </c>
      <c r="DL104" s="24" t="s">
        <v>495</v>
      </c>
      <c r="DM104" s="24" t="s">
        <v>495</v>
      </c>
      <c r="DN104" s="23">
        <v>0</v>
      </c>
      <c r="DO104" s="24" t="s">
        <v>495</v>
      </c>
      <c r="DP104" s="24" t="s">
        <v>495</v>
      </c>
      <c r="DQ104" s="24" t="s">
        <v>495</v>
      </c>
      <c r="DR104" s="24" t="s">
        <v>495</v>
      </c>
      <c r="DS104" s="24" t="s">
        <v>495</v>
      </c>
      <c r="DT104" s="24" t="s">
        <v>495</v>
      </c>
      <c r="DU104" s="24" t="s">
        <v>495</v>
      </c>
      <c r="DV104" s="23">
        <v>0</v>
      </c>
      <c r="DW104" s="24" t="s">
        <v>495</v>
      </c>
      <c r="DX104" s="23">
        <v>0</v>
      </c>
      <c r="DY104" s="23">
        <v>0</v>
      </c>
      <c r="DZ104" s="24" t="s">
        <v>495</v>
      </c>
      <c r="EA104" s="24" t="s">
        <v>495</v>
      </c>
      <c r="EB104" s="24" t="s">
        <v>495</v>
      </c>
      <c r="EC104" s="24" t="s">
        <v>495</v>
      </c>
      <c r="ED104" s="24" t="s">
        <v>495</v>
      </c>
      <c r="EE104" s="24" t="s">
        <v>495</v>
      </c>
      <c r="EF104" s="24" t="s">
        <v>495</v>
      </c>
      <c r="EG104" s="24" t="s">
        <v>495</v>
      </c>
      <c r="EH104" s="24" t="s">
        <v>495</v>
      </c>
      <c r="EI104" s="24" t="s">
        <v>495</v>
      </c>
      <c r="EJ104" s="24" t="s">
        <v>495</v>
      </c>
      <c r="EK104" s="24" t="s">
        <v>495</v>
      </c>
      <c r="EL104" s="23">
        <v>0</v>
      </c>
      <c r="EM104" s="24" t="s">
        <v>495</v>
      </c>
      <c r="EN104" s="24" t="s">
        <v>495</v>
      </c>
      <c r="EO104" s="24" t="s">
        <v>495</v>
      </c>
      <c r="EP104" s="23">
        <v>0</v>
      </c>
      <c r="EQ104" s="24" t="s">
        <v>495</v>
      </c>
      <c r="ER104" s="24" t="s">
        <v>495</v>
      </c>
      <c r="ES104" s="24" t="s">
        <v>495</v>
      </c>
      <c r="ET104" s="24" t="s">
        <v>495</v>
      </c>
      <c r="EU104" s="23">
        <v>0</v>
      </c>
      <c r="EV104" s="24" t="s">
        <v>495</v>
      </c>
      <c r="EW104" s="23">
        <v>0</v>
      </c>
      <c r="EX104" s="23">
        <v>0</v>
      </c>
      <c r="EY104" s="23">
        <v>0</v>
      </c>
      <c r="EZ104" s="24" t="s">
        <v>495</v>
      </c>
      <c r="FA104" s="24" t="s">
        <v>495</v>
      </c>
      <c r="FB104" s="24" t="s">
        <v>495</v>
      </c>
      <c r="FC104" s="23">
        <v>0</v>
      </c>
      <c r="FD104" s="24" t="s">
        <v>495</v>
      </c>
      <c r="FE104" s="24" t="s">
        <v>495</v>
      </c>
      <c r="FF104" s="24" t="s">
        <v>495</v>
      </c>
      <c r="FG104" s="23">
        <v>0</v>
      </c>
      <c r="FH104" s="23">
        <v>0</v>
      </c>
      <c r="FI104" s="23">
        <v>0</v>
      </c>
      <c r="FJ104" s="24" t="s">
        <v>495</v>
      </c>
      <c r="FK104" s="24" t="s">
        <v>495</v>
      </c>
      <c r="FL104" s="24" t="s">
        <v>495</v>
      </c>
      <c r="FM104" s="24" t="s">
        <v>495</v>
      </c>
      <c r="FN104" s="23">
        <v>0</v>
      </c>
      <c r="FO104" s="23">
        <v>0</v>
      </c>
      <c r="FP104" s="24" t="s">
        <v>495</v>
      </c>
      <c r="FQ104" s="24" t="s">
        <v>495</v>
      </c>
      <c r="FR104" s="24" t="s">
        <v>495</v>
      </c>
      <c r="FS104" s="23">
        <v>0</v>
      </c>
      <c r="FT104" s="23">
        <v>0</v>
      </c>
      <c r="FU104" s="24" t="s">
        <v>495</v>
      </c>
      <c r="FV104" s="23">
        <v>0</v>
      </c>
      <c r="FW104" s="23">
        <v>112</v>
      </c>
      <c r="FX104" s="23">
        <v>23</v>
      </c>
      <c r="FY104" s="23">
        <v>0</v>
      </c>
      <c r="FZ104" s="23">
        <v>7</v>
      </c>
      <c r="GA104" s="23">
        <v>9</v>
      </c>
      <c r="GB104" s="23">
        <v>13</v>
      </c>
      <c r="GC104" s="23">
        <v>19</v>
      </c>
      <c r="GD104" s="23">
        <v>15</v>
      </c>
      <c r="GE104" s="23">
        <v>0</v>
      </c>
      <c r="GF104" s="23">
        <v>25</v>
      </c>
      <c r="GG104" s="23">
        <v>1</v>
      </c>
      <c r="GH104" s="23">
        <v>0</v>
      </c>
      <c r="GI104" s="23">
        <v>0</v>
      </c>
      <c r="GJ104" s="23">
        <v>0</v>
      </c>
      <c r="GK104" s="23">
        <v>0</v>
      </c>
      <c r="GL104" s="24" t="s">
        <v>495</v>
      </c>
      <c r="GM104" s="24" t="s">
        <v>495</v>
      </c>
      <c r="GN104" s="24" t="s">
        <v>495</v>
      </c>
      <c r="GO104" s="23">
        <v>0</v>
      </c>
      <c r="GP104" s="23">
        <v>0</v>
      </c>
      <c r="GQ104" s="23">
        <v>0</v>
      </c>
      <c r="GR104" s="23">
        <v>0</v>
      </c>
      <c r="GS104" s="23">
        <v>0</v>
      </c>
      <c r="GT104" s="23">
        <v>0</v>
      </c>
      <c r="GU104" s="23">
        <v>0</v>
      </c>
    </row>
    <row r="105" spans="1:203" ht="13.5" customHeight="1" x14ac:dyDescent="0.55000000000000004">
      <c r="A105" s="21" t="s">
        <v>44</v>
      </c>
      <c r="B105" s="22" t="s">
        <v>241</v>
      </c>
      <c r="C105" s="21" t="s">
        <v>242</v>
      </c>
      <c r="D105" s="23">
        <v>170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64</v>
      </c>
      <c r="K105" s="23">
        <v>23</v>
      </c>
      <c r="L105" s="23">
        <v>0</v>
      </c>
      <c r="M105" s="23">
        <v>58</v>
      </c>
      <c r="N105" s="23">
        <v>0</v>
      </c>
      <c r="O105" s="23">
        <v>0</v>
      </c>
      <c r="P105" s="23">
        <v>0</v>
      </c>
      <c r="Q105" s="23">
        <v>25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0</v>
      </c>
      <c r="AG105" s="23">
        <v>0</v>
      </c>
      <c r="AH105" s="23">
        <v>0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  <c r="AO105" s="23">
        <v>0</v>
      </c>
      <c r="AP105" s="24" t="s">
        <v>495</v>
      </c>
      <c r="AQ105" s="24" t="s">
        <v>495</v>
      </c>
      <c r="AR105" s="23">
        <v>0</v>
      </c>
      <c r="AS105" s="24" t="s">
        <v>495</v>
      </c>
      <c r="AT105" s="24" t="s">
        <v>495</v>
      </c>
      <c r="AU105" s="23">
        <v>0</v>
      </c>
      <c r="AV105" s="24" t="s">
        <v>495</v>
      </c>
      <c r="AW105" s="23">
        <v>0</v>
      </c>
      <c r="AX105" s="24" t="s">
        <v>495</v>
      </c>
      <c r="AY105" s="23">
        <v>0</v>
      </c>
      <c r="AZ105" s="24" t="s">
        <v>495</v>
      </c>
      <c r="BA105" s="23">
        <v>0</v>
      </c>
      <c r="BB105" s="23">
        <v>0</v>
      </c>
      <c r="BC105" s="23">
        <v>0</v>
      </c>
      <c r="BD105" s="23">
        <v>0</v>
      </c>
      <c r="BE105" s="23">
        <v>0</v>
      </c>
      <c r="BF105" s="23">
        <v>0</v>
      </c>
      <c r="BG105" s="23">
        <v>0</v>
      </c>
      <c r="BH105" s="23">
        <v>0</v>
      </c>
      <c r="BI105" s="23">
        <v>0</v>
      </c>
      <c r="BJ105" s="23">
        <v>0</v>
      </c>
      <c r="BK105" s="23">
        <v>0</v>
      </c>
      <c r="BL105" s="23">
        <v>0</v>
      </c>
      <c r="BM105" s="23">
        <v>0</v>
      </c>
      <c r="BN105" s="23">
        <v>0</v>
      </c>
      <c r="BO105" s="24" t="s">
        <v>495</v>
      </c>
      <c r="BP105" s="24" t="s">
        <v>495</v>
      </c>
      <c r="BQ105" s="24" t="s">
        <v>495</v>
      </c>
      <c r="BR105" s="24" t="s">
        <v>495</v>
      </c>
      <c r="BS105" s="24" t="s">
        <v>495</v>
      </c>
      <c r="BT105" s="24" t="s">
        <v>495</v>
      </c>
      <c r="BU105" s="24" t="s">
        <v>495</v>
      </c>
      <c r="BV105" s="24" t="s">
        <v>495</v>
      </c>
      <c r="BW105" s="24" t="s">
        <v>495</v>
      </c>
      <c r="BX105" s="23">
        <v>0</v>
      </c>
      <c r="BY105" s="24" t="s">
        <v>495</v>
      </c>
      <c r="BZ105" s="23">
        <v>0</v>
      </c>
      <c r="CA105" s="23">
        <v>0</v>
      </c>
      <c r="CB105" s="24" t="s">
        <v>495</v>
      </c>
      <c r="CC105" s="24" t="s">
        <v>495</v>
      </c>
      <c r="CD105" s="24" t="s">
        <v>495</v>
      </c>
      <c r="CE105" s="24" t="s">
        <v>495</v>
      </c>
      <c r="CF105" s="24" t="s">
        <v>495</v>
      </c>
      <c r="CG105" s="24" t="s">
        <v>495</v>
      </c>
      <c r="CH105" s="24" t="s">
        <v>495</v>
      </c>
      <c r="CI105" s="24" t="s">
        <v>495</v>
      </c>
      <c r="CJ105" s="24" t="s">
        <v>495</v>
      </c>
      <c r="CK105" s="24" t="s">
        <v>495</v>
      </c>
      <c r="CL105" s="24" t="s">
        <v>495</v>
      </c>
      <c r="CM105" s="24" t="s">
        <v>495</v>
      </c>
      <c r="CN105" s="23">
        <v>0</v>
      </c>
      <c r="CO105" s="24" t="s">
        <v>495</v>
      </c>
      <c r="CP105" s="24" t="s">
        <v>495</v>
      </c>
      <c r="CQ105" s="24" t="s">
        <v>495</v>
      </c>
      <c r="CR105" s="24" t="s">
        <v>495</v>
      </c>
      <c r="CS105" s="24" t="s">
        <v>495</v>
      </c>
      <c r="CT105" s="24" t="s">
        <v>495</v>
      </c>
      <c r="CU105" s="24" t="s">
        <v>495</v>
      </c>
      <c r="CV105" s="24" t="s">
        <v>495</v>
      </c>
      <c r="CW105" s="23">
        <v>0</v>
      </c>
      <c r="CX105" s="24" t="s">
        <v>495</v>
      </c>
      <c r="CY105" s="23">
        <v>0</v>
      </c>
      <c r="CZ105" s="23">
        <v>0</v>
      </c>
      <c r="DA105" s="24" t="s">
        <v>495</v>
      </c>
      <c r="DB105" s="24" t="s">
        <v>495</v>
      </c>
      <c r="DC105" s="24" t="s">
        <v>495</v>
      </c>
      <c r="DD105" s="24" t="s">
        <v>495</v>
      </c>
      <c r="DE105" s="24" t="s">
        <v>495</v>
      </c>
      <c r="DF105" s="24" t="s">
        <v>495</v>
      </c>
      <c r="DG105" s="24" t="s">
        <v>495</v>
      </c>
      <c r="DH105" s="24" t="s">
        <v>495</v>
      </c>
      <c r="DI105" s="24" t="s">
        <v>495</v>
      </c>
      <c r="DJ105" s="24" t="s">
        <v>495</v>
      </c>
      <c r="DK105" s="24" t="s">
        <v>495</v>
      </c>
      <c r="DL105" s="24" t="s">
        <v>495</v>
      </c>
      <c r="DM105" s="24" t="s">
        <v>495</v>
      </c>
      <c r="DN105" s="23">
        <v>0</v>
      </c>
      <c r="DO105" s="24" t="s">
        <v>495</v>
      </c>
      <c r="DP105" s="24" t="s">
        <v>495</v>
      </c>
      <c r="DQ105" s="24" t="s">
        <v>495</v>
      </c>
      <c r="DR105" s="24" t="s">
        <v>495</v>
      </c>
      <c r="DS105" s="24" t="s">
        <v>495</v>
      </c>
      <c r="DT105" s="24" t="s">
        <v>495</v>
      </c>
      <c r="DU105" s="24" t="s">
        <v>495</v>
      </c>
      <c r="DV105" s="23">
        <v>0</v>
      </c>
      <c r="DW105" s="24" t="s">
        <v>495</v>
      </c>
      <c r="DX105" s="23">
        <v>0</v>
      </c>
      <c r="DY105" s="23">
        <v>0</v>
      </c>
      <c r="DZ105" s="24" t="s">
        <v>495</v>
      </c>
      <c r="EA105" s="24" t="s">
        <v>495</v>
      </c>
      <c r="EB105" s="24" t="s">
        <v>495</v>
      </c>
      <c r="EC105" s="24" t="s">
        <v>495</v>
      </c>
      <c r="ED105" s="24" t="s">
        <v>495</v>
      </c>
      <c r="EE105" s="24" t="s">
        <v>495</v>
      </c>
      <c r="EF105" s="24" t="s">
        <v>495</v>
      </c>
      <c r="EG105" s="24" t="s">
        <v>495</v>
      </c>
      <c r="EH105" s="24" t="s">
        <v>495</v>
      </c>
      <c r="EI105" s="24" t="s">
        <v>495</v>
      </c>
      <c r="EJ105" s="24" t="s">
        <v>495</v>
      </c>
      <c r="EK105" s="24" t="s">
        <v>495</v>
      </c>
      <c r="EL105" s="23">
        <v>0</v>
      </c>
      <c r="EM105" s="24" t="s">
        <v>495</v>
      </c>
      <c r="EN105" s="24" t="s">
        <v>495</v>
      </c>
      <c r="EO105" s="24" t="s">
        <v>495</v>
      </c>
      <c r="EP105" s="23">
        <v>0</v>
      </c>
      <c r="EQ105" s="24" t="s">
        <v>495</v>
      </c>
      <c r="ER105" s="24" t="s">
        <v>495</v>
      </c>
      <c r="ES105" s="24" t="s">
        <v>495</v>
      </c>
      <c r="ET105" s="24" t="s">
        <v>495</v>
      </c>
      <c r="EU105" s="23">
        <v>0</v>
      </c>
      <c r="EV105" s="24" t="s">
        <v>495</v>
      </c>
      <c r="EW105" s="23">
        <v>0</v>
      </c>
      <c r="EX105" s="23">
        <v>0</v>
      </c>
      <c r="EY105" s="23">
        <v>0</v>
      </c>
      <c r="EZ105" s="24" t="s">
        <v>495</v>
      </c>
      <c r="FA105" s="24" t="s">
        <v>495</v>
      </c>
      <c r="FB105" s="24" t="s">
        <v>495</v>
      </c>
      <c r="FC105" s="23">
        <v>0</v>
      </c>
      <c r="FD105" s="24" t="s">
        <v>495</v>
      </c>
      <c r="FE105" s="24" t="s">
        <v>495</v>
      </c>
      <c r="FF105" s="24" t="s">
        <v>495</v>
      </c>
      <c r="FG105" s="23">
        <v>0</v>
      </c>
      <c r="FH105" s="23">
        <v>0</v>
      </c>
      <c r="FI105" s="23">
        <v>0</v>
      </c>
      <c r="FJ105" s="24" t="s">
        <v>495</v>
      </c>
      <c r="FK105" s="24" t="s">
        <v>495</v>
      </c>
      <c r="FL105" s="24" t="s">
        <v>495</v>
      </c>
      <c r="FM105" s="24" t="s">
        <v>495</v>
      </c>
      <c r="FN105" s="23">
        <v>0</v>
      </c>
      <c r="FO105" s="23">
        <v>0</v>
      </c>
      <c r="FP105" s="24" t="s">
        <v>495</v>
      </c>
      <c r="FQ105" s="24" t="s">
        <v>495</v>
      </c>
      <c r="FR105" s="24" t="s">
        <v>495</v>
      </c>
      <c r="FS105" s="23">
        <v>0</v>
      </c>
      <c r="FT105" s="23">
        <v>0</v>
      </c>
      <c r="FU105" s="24" t="s">
        <v>495</v>
      </c>
      <c r="FV105" s="23">
        <v>0</v>
      </c>
      <c r="FW105" s="23">
        <v>170</v>
      </c>
      <c r="FX105" s="23">
        <v>0</v>
      </c>
      <c r="FY105" s="23">
        <v>0</v>
      </c>
      <c r="FZ105" s="23">
        <v>0</v>
      </c>
      <c r="GA105" s="23">
        <v>0</v>
      </c>
      <c r="GB105" s="23">
        <v>0</v>
      </c>
      <c r="GC105" s="23">
        <v>64</v>
      </c>
      <c r="GD105" s="23">
        <v>23</v>
      </c>
      <c r="GE105" s="23">
        <v>0</v>
      </c>
      <c r="GF105" s="23">
        <v>58</v>
      </c>
      <c r="GG105" s="23">
        <v>0</v>
      </c>
      <c r="GH105" s="23">
        <v>0</v>
      </c>
      <c r="GI105" s="23">
        <v>0</v>
      </c>
      <c r="GJ105" s="23">
        <v>25</v>
      </c>
      <c r="GK105" s="23">
        <v>0</v>
      </c>
      <c r="GL105" s="24" t="s">
        <v>495</v>
      </c>
      <c r="GM105" s="24" t="s">
        <v>495</v>
      </c>
      <c r="GN105" s="24" t="s">
        <v>495</v>
      </c>
      <c r="GO105" s="23">
        <v>0</v>
      </c>
      <c r="GP105" s="23">
        <v>0</v>
      </c>
      <c r="GQ105" s="23">
        <v>0</v>
      </c>
      <c r="GR105" s="23">
        <v>0</v>
      </c>
      <c r="GS105" s="23">
        <v>0</v>
      </c>
      <c r="GT105" s="23">
        <v>0</v>
      </c>
      <c r="GU105" s="23">
        <v>0</v>
      </c>
    </row>
    <row r="106" spans="1:203" ht="13.5" customHeight="1" x14ac:dyDescent="0.55000000000000004">
      <c r="A106" s="21" t="s">
        <v>44</v>
      </c>
      <c r="B106" s="22" t="s">
        <v>243</v>
      </c>
      <c r="C106" s="21" t="s">
        <v>244</v>
      </c>
      <c r="D106" s="23">
        <v>2</v>
      </c>
      <c r="E106" s="23">
        <v>0</v>
      </c>
      <c r="F106" s="23">
        <v>0</v>
      </c>
      <c r="G106" s="23">
        <v>0</v>
      </c>
      <c r="H106" s="23">
        <v>0</v>
      </c>
      <c r="I106" s="23">
        <v>2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0</v>
      </c>
      <c r="AG106" s="23">
        <v>0</v>
      </c>
      <c r="AH106" s="23">
        <v>0</v>
      </c>
      <c r="AI106" s="23">
        <v>0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  <c r="AO106" s="23">
        <v>0</v>
      </c>
      <c r="AP106" s="24" t="s">
        <v>495</v>
      </c>
      <c r="AQ106" s="24" t="s">
        <v>495</v>
      </c>
      <c r="AR106" s="23">
        <v>0</v>
      </c>
      <c r="AS106" s="24" t="s">
        <v>495</v>
      </c>
      <c r="AT106" s="24" t="s">
        <v>495</v>
      </c>
      <c r="AU106" s="23">
        <v>0</v>
      </c>
      <c r="AV106" s="24" t="s">
        <v>495</v>
      </c>
      <c r="AW106" s="23">
        <v>0</v>
      </c>
      <c r="AX106" s="24" t="s">
        <v>495</v>
      </c>
      <c r="AY106" s="23">
        <v>0</v>
      </c>
      <c r="AZ106" s="24" t="s">
        <v>495</v>
      </c>
      <c r="BA106" s="23">
        <v>0</v>
      </c>
      <c r="BB106" s="23">
        <v>2</v>
      </c>
      <c r="BC106" s="23">
        <v>0</v>
      </c>
      <c r="BD106" s="23">
        <v>0</v>
      </c>
      <c r="BE106" s="23">
        <v>0</v>
      </c>
      <c r="BF106" s="23">
        <v>0</v>
      </c>
      <c r="BG106" s="23">
        <v>2</v>
      </c>
      <c r="BH106" s="23">
        <v>0</v>
      </c>
      <c r="BI106" s="23">
        <v>0</v>
      </c>
      <c r="BJ106" s="23">
        <v>0</v>
      </c>
      <c r="BK106" s="23">
        <v>0</v>
      </c>
      <c r="BL106" s="23">
        <v>0</v>
      </c>
      <c r="BM106" s="23">
        <v>0</v>
      </c>
      <c r="BN106" s="23">
        <v>0</v>
      </c>
      <c r="BO106" s="24" t="s">
        <v>495</v>
      </c>
      <c r="BP106" s="24" t="s">
        <v>495</v>
      </c>
      <c r="BQ106" s="24" t="s">
        <v>495</v>
      </c>
      <c r="BR106" s="24" t="s">
        <v>495</v>
      </c>
      <c r="BS106" s="24" t="s">
        <v>495</v>
      </c>
      <c r="BT106" s="24" t="s">
        <v>495</v>
      </c>
      <c r="BU106" s="24" t="s">
        <v>495</v>
      </c>
      <c r="BV106" s="24" t="s">
        <v>495</v>
      </c>
      <c r="BW106" s="24" t="s">
        <v>495</v>
      </c>
      <c r="BX106" s="23">
        <v>0</v>
      </c>
      <c r="BY106" s="24" t="s">
        <v>495</v>
      </c>
      <c r="BZ106" s="23">
        <v>0</v>
      </c>
      <c r="CA106" s="23">
        <v>0</v>
      </c>
      <c r="CB106" s="24" t="s">
        <v>495</v>
      </c>
      <c r="CC106" s="24" t="s">
        <v>495</v>
      </c>
      <c r="CD106" s="24" t="s">
        <v>495</v>
      </c>
      <c r="CE106" s="24" t="s">
        <v>495</v>
      </c>
      <c r="CF106" s="24" t="s">
        <v>495</v>
      </c>
      <c r="CG106" s="24" t="s">
        <v>495</v>
      </c>
      <c r="CH106" s="24" t="s">
        <v>495</v>
      </c>
      <c r="CI106" s="24" t="s">
        <v>495</v>
      </c>
      <c r="CJ106" s="24" t="s">
        <v>495</v>
      </c>
      <c r="CK106" s="24" t="s">
        <v>495</v>
      </c>
      <c r="CL106" s="24" t="s">
        <v>495</v>
      </c>
      <c r="CM106" s="24" t="s">
        <v>495</v>
      </c>
      <c r="CN106" s="23">
        <v>0</v>
      </c>
      <c r="CO106" s="24" t="s">
        <v>495</v>
      </c>
      <c r="CP106" s="24" t="s">
        <v>495</v>
      </c>
      <c r="CQ106" s="24" t="s">
        <v>495</v>
      </c>
      <c r="CR106" s="24" t="s">
        <v>495</v>
      </c>
      <c r="CS106" s="24" t="s">
        <v>495</v>
      </c>
      <c r="CT106" s="24" t="s">
        <v>495</v>
      </c>
      <c r="CU106" s="24" t="s">
        <v>495</v>
      </c>
      <c r="CV106" s="24" t="s">
        <v>495</v>
      </c>
      <c r="CW106" s="23">
        <v>0</v>
      </c>
      <c r="CX106" s="24" t="s">
        <v>495</v>
      </c>
      <c r="CY106" s="23">
        <v>0</v>
      </c>
      <c r="CZ106" s="23">
        <v>0</v>
      </c>
      <c r="DA106" s="24" t="s">
        <v>495</v>
      </c>
      <c r="DB106" s="24" t="s">
        <v>495</v>
      </c>
      <c r="DC106" s="24" t="s">
        <v>495</v>
      </c>
      <c r="DD106" s="24" t="s">
        <v>495</v>
      </c>
      <c r="DE106" s="24" t="s">
        <v>495</v>
      </c>
      <c r="DF106" s="24" t="s">
        <v>495</v>
      </c>
      <c r="DG106" s="24" t="s">
        <v>495</v>
      </c>
      <c r="DH106" s="24" t="s">
        <v>495</v>
      </c>
      <c r="DI106" s="24" t="s">
        <v>495</v>
      </c>
      <c r="DJ106" s="24" t="s">
        <v>495</v>
      </c>
      <c r="DK106" s="24" t="s">
        <v>495</v>
      </c>
      <c r="DL106" s="24" t="s">
        <v>495</v>
      </c>
      <c r="DM106" s="24" t="s">
        <v>495</v>
      </c>
      <c r="DN106" s="23">
        <v>0</v>
      </c>
      <c r="DO106" s="24" t="s">
        <v>495</v>
      </c>
      <c r="DP106" s="24" t="s">
        <v>495</v>
      </c>
      <c r="DQ106" s="24" t="s">
        <v>495</v>
      </c>
      <c r="DR106" s="24" t="s">
        <v>495</v>
      </c>
      <c r="DS106" s="24" t="s">
        <v>495</v>
      </c>
      <c r="DT106" s="24" t="s">
        <v>495</v>
      </c>
      <c r="DU106" s="24" t="s">
        <v>495</v>
      </c>
      <c r="DV106" s="23">
        <v>0</v>
      </c>
      <c r="DW106" s="24" t="s">
        <v>495</v>
      </c>
      <c r="DX106" s="23">
        <v>0</v>
      </c>
      <c r="DY106" s="23">
        <v>0</v>
      </c>
      <c r="DZ106" s="24" t="s">
        <v>495</v>
      </c>
      <c r="EA106" s="24" t="s">
        <v>495</v>
      </c>
      <c r="EB106" s="24" t="s">
        <v>495</v>
      </c>
      <c r="EC106" s="24" t="s">
        <v>495</v>
      </c>
      <c r="ED106" s="24" t="s">
        <v>495</v>
      </c>
      <c r="EE106" s="24" t="s">
        <v>495</v>
      </c>
      <c r="EF106" s="24" t="s">
        <v>495</v>
      </c>
      <c r="EG106" s="24" t="s">
        <v>495</v>
      </c>
      <c r="EH106" s="24" t="s">
        <v>495</v>
      </c>
      <c r="EI106" s="24" t="s">
        <v>495</v>
      </c>
      <c r="EJ106" s="24" t="s">
        <v>495</v>
      </c>
      <c r="EK106" s="24" t="s">
        <v>495</v>
      </c>
      <c r="EL106" s="23">
        <v>0</v>
      </c>
      <c r="EM106" s="24" t="s">
        <v>495</v>
      </c>
      <c r="EN106" s="24" t="s">
        <v>495</v>
      </c>
      <c r="EO106" s="24" t="s">
        <v>495</v>
      </c>
      <c r="EP106" s="23">
        <v>0</v>
      </c>
      <c r="EQ106" s="24" t="s">
        <v>495</v>
      </c>
      <c r="ER106" s="24" t="s">
        <v>495</v>
      </c>
      <c r="ES106" s="24" t="s">
        <v>495</v>
      </c>
      <c r="ET106" s="24" t="s">
        <v>495</v>
      </c>
      <c r="EU106" s="23">
        <v>0</v>
      </c>
      <c r="EV106" s="24" t="s">
        <v>495</v>
      </c>
      <c r="EW106" s="23">
        <v>0</v>
      </c>
      <c r="EX106" s="23">
        <v>0</v>
      </c>
      <c r="EY106" s="23">
        <v>0</v>
      </c>
      <c r="EZ106" s="24" t="s">
        <v>495</v>
      </c>
      <c r="FA106" s="24" t="s">
        <v>495</v>
      </c>
      <c r="FB106" s="24" t="s">
        <v>495</v>
      </c>
      <c r="FC106" s="23">
        <v>0</v>
      </c>
      <c r="FD106" s="24" t="s">
        <v>495</v>
      </c>
      <c r="FE106" s="24" t="s">
        <v>495</v>
      </c>
      <c r="FF106" s="24" t="s">
        <v>495</v>
      </c>
      <c r="FG106" s="23">
        <v>0</v>
      </c>
      <c r="FH106" s="23">
        <v>0</v>
      </c>
      <c r="FI106" s="23">
        <v>0</v>
      </c>
      <c r="FJ106" s="24" t="s">
        <v>495</v>
      </c>
      <c r="FK106" s="24" t="s">
        <v>495</v>
      </c>
      <c r="FL106" s="24" t="s">
        <v>495</v>
      </c>
      <c r="FM106" s="24" t="s">
        <v>495</v>
      </c>
      <c r="FN106" s="23">
        <v>0</v>
      </c>
      <c r="FO106" s="23">
        <v>0</v>
      </c>
      <c r="FP106" s="24" t="s">
        <v>495</v>
      </c>
      <c r="FQ106" s="24" t="s">
        <v>495</v>
      </c>
      <c r="FR106" s="24" t="s">
        <v>495</v>
      </c>
      <c r="FS106" s="23">
        <v>0</v>
      </c>
      <c r="FT106" s="23">
        <v>0</v>
      </c>
      <c r="FU106" s="24" t="s">
        <v>495</v>
      </c>
      <c r="FV106" s="23">
        <v>0</v>
      </c>
      <c r="FW106" s="23">
        <v>0</v>
      </c>
      <c r="FX106" s="23">
        <v>0</v>
      </c>
      <c r="FY106" s="23">
        <v>0</v>
      </c>
      <c r="FZ106" s="23">
        <v>0</v>
      </c>
      <c r="GA106" s="23">
        <v>0</v>
      </c>
      <c r="GB106" s="23">
        <v>0</v>
      </c>
      <c r="GC106" s="23">
        <v>0</v>
      </c>
      <c r="GD106" s="23">
        <v>0</v>
      </c>
      <c r="GE106" s="23">
        <v>0</v>
      </c>
      <c r="GF106" s="23">
        <v>0</v>
      </c>
      <c r="GG106" s="23">
        <v>0</v>
      </c>
      <c r="GH106" s="23">
        <v>0</v>
      </c>
      <c r="GI106" s="23">
        <v>0</v>
      </c>
      <c r="GJ106" s="23">
        <v>0</v>
      </c>
      <c r="GK106" s="23">
        <v>0</v>
      </c>
      <c r="GL106" s="24" t="s">
        <v>495</v>
      </c>
      <c r="GM106" s="24" t="s">
        <v>495</v>
      </c>
      <c r="GN106" s="24" t="s">
        <v>495</v>
      </c>
      <c r="GO106" s="23">
        <v>0</v>
      </c>
      <c r="GP106" s="23">
        <v>0</v>
      </c>
      <c r="GQ106" s="23">
        <v>0</v>
      </c>
      <c r="GR106" s="23">
        <v>0</v>
      </c>
      <c r="GS106" s="23">
        <v>0</v>
      </c>
      <c r="GT106" s="23">
        <v>0</v>
      </c>
      <c r="GU106" s="23">
        <v>0</v>
      </c>
    </row>
    <row r="107" spans="1:203" ht="13.5" customHeight="1" x14ac:dyDescent="0.55000000000000004">
      <c r="A107" s="21" t="s">
        <v>44</v>
      </c>
      <c r="B107" s="22" t="s">
        <v>245</v>
      </c>
      <c r="C107" s="21" t="s">
        <v>246</v>
      </c>
      <c r="D107" s="23">
        <v>170</v>
      </c>
      <c r="E107" s="23">
        <v>61</v>
      </c>
      <c r="F107" s="23">
        <v>2</v>
      </c>
      <c r="G107" s="23">
        <v>13</v>
      </c>
      <c r="H107" s="23">
        <v>18</v>
      </c>
      <c r="I107" s="23">
        <v>2</v>
      </c>
      <c r="J107" s="23">
        <v>22</v>
      </c>
      <c r="K107" s="23">
        <v>14</v>
      </c>
      <c r="L107" s="23">
        <v>1</v>
      </c>
      <c r="M107" s="23">
        <v>37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0</v>
      </c>
      <c r="AG107" s="23">
        <v>0</v>
      </c>
      <c r="AH107" s="23">
        <v>0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  <c r="AO107" s="23">
        <v>0</v>
      </c>
      <c r="AP107" s="24" t="s">
        <v>495</v>
      </c>
      <c r="AQ107" s="24" t="s">
        <v>495</v>
      </c>
      <c r="AR107" s="23">
        <v>0</v>
      </c>
      <c r="AS107" s="24" t="s">
        <v>495</v>
      </c>
      <c r="AT107" s="24" t="s">
        <v>495</v>
      </c>
      <c r="AU107" s="23">
        <v>0</v>
      </c>
      <c r="AV107" s="24" t="s">
        <v>495</v>
      </c>
      <c r="AW107" s="23">
        <v>0</v>
      </c>
      <c r="AX107" s="24" t="s">
        <v>495</v>
      </c>
      <c r="AY107" s="23">
        <v>0</v>
      </c>
      <c r="AZ107" s="24" t="s">
        <v>495</v>
      </c>
      <c r="BA107" s="23">
        <v>0</v>
      </c>
      <c r="BB107" s="23">
        <v>2</v>
      </c>
      <c r="BC107" s="23">
        <v>0</v>
      </c>
      <c r="BD107" s="23">
        <v>0</v>
      </c>
      <c r="BE107" s="23">
        <v>0</v>
      </c>
      <c r="BF107" s="23">
        <v>0</v>
      </c>
      <c r="BG107" s="23">
        <v>2</v>
      </c>
      <c r="BH107" s="23">
        <v>0</v>
      </c>
      <c r="BI107" s="23">
        <v>0</v>
      </c>
      <c r="BJ107" s="23">
        <v>0</v>
      </c>
      <c r="BK107" s="23">
        <v>0</v>
      </c>
      <c r="BL107" s="23">
        <v>0</v>
      </c>
      <c r="BM107" s="23">
        <v>0</v>
      </c>
      <c r="BN107" s="23">
        <v>0</v>
      </c>
      <c r="BO107" s="24" t="s">
        <v>495</v>
      </c>
      <c r="BP107" s="24" t="s">
        <v>495</v>
      </c>
      <c r="BQ107" s="24" t="s">
        <v>495</v>
      </c>
      <c r="BR107" s="24" t="s">
        <v>495</v>
      </c>
      <c r="BS107" s="24" t="s">
        <v>495</v>
      </c>
      <c r="BT107" s="24" t="s">
        <v>495</v>
      </c>
      <c r="BU107" s="24" t="s">
        <v>495</v>
      </c>
      <c r="BV107" s="24" t="s">
        <v>495</v>
      </c>
      <c r="BW107" s="24" t="s">
        <v>495</v>
      </c>
      <c r="BX107" s="23">
        <v>0</v>
      </c>
      <c r="BY107" s="24" t="s">
        <v>495</v>
      </c>
      <c r="BZ107" s="23">
        <v>0</v>
      </c>
      <c r="CA107" s="23">
        <v>0</v>
      </c>
      <c r="CB107" s="24" t="s">
        <v>495</v>
      </c>
      <c r="CC107" s="24" t="s">
        <v>495</v>
      </c>
      <c r="CD107" s="24" t="s">
        <v>495</v>
      </c>
      <c r="CE107" s="24" t="s">
        <v>495</v>
      </c>
      <c r="CF107" s="24" t="s">
        <v>495</v>
      </c>
      <c r="CG107" s="24" t="s">
        <v>495</v>
      </c>
      <c r="CH107" s="24" t="s">
        <v>495</v>
      </c>
      <c r="CI107" s="24" t="s">
        <v>495</v>
      </c>
      <c r="CJ107" s="24" t="s">
        <v>495</v>
      </c>
      <c r="CK107" s="24" t="s">
        <v>495</v>
      </c>
      <c r="CL107" s="24" t="s">
        <v>495</v>
      </c>
      <c r="CM107" s="24" t="s">
        <v>495</v>
      </c>
      <c r="CN107" s="23">
        <v>0</v>
      </c>
      <c r="CO107" s="24" t="s">
        <v>495</v>
      </c>
      <c r="CP107" s="24" t="s">
        <v>495</v>
      </c>
      <c r="CQ107" s="24" t="s">
        <v>495</v>
      </c>
      <c r="CR107" s="24" t="s">
        <v>495</v>
      </c>
      <c r="CS107" s="24" t="s">
        <v>495</v>
      </c>
      <c r="CT107" s="24" t="s">
        <v>495</v>
      </c>
      <c r="CU107" s="24" t="s">
        <v>495</v>
      </c>
      <c r="CV107" s="24" t="s">
        <v>495</v>
      </c>
      <c r="CW107" s="23">
        <v>0</v>
      </c>
      <c r="CX107" s="24" t="s">
        <v>495</v>
      </c>
      <c r="CY107" s="23">
        <v>0</v>
      </c>
      <c r="CZ107" s="23">
        <v>0</v>
      </c>
      <c r="DA107" s="24" t="s">
        <v>495</v>
      </c>
      <c r="DB107" s="24" t="s">
        <v>495</v>
      </c>
      <c r="DC107" s="24" t="s">
        <v>495</v>
      </c>
      <c r="DD107" s="24" t="s">
        <v>495</v>
      </c>
      <c r="DE107" s="24" t="s">
        <v>495</v>
      </c>
      <c r="DF107" s="24" t="s">
        <v>495</v>
      </c>
      <c r="DG107" s="24" t="s">
        <v>495</v>
      </c>
      <c r="DH107" s="24" t="s">
        <v>495</v>
      </c>
      <c r="DI107" s="24" t="s">
        <v>495</v>
      </c>
      <c r="DJ107" s="24" t="s">
        <v>495</v>
      </c>
      <c r="DK107" s="24" t="s">
        <v>495</v>
      </c>
      <c r="DL107" s="24" t="s">
        <v>495</v>
      </c>
      <c r="DM107" s="24" t="s">
        <v>495</v>
      </c>
      <c r="DN107" s="23">
        <v>0</v>
      </c>
      <c r="DO107" s="24" t="s">
        <v>495</v>
      </c>
      <c r="DP107" s="24" t="s">
        <v>495</v>
      </c>
      <c r="DQ107" s="24" t="s">
        <v>495</v>
      </c>
      <c r="DR107" s="24" t="s">
        <v>495</v>
      </c>
      <c r="DS107" s="24" t="s">
        <v>495</v>
      </c>
      <c r="DT107" s="24" t="s">
        <v>495</v>
      </c>
      <c r="DU107" s="24" t="s">
        <v>495</v>
      </c>
      <c r="DV107" s="23">
        <v>0</v>
      </c>
      <c r="DW107" s="24" t="s">
        <v>495</v>
      </c>
      <c r="DX107" s="23">
        <v>0</v>
      </c>
      <c r="DY107" s="23">
        <v>0</v>
      </c>
      <c r="DZ107" s="24" t="s">
        <v>495</v>
      </c>
      <c r="EA107" s="24" t="s">
        <v>495</v>
      </c>
      <c r="EB107" s="24" t="s">
        <v>495</v>
      </c>
      <c r="EC107" s="24" t="s">
        <v>495</v>
      </c>
      <c r="ED107" s="24" t="s">
        <v>495</v>
      </c>
      <c r="EE107" s="24" t="s">
        <v>495</v>
      </c>
      <c r="EF107" s="24" t="s">
        <v>495</v>
      </c>
      <c r="EG107" s="24" t="s">
        <v>495</v>
      </c>
      <c r="EH107" s="24" t="s">
        <v>495</v>
      </c>
      <c r="EI107" s="24" t="s">
        <v>495</v>
      </c>
      <c r="EJ107" s="24" t="s">
        <v>495</v>
      </c>
      <c r="EK107" s="24" t="s">
        <v>495</v>
      </c>
      <c r="EL107" s="23">
        <v>0</v>
      </c>
      <c r="EM107" s="24" t="s">
        <v>495</v>
      </c>
      <c r="EN107" s="24" t="s">
        <v>495</v>
      </c>
      <c r="EO107" s="24" t="s">
        <v>495</v>
      </c>
      <c r="EP107" s="23">
        <v>0</v>
      </c>
      <c r="EQ107" s="24" t="s">
        <v>495</v>
      </c>
      <c r="ER107" s="24" t="s">
        <v>495</v>
      </c>
      <c r="ES107" s="24" t="s">
        <v>495</v>
      </c>
      <c r="ET107" s="24" t="s">
        <v>495</v>
      </c>
      <c r="EU107" s="23">
        <v>0</v>
      </c>
      <c r="EV107" s="24" t="s">
        <v>495</v>
      </c>
      <c r="EW107" s="23">
        <v>0</v>
      </c>
      <c r="EX107" s="23">
        <v>0</v>
      </c>
      <c r="EY107" s="23">
        <v>0</v>
      </c>
      <c r="EZ107" s="24" t="s">
        <v>495</v>
      </c>
      <c r="FA107" s="24" t="s">
        <v>495</v>
      </c>
      <c r="FB107" s="24" t="s">
        <v>495</v>
      </c>
      <c r="FC107" s="23">
        <v>0</v>
      </c>
      <c r="FD107" s="24" t="s">
        <v>495</v>
      </c>
      <c r="FE107" s="24" t="s">
        <v>495</v>
      </c>
      <c r="FF107" s="24" t="s">
        <v>495</v>
      </c>
      <c r="FG107" s="23">
        <v>0</v>
      </c>
      <c r="FH107" s="23">
        <v>0</v>
      </c>
      <c r="FI107" s="23">
        <v>0</v>
      </c>
      <c r="FJ107" s="24" t="s">
        <v>495</v>
      </c>
      <c r="FK107" s="24" t="s">
        <v>495</v>
      </c>
      <c r="FL107" s="24" t="s">
        <v>495</v>
      </c>
      <c r="FM107" s="24" t="s">
        <v>495</v>
      </c>
      <c r="FN107" s="23">
        <v>0</v>
      </c>
      <c r="FO107" s="23">
        <v>0</v>
      </c>
      <c r="FP107" s="24" t="s">
        <v>495</v>
      </c>
      <c r="FQ107" s="24" t="s">
        <v>495</v>
      </c>
      <c r="FR107" s="24" t="s">
        <v>495</v>
      </c>
      <c r="FS107" s="23">
        <v>0</v>
      </c>
      <c r="FT107" s="23">
        <v>0</v>
      </c>
      <c r="FU107" s="24" t="s">
        <v>495</v>
      </c>
      <c r="FV107" s="23">
        <v>0</v>
      </c>
      <c r="FW107" s="23">
        <v>168</v>
      </c>
      <c r="FX107" s="23">
        <v>61</v>
      </c>
      <c r="FY107" s="23">
        <v>2</v>
      </c>
      <c r="FZ107" s="23">
        <v>13</v>
      </c>
      <c r="GA107" s="23">
        <v>18</v>
      </c>
      <c r="GB107" s="23">
        <v>0</v>
      </c>
      <c r="GC107" s="23">
        <v>22</v>
      </c>
      <c r="GD107" s="23">
        <v>14</v>
      </c>
      <c r="GE107" s="23">
        <v>1</v>
      </c>
      <c r="GF107" s="23">
        <v>37</v>
      </c>
      <c r="GG107" s="23">
        <v>0</v>
      </c>
      <c r="GH107" s="23">
        <v>0</v>
      </c>
      <c r="GI107" s="23">
        <v>0</v>
      </c>
      <c r="GJ107" s="23">
        <v>0</v>
      </c>
      <c r="GK107" s="23">
        <v>0</v>
      </c>
      <c r="GL107" s="24" t="s">
        <v>495</v>
      </c>
      <c r="GM107" s="24" t="s">
        <v>495</v>
      </c>
      <c r="GN107" s="24" t="s">
        <v>495</v>
      </c>
      <c r="GO107" s="23">
        <v>0</v>
      </c>
      <c r="GP107" s="23">
        <v>0</v>
      </c>
      <c r="GQ107" s="23">
        <v>0</v>
      </c>
      <c r="GR107" s="23">
        <v>0</v>
      </c>
      <c r="GS107" s="23">
        <v>0</v>
      </c>
      <c r="GT107" s="23">
        <v>0</v>
      </c>
      <c r="GU107" s="23">
        <v>0</v>
      </c>
    </row>
    <row r="108" spans="1:203" ht="13.5" customHeight="1" x14ac:dyDescent="0.55000000000000004">
      <c r="A108" s="21" t="s">
        <v>44</v>
      </c>
      <c r="B108" s="22" t="s">
        <v>247</v>
      </c>
      <c r="C108" s="21" t="s">
        <v>248</v>
      </c>
      <c r="D108" s="23">
        <v>169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169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0</v>
      </c>
      <c r="AG108" s="23">
        <v>0</v>
      </c>
      <c r="AH108" s="23">
        <v>0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  <c r="AO108" s="23">
        <v>0</v>
      </c>
      <c r="AP108" s="24" t="s">
        <v>495</v>
      </c>
      <c r="AQ108" s="24" t="s">
        <v>495</v>
      </c>
      <c r="AR108" s="23">
        <v>0</v>
      </c>
      <c r="AS108" s="24" t="s">
        <v>495</v>
      </c>
      <c r="AT108" s="24" t="s">
        <v>495</v>
      </c>
      <c r="AU108" s="23">
        <v>0</v>
      </c>
      <c r="AV108" s="24" t="s">
        <v>495</v>
      </c>
      <c r="AW108" s="23">
        <v>0</v>
      </c>
      <c r="AX108" s="24" t="s">
        <v>495</v>
      </c>
      <c r="AY108" s="23">
        <v>0</v>
      </c>
      <c r="AZ108" s="24" t="s">
        <v>495</v>
      </c>
      <c r="BA108" s="23">
        <v>0</v>
      </c>
      <c r="BB108" s="23">
        <v>0</v>
      </c>
      <c r="BC108" s="23">
        <v>0</v>
      </c>
      <c r="BD108" s="23">
        <v>0</v>
      </c>
      <c r="BE108" s="23">
        <v>0</v>
      </c>
      <c r="BF108" s="23">
        <v>0</v>
      </c>
      <c r="BG108" s="23">
        <v>0</v>
      </c>
      <c r="BH108" s="23">
        <v>0</v>
      </c>
      <c r="BI108" s="23">
        <v>0</v>
      </c>
      <c r="BJ108" s="23">
        <v>0</v>
      </c>
      <c r="BK108" s="23">
        <v>0</v>
      </c>
      <c r="BL108" s="23">
        <v>0</v>
      </c>
      <c r="BM108" s="23">
        <v>0</v>
      </c>
      <c r="BN108" s="23">
        <v>0</v>
      </c>
      <c r="BO108" s="24" t="s">
        <v>495</v>
      </c>
      <c r="BP108" s="24" t="s">
        <v>495</v>
      </c>
      <c r="BQ108" s="24" t="s">
        <v>495</v>
      </c>
      <c r="BR108" s="24" t="s">
        <v>495</v>
      </c>
      <c r="BS108" s="24" t="s">
        <v>495</v>
      </c>
      <c r="BT108" s="24" t="s">
        <v>495</v>
      </c>
      <c r="BU108" s="24" t="s">
        <v>495</v>
      </c>
      <c r="BV108" s="24" t="s">
        <v>495</v>
      </c>
      <c r="BW108" s="24" t="s">
        <v>495</v>
      </c>
      <c r="BX108" s="23">
        <v>0</v>
      </c>
      <c r="BY108" s="24" t="s">
        <v>495</v>
      </c>
      <c r="BZ108" s="23">
        <v>0</v>
      </c>
      <c r="CA108" s="23">
        <v>169</v>
      </c>
      <c r="CB108" s="24" t="s">
        <v>495</v>
      </c>
      <c r="CC108" s="24" t="s">
        <v>495</v>
      </c>
      <c r="CD108" s="24" t="s">
        <v>495</v>
      </c>
      <c r="CE108" s="24" t="s">
        <v>495</v>
      </c>
      <c r="CF108" s="24" t="s">
        <v>495</v>
      </c>
      <c r="CG108" s="24" t="s">
        <v>495</v>
      </c>
      <c r="CH108" s="24" t="s">
        <v>495</v>
      </c>
      <c r="CI108" s="24" t="s">
        <v>495</v>
      </c>
      <c r="CJ108" s="24" t="s">
        <v>495</v>
      </c>
      <c r="CK108" s="24" t="s">
        <v>495</v>
      </c>
      <c r="CL108" s="24" t="s">
        <v>495</v>
      </c>
      <c r="CM108" s="24" t="s">
        <v>495</v>
      </c>
      <c r="CN108" s="23">
        <v>169</v>
      </c>
      <c r="CO108" s="24" t="s">
        <v>495</v>
      </c>
      <c r="CP108" s="24" t="s">
        <v>495</v>
      </c>
      <c r="CQ108" s="24" t="s">
        <v>495</v>
      </c>
      <c r="CR108" s="24" t="s">
        <v>495</v>
      </c>
      <c r="CS108" s="24" t="s">
        <v>495</v>
      </c>
      <c r="CT108" s="24" t="s">
        <v>495</v>
      </c>
      <c r="CU108" s="24" t="s">
        <v>495</v>
      </c>
      <c r="CV108" s="24" t="s">
        <v>495</v>
      </c>
      <c r="CW108" s="23">
        <v>0</v>
      </c>
      <c r="CX108" s="24" t="s">
        <v>495</v>
      </c>
      <c r="CY108" s="23">
        <v>0</v>
      </c>
      <c r="CZ108" s="23">
        <v>0</v>
      </c>
      <c r="DA108" s="24" t="s">
        <v>495</v>
      </c>
      <c r="DB108" s="24" t="s">
        <v>495</v>
      </c>
      <c r="DC108" s="24" t="s">
        <v>495</v>
      </c>
      <c r="DD108" s="24" t="s">
        <v>495</v>
      </c>
      <c r="DE108" s="24" t="s">
        <v>495</v>
      </c>
      <c r="DF108" s="24" t="s">
        <v>495</v>
      </c>
      <c r="DG108" s="24" t="s">
        <v>495</v>
      </c>
      <c r="DH108" s="24" t="s">
        <v>495</v>
      </c>
      <c r="DI108" s="24" t="s">
        <v>495</v>
      </c>
      <c r="DJ108" s="24" t="s">
        <v>495</v>
      </c>
      <c r="DK108" s="24" t="s">
        <v>495</v>
      </c>
      <c r="DL108" s="24" t="s">
        <v>495</v>
      </c>
      <c r="DM108" s="24" t="s">
        <v>495</v>
      </c>
      <c r="DN108" s="23">
        <v>0</v>
      </c>
      <c r="DO108" s="24" t="s">
        <v>495</v>
      </c>
      <c r="DP108" s="24" t="s">
        <v>495</v>
      </c>
      <c r="DQ108" s="24" t="s">
        <v>495</v>
      </c>
      <c r="DR108" s="24" t="s">
        <v>495</v>
      </c>
      <c r="DS108" s="24" t="s">
        <v>495</v>
      </c>
      <c r="DT108" s="24" t="s">
        <v>495</v>
      </c>
      <c r="DU108" s="24" t="s">
        <v>495</v>
      </c>
      <c r="DV108" s="23">
        <v>0</v>
      </c>
      <c r="DW108" s="24" t="s">
        <v>495</v>
      </c>
      <c r="DX108" s="23">
        <v>0</v>
      </c>
      <c r="DY108" s="23">
        <v>0</v>
      </c>
      <c r="DZ108" s="24" t="s">
        <v>495</v>
      </c>
      <c r="EA108" s="24" t="s">
        <v>495</v>
      </c>
      <c r="EB108" s="24" t="s">
        <v>495</v>
      </c>
      <c r="EC108" s="24" t="s">
        <v>495</v>
      </c>
      <c r="ED108" s="24" t="s">
        <v>495</v>
      </c>
      <c r="EE108" s="24" t="s">
        <v>495</v>
      </c>
      <c r="EF108" s="24" t="s">
        <v>495</v>
      </c>
      <c r="EG108" s="24" t="s">
        <v>495</v>
      </c>
      <c r="EH108" s="24" t="s">
        <v>495</v>
      </c>
      <c r="EI108" s="24" t="s">
        <v>495</v>
      </c>
      <c r="EJ108" s="24" t="s">
        <v>495</v>
      </c>
      <c r="EK108" s="24" t="s">
        <v>495</v>
      </c>
      <c r="EL108" s="23">
        <v>0</v>
      </c>
      <c r="EM108" s="24" t="s">
        <v>495</v>
      </c>
      <c r="EN108" s="24" t="s">
        <v>495</v>
      </c>
      <c r="EO108" s="24" t="s">
        <v>495</v>
      </c>
      <c r="EP108" s="23">
        <v>0</v>
      </c>
      <c r="EQ108" s="24" t="s">
        <v>495</v>
      </c>
      <c r="ER108" s="24" t="s">
        <v>495</v>
      </c>
      <c r="ES108" s="24" t="s">
        <v>495</v>
      </c>
      <c r="ET108" s="24" t="s">
        <v>495</v>
      </c>
      <c r="EU108" s="23">
        <v>0</v>
      </c>
      <c r="EV108" s="24" t="s">
        <v>495</v>
      </c>
      <c r="EW108" s="23">
        <v>0</v>
      </c>
      <c r="EX108" s="23">
        <v>0</v>
      </c>
      <c r="EY108" s="23">
        <v>0</v>
      </c>
      <c r="EZ108" s="24" t="s">
        <v>495</v>
      </c>
      <c r="FA108" s="24" t="s">
        <v>495</v>
      </c>
      <c r="FB108" s="24" t="s">
        <v>495</v>
      </c>
      <c r="FC108" s="23">
        <v>0</v>
      </c>
      <c r="FD108" s="24" t="s">
        <v>495</v>
      </c>
      <c r="FE108" s="24" t="s">
        <v>495</v>
      </c>
      <c r="FF108" s="24" t="s">
        <v>495</v>
      </c>
      <c r="FG108" s="23">
        <v>0</v>
      </c>
      <c r="FH108" s="23">
        <v>0</v>
      </c>
      <c r="FI108" s="23">
        <v>0</v>
      </c>
      <c r="FJ108" s="24" t="s">
        <v>495</v>
      </c>
      <c r="FK108" s="24" t="s">
        <v>495</v>
      </c>
      <c r="FL108" s="24" t="s">
        <v>495</v>
      </c>
      <c r="FM108" s="24" t="s">
        <v>495</v>
      </c>
      <c r="FN108" s="23">
        <v>0</v>
      </c>
      <c r="FO108" s="23">
        <v>0</v>
      </c>
      <c r="FP108" s="24" t="s">
        <v>495</v>
      </c>
      <c r="FQ108" s="24" t="s">
        <v>495</v>
      </c>
      <c r="FR108" s="24" t="s">
        <v>495</v>
      </c>
      <c r="FS108" s="23">
        <v>0</v>
      </c>
      <c r="FT108" s="23">
        <v>0</v>
      </c>
      <c r="FU108" s="24" t="s">
        <v>495</v>
      </c>
      <c r="FV108" s="23">
        <v>0</v>
      </c>
      <c r="FW108" s="23">
        <v>0</v>
      </c>
      <c r="FX108" s="23">
        <v>0</v>
      </c>
      <c r="FY108" s="23">
        <v>0</v>
      </c>
      <c r="FZ108" s="23">
        <v>0</v>
      </c>
      <c r="GA108" s="23">
        <v>0</v>
      </c>
      <c r="GB108" s="23">
        <v>0</v>
      </c>
      <c r="GC108" s="23">
        <v>0</v>
      </c>
      <c r="GD108" s="23">
        <v>0</v>
      </c>
      <c r="GE108" s="23">
        <v>0</v>
      </c>
      <c r="GF108" s="23">
        <v>0</v>
      </c>
      <c r="GG108" s="23">
        <v>0</v>
      </c>
      <c r="GH108" s="23">
        <v>0</v>
      </c>
      <c r="GI108" s="23">
        <v>0</v>
      </c>
      <c r="GJ108" s="23">
        <v>0</v>
      </c>
      <c r="GK108" s="23">
        <v>0</v>
      </c>
      <c r="GL108" s="24" t="s">
        <v>495</v>
      </c>
      <c r="GM108" s="24" t="s">
        <v>495</v>
      </c>
      <c r="GN108" s="24" t="s">
        <v>495</v>
      </c>
      <c r="GO108" s="23">
        <v>0</v>
      </c>
      <c r="GP108" s="23">
        <v>0</v>
      </c>
      <c r="GQ108" s="23">
        <v>0</v>
      </c>
      <c r="GR108" s="23">
        <v>0</v>
      </c>
      <c r="GS108" s="23">
        <v>0</v>
      </c>
      <c r="GT108" s="23">
        <v>0</v>
      </c>
      <c r="GU108" s="23">
        <v>0</v>
      </c>
    </row>
    <row r="109" spans="1:203" ht="13.5" customHeight="1" x14ac:dyDescent="0.55000000000000004">
      <c r="A109" s="21" t="s">
        <v>44</v>
      </c>
      <c r="B109" s="22" t="s">
        <v>249</v>
      </c>
      <c r="C109" s="21" t="s">
        <v>250</v>
      </c>
      <c r="D109" s="23">
        <v>269</v>
      </c>
      <c r="E109" s="23">
        <v>132</v>
      </c>
      <c r="F109" s="23">
        <v>2</v>
      </c>
      <c r="G109" s="23">
        <v>20</v>
      </c>
      <c r="H109" s="23">
        <v>18</v>
      </c>
      <c r="I109" s="23">
        <v>18</v>
      </c>
      <c r="J109" s="23">
        <v>0</v>
      </c>
      <c r="K109" s="23">
        <v>21</v>
      </c>
      <c r="L109" s="23">
        <v>6</v>
      </c>
      <c r="M109" s="23">
        <v>51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1</v>
      </c>
      <c r="AC109" s="23">
        <v>0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  <c r="AO109" s="23">
        <v>0</v>
      </c>
      <c r="AP109" s="24" t="s">
        <v>495</v>
      </c>
      <c r="AQ109" s="24" t="s">
        <v>495</v>
      </c>
      <c r="AR109" s="23">
        <v>0</v>
      </c>
      <c r="AS109" s="24" t="s">
        <v>495</v>
      </c>
      <c r="AT109" s="24" t="s">
        <v>495</v>
      </c>
      <c r="AU109" s="23">
        <v>0</v>
      </c>
      <c r="AV109" s="24" t="s">
        <v>495</v>
      </c>
      <c r="AW109" s="23">
        <v>0</v>
      </c>
      <c r="AX109" s="24" t="s">
        <v>495</v>
      </c>
      <c r="AY109" s="23">
        <v>0</v>
      </c>
      <c r="AZ109" s="24" t="s">
        <v>495</v>
      </c>
      <c r="BA109" s="23">
        <v>0</v>
      </c>
      <c r="BB109" s="23">
        <v>0</v>
      </c>
      <c r="BC109" s="23">
        <v>0</v>
      </c>
      <c r="BD109" s="23">
        <v>0</v>
      </c>
      <c r="BE109" s="23">
        <v>0</v>
      </c>
      <c r="BF109" s="23">
        <v>0</v>
      </c>
      <c r="BG109" s="23">
        <v>0</v>
      </c>
      <c r="BH109" s="23">
        <v>0</v>
      </c>
      <c r="BI109" s="23">
        <v>0</v>
      </c>
      <c r="BJ109" s="23">
        <v>0</v>
      </c>
      <c r="BK109" s="23">
        <v>0</v>
      </c>
      <c r="BL109" s="23">
        <v>0</v>
      </c>
      <c r="BM109" s="23">
        <v>0</v>
      </c>
      <c r="BN109" s="23">
        <v>0</v>
      </c>
      <c r="BO109" s="24" t="s">
        <v>495</v>
      </c>
      <c r="BP109" s="24" t="s">
        <v>495</v>
      </c>
      <c r="BQ109" s="24" t="s">
        <v>495</v>
      </c>
      <c r="BR109" s="24" t="s">
        <v>495</v>
      </c>
      <c r="BS109" s="24" t="s">
        <v>495</v>
      </c>
      <c r="BT109" s="24" t="s">
        <v>495</v>
      </c>
      <c r="BU109" s="24" t="s">
        <v>495</v>
      </c>
      <c r="BV109" s="24" t="s">
        <v>495</v>
      </c>
      <c r="BW109" s="24" t="s">
        <v>495</v>
      </c>
      <c r="BX109" s="23">
        <v>0</v>
      </c>
      <c r="BY109" s="24" t="s">
        <v>495</v>
      </c>
      <c r="BZ109" s="23">
        <v>0</v>
      </c>
      <c r="CA109" s="23">
        <v>0</v>
      </c>
      <c r="CB109" s="24" t="s">
        <v>495</v>
      </c>
      <c r="CC109" s="24" t="s">
        <v>495</v>
      </c>
      <c r="CD109" s="24" t="s">
        <v>495</v>
      </c>
      <c r="CE109" s="24" t="s">
        <v>495</v>
      </c>
      <c r="CF109" s="24" t="s">
        <v>495</v>
      </c>
      <c r="CG109" s="24" t="s">
        <v>495</v>
      </c>
      <c r="CH109" s="24" t="s">
        <v>495</v>
      </c>
      <c r="CI109" s="24" t="s">
        <v>495</v>
      </c>
      <c r="CJ109" s="24" t="s">
        <v>495</v>
      </c>
      <c r="CK109" s="24" t="s">
        <v>495</v>
      </c>
      <c r="CL109" s="24" t="s">
        <v>495</v>
      </c>
      <c r="CM109" s="24" t="s">
        <v>495</v>
      </c>
      <c r="CN109" s="23">
        <v>0</v>
      </c>
      <c r="CO109" s="24" t="s">
        <v>495</v>
      </c>
      <c r="CP109" s="24" t="s">
        <v>495</v>
      </c>
      <c r="CQ109" s="24" t="s">
        <v>495</v>
      </c>
      <c r="CR109" s="24" t="s">
        <v>495</v>
      </c>
      <c r="CS109" s="24" t="s">
        <v>495</v>
      </c>
      <c r="CT109" s="24" t="s">
        <v>495</v>
      </c>
      <c r="CU109" s="24" t="s">
        <v>495</v>
      </c>
      <c r="CV109" s="24" t="s">
        <v>495</v>
      </c>
      <c r="CW109" s="23">
        <v>0</v>
      </c>
      <c r="CX109" s="24" t="s">
        <v>495</v>
      </c>
      <c r="CY109" s="23">
        <v>0</v>
      </c>
      <c r="CZ109" s="23">
        <v>0</v>
      </c>
      <c r="DA109" s="24" t="s">
        <v>495</v>
      </c>
      <c r="DB109" s="24" t="s">
        <v>495</v>
      </c>
      <c r="DC109" s="24" t="s">
        <v>495</v>
      </c>
      <c r="DD109" s="24" t="s">
        <v>495</v>
      </c>
      <c r="DE109" s="24" t="s">
        <v>495</v>
      </c>
      <c r="DF109" s="24" t="s">
        <v>495</v>
      </c>
      <c r="DG109" s="24" t="s">
        <v>495</v>
      </c>
      <c r="DH109" s="24" t="s">
        <v>495</v>
      </c>
      <c r="DI109" s="24" t="s">
        <v>495</v>
      </c>
      <c r="DJ109" s="24" t="s">
        <v>495</v>
      </c>
      <c r="DK109" s="24" t="s">
        <v>495</v>
      </c>
      <c r="DL109" s="24" t="s">
        <v>495</v>
      </c>
      <c r="DM109" s="24" t="s">
        <v>495</v>
      </c>
      <c r="DN109" s="23">
        <v>0</v>
      </c>
      <c r="DO109" s="24" t="s">
        <v>495</v>
      </c>
      <c r="DP109" s="24" t="s">
        <v>495</v>
      </c>
      <c r="DQ109" s="24" t="s">
        <v>495</v>
      </c>
      <c r="DR109" s="24" t="s">
        <v>495</v>
      </c>
      <c r="DS109" s="24" t="s">
        <v>495</v>
      </c>
      <c r="DT109" s="24" t="s">
        <v>495</v>
      </c>
      <c r="DU109" s="24" t="s">
        <v>495</v>
      </c>
      <c r="DV109" s="23">
        <v>0</v>
      </c>
      <c r="DW109" s="24" t="s">
        <v>495</v>
      </c>
      <c r="DX109" s="23">
        <v>0</v>
      </c>
      <c r="DY109" s="23">
        <v>0</v>
      </c>
      <c r="DZ109" s="24" t="s">
        <v>495</v>
      </c>
      <c r="EA109" s="24" t="s">
        <v>495</v>
      </c>
      <c r="EB109" s="24" t="s">
        <v>495</v>
      </c>
      <c r="EC109" s="24" t="s">
        <v>495</v>
      </c>
      <c r="ED109" s="24" t="s">
        <v>495</v>
      </c>
      <c r="EE109" s="24" t="s">
        <v>495</v>
      </c>
      <c r="EF109" s="24" t="s">
        <v>495</v>
      </c>
      <c r="EG109" s="24" t="s">
        <v>495</v>
      </c>
      <c r="EH109" s="24" t="s">
        <v>495</v>
      </c>
      <c r="EI109" s="24" t="s">
        <v>495</v>
      </c>
      <c r="EJ109" s="24" t="s">
        <v>495</v>
      </c>
      <c r="EK109" s="24" t="s">
        <v>495</v>
      </c>
      <c r="EL109" s="23">
        <v>0</v>
      </c>
      <c r="EM109" s="24" t="s">
        <v>495</v>
      </c>
      <c r="EN109" s="24" t="s">
        <v>495</v>
      </c>
      <c r="EO109" s="24" t="s">
        <v>495</v>
      </c>
      <c r="EP109" s="23">
        <v>0</v>
      </c>
      <c r="EQ109" s="24" t="s">
        <v>495</v>
      </c>
      <c r="ER109" s="24" t="s">
        <v>495</v>
      </c>
      <c r="ES109" s="24" t="s">
        <v>495</v>
      </c>
      <c r="ET109" s="24" t="s">
        <v>495</v>
      </c>
      <c r="EU109" s="23">
        <v>0</v>
      </c>
      <c r="EV109" s="24" t="s">
        <v>495</v>
      </c>
      <c r="EW109" s="23">
        <v>0</v>
      </c>
      <c r="EX109" s="23">
        <v>0</v>
      </c>
      <c r="EY109" s="23">
        <v>0</v>
      </c>
      <c r="EZ109" s="24" t="s">
        <v>495</v>
      </c>
      <c r="FA109" s="24" t="s">
        <v>495</v>
      </c>
      <c r="FB109" s="24" t="s">
        <v>495</v>
      </c>
      <c r="FC109" s="23">
        <v>0</v>
      </c>
      <c r="FD109" s="24" t="s">
        <v>495</v>
      </c>
      <c r="FE109" s="24" t="s">
        <v>495</v>
      </c>
      <c r="FF109" s="24" t="s">
        <v>495</v>
      </c>
      <c r="FG109" s="23">
        <v>0</v>
      </c>
      <c r="FH109" s="23">
        <v>0</v>
      </c>
      <c r="FI109" s="23">
        <v>0</v>
      </c>
      <c r="FJ109" s="24" t="s">
        <v>495</v>
      </c>
      <c r="FK109" s="24" t="s">
        <v>495</v>
      </c>
      <c r="FL109" s="24" t="s">
        <v>495</v>
      </c>
      <c r="FM109" s="24" t="s">
        <v>495</v>
      </c>
      <c r="FN109" s="23">
        <v>0</v>
      </c>
      <c r="FO109" s="23">
        <v>0</v>
      </c>
      <c r="FP109" s="24" t="s">
        <v>495</v>
      </c>
      <c r="FQ109" s="24" t="s">
        <v>495</v>
      </c>
      <c r="FR109" s="24" t="s">
        <v>495</v>
      </c>
      <c r="FS109" s="23">
        <v>0</v>
      </c>
      <c r="FT109" s="23">
        <v>0</v>
      </c>
      <c r="FU109" s="24" t="s">
        <v>495</v>
      </c>
      <c r="FV109" s="23">
        <v>0</v>
      </c>
      <c r="FW109" s="23">
        <v>269</v>
      </c>
      <c r="FX109" s="23">
        <v>132</v>
      </c>
      <c r="FY109" s="23">
        <v>2</v>
      </c>
      <c r="FZ109" s="23">
        <v>20</v>
      </c>
      <c r="GA109" s="23">
        <v>18</v>
      </c>
      <c r="GB109" s="23">
        <v>18</v>
      </c>
      <c r="GC109" s="23">
        <v>0</v>
      </c>
      <c r="GD109" s="23">
        <v>21</v>
      </c>
      <c r="GE109" s="23">
        <v>6</v>
      </c>
      <c r="GF109" s="23">
        <v>51</v>
      </c>
      <c r="GG109" s="23">
        <v>0</v>
      </c>
      <c r="GH109" s="23">
        <v>0</v>
      </c>
      <c r="GI109" s="23">
        <v>0</v>
      </c>
      <c r="GJ109" s="23">
        <v>0</v>
      </c>
      <c r="GK109" s="23">
        <v>0</v>
      </c>
      <c r="GL109" s="24" t="s">
        <v>495</v>
      </c>
      <c r="GM109" s="24" t="s">
        <v>495</v>
      </c>
      <c r="GN109" s="24" t="s">
        <v>495</v>
      </c>
      <c r="GO109" s="23">
        <v>0</v>
      </c>
      <c r="GP109" s="23">
        <v>0</v>
      </c>
      <c r="GQ109" s="23">
        <v>0</v>
      </c>
      <c r="GR109" s="23">
        <v>0</v>
      </c>
      <c r="GS109" s="23">
        <v>0</v>
      </c>
      <c r="GT109" s="23">
        <v>0</v>
      </c>
      <c r="GU109" s="23">
        <v>1</v>
      </c>
    </row>
    <row r="110" spans="1:203" ht="13.5" customHeight="1" x14ac:dyDescent="0.55000000000000004">
      <c r="A110" s="21" t="s">
        <v>44</v>
      </c>
      <c r="B110" s="22" t="s">
        <v>251</v>
      </c>
      <c r="C110" s="21" t="s">
        <v>252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0</v>
      </c>
      <c r="AG110" s="23">
        <v>0</v>
      </c>
      <c r="AH110" s="23">
        <v>0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  <c r="AO110" s="23">
        <v>0</v>
      </c>
      <c r="AP110" s="24" t="s">
        <v>495</v>
      </c>
      <c r="AQ110" s="24" t="s">
        <v>495</v>
      </c>
      <c r="AR110" s="23">
        <v>0</v>
      </c>
      <c r="AS110" s="24" t="s">
        <v>495</v>
      </c>
      <c r="AT110" s="24" t="s">
        <v>495</v>
      </c>
      <c r="AU110" s="23">
        <v>0</v>
      </c>
      <c r="AV110" s="24" t="s">
        <v>495</v>
      </c>
      <c r="AW110" s="23">
        <v>0</v>
      </c>
      <c r="AX110" s="24" t="s">
        <v>495</v>
      </c>
      <c r="AY110" s="23">
        <v>0</v>
      </c>
      <c r="AZ110" s="24" t="s">
        <v>495</v>
      </c>
      <c r="BA110" s="23">
        <v>0</v>
      </c>
      <c r="BB110" s="23">
        <v>0</v>
      </c>
      <c r="BC110" s="23">
        <v>0</v>
      </c>
      <c r="BD110" s="23">
        <v>0</v>
      </c>
      <c r="BE110" s="23">
        <v>0</v>
      </c>
      <c r="BF110" s="23">
        <v>0</v>
      </c>
      <c r="BG110" s="23">
        <v>0</v>
      </c>
      <c r="BH110" s="23">
        <v>0</v>
      </c>
      <c r="BI110" s="23">
        <v>0</v>
      </c>
      <c r="BJ110" s="23">
        <v>0</v>
      </c>
      <c r="BK110" s="23">
        <v>0</v>
      </c>
      <c r="BL110" s="23">
        <v>0</v>
      </c>
      <c r="BM110" s="23">
        <v>0</v>
      </c>
      <c r="BN110" s="23">
        <v>0</v>
      </c>
      <c r="BO110" s="24" t="s">
        <v>495</v>
      </c>
      <c r="BP110" s="24" t="s">
        <v>495</v>
      </c>
      <c r="BQ110" s="24" t="s">
        <v>495</v>
      </c>
      <c r="BR110" s="24" t="s">
        <v>495</v>
      </c>
      <c r="BS110" s="24" t="s">
        <v>495</v>
      </c>
      <c r="BT110" s="24" t="s">
        <v>495</v>
      </c>
      <c r="BU110" s="24" t="s">
        <v>495</v>
      </c>
      <c r="BV110" s="24" t="s">
        <v>495</v>
      </c>
      <c r="BW110" s="24" t="s">
        <v>495</v>
      </c>
      <c r="BX110" s="23">
        <v>0</v>
      </c>
      <c r="BY110" s="24" t="s">
        <v>495</v>
      </c>
      <c r="BZ110" s="23">
        <v>0</v>
      </c>
      <c r="CA110" s="23">
        <v>0</v>
      </c>
      <c r="CB110" s="24" t="s">
        <v>495</v>
      </c>
      <c r="CC110" s="24" t="s">
        <v>495</v>
      </c>
      <c r="CD110" s="24" t="s">
        <v>495</v>
      </c>
      <c r="CE110" s="24" t="s">
        <v>495</v>
      </c>
      <c r="CF110" s="24" t="s">
        <v>495</v>
      </c>
      <c r="CG110" s="24" t="s">
        <v>495</v>
      </c>
      <c r="CH110" s="24" t="s">
        <v>495</v>
      </c>
      <c r="CI110" s="24" t="s">
        <v>495</v>
      </c>
      <c r="CJ110" s="24" t="s">
        <v>495</v>
      </c>
      <c r="CK110" s="24" t="s">
        <v>495</v>
      </c>
      <c r="CL110" s="24" t="s">
        <v>495</v>
      </c>
      <c r="CM110" s="24" t="s">
        <v>495</v>
      </c>
      <c r="CN110" s="23">
        <v>0</v>
      </c>
      <c r="CO110" s="24" t="s">
        <v>495</v>
      </c>
      <c r="CP110" s="24" t="s">
        <v>495</v>
      </c>
      <c r="CQ110" s="24" t="s">
        <v>495</v>
      </c>
      <c r="CR110" s="24" t="s">
        <v>495</v>
      </c>
      <c r="CS110" s="24" t="s">
        <v>495</v>
      </c>
      <c r="CT110" s="24" t="s">
        <v>495</v>
      </c>
      <c r="CU110" s="24" t="s">
        <v>495</v>
      </c>
      <c r="CV110" s="24" t="s">
        <v>495</v>
      </c>
      <c r="CW110" s="23">
        <v>0</v>
      </c>
      <c r="CX110" s="24" t="s">
        <v>495</v>
      </c>
      <c r="CY110" s="23">
        <v>0</v>
      </c>
      <c r="CZ110" s="23">
        <v>0</v>
      </c>
      <c r="DA110" s="24" t="s">
        <v>495</v>
      </c>
      <c r="DB110" s="24" t="s">
        <v>495</v>
      </c>
      <c r="DC110" s="24" t="s">
        <v>495</v>
      </c>
      <c r="DD110" s="24" t="s">
        <v>495</v>
      </c>
      <c r="DE110" s="24" t="s">
        <v>495</v>
      </c>
      <c r="DF110" s="24" t="s">
        <v>495</v>
      </c>
      <c r="DG110" s="24" t="s">
        <v>495</v>
      </c>
      <c r="DH110" s="24" t="s">
        <v>495</v>
      </c>
      <c r="DI110" s="24" t="s">
        <v>495</v>
      </c>
      <c r="DJ110" s="24" t="s">
        <v>495</v>
      </c>
      <c r="DK110" s="24" t="s">
        <v>495</v>
      </c>
      <c r="DL110" s="24" t="s">
        <v>495</v>
      </c>
      <c r="DM110" s="24" t="s">
        <v>495</v>
      </c>
      <c r="DN110" s="23">
        <v>0</v>
      </c>
      <c r="DO110" s="24" t="s">
        <v>495</v>
      </c>
      <c r="DP110" s="24" t="s">
        <v>495</v>
      </c>
      <c r="DQ110" s="24" t="s">
        <v>495</v>
      </c>
      <c r="DR110" s="24" t="s">
        <v>495</v>
      </c>
      <c r="DS110" s="24" t="s">
        <v>495</v>
      </c>
      <c r="DT110" s="24" t="s">
        <v>495</v>
      </c>
      <c r="DU110" s="24" t="s">
        <v>495</v>
      </c>
      <c r="DV110" s="23">
        <v>0</v>
      </c>
      <c r="DW110" s="24" t="s">
        <v>495</v>
      </c>
      <c r="DX110" s="23">
        <v>0</v>
      </c>
      <c r="DY110" s="23">
        <v>0</v>
      </c>
      <c r="DZ110" s="24" t="s">
        <v>495</v>
      </c>
      <c r="EA110" s="24" t="s">
        <v>495</v>
      </c>
      <c r="EB110" s="24" t="s">
        <v>495</v>
      </c>
      <c r="EC110" s="24" t="s">
        <v>495</v>
      </c>
      <c r="ED110" s="24" t="s">
        <v>495</v>
      </c>
      <c r="EE110" s="24" t="s">
        <v>495</v>
      </c>
      <c r="EF110" s="24" t="s">
        <v>495</v>
      </c>
      <c r="EG110" s="24" t="s">
        <v>495</v>
      </c>
      <c r="EH110" s="24" t="s">
        <v>495</v>
      </c>
      <c r="EI110" s="24" t="s">
        <v>495</v>
      </c>
      <c r="EJ110" s="24" t="s">
        <v>495</v>
      </c>
      <c r="EK110" s="24" t="s">
        <v>495</v>
      </c>
      <c r="EL110" s="23">
        <v>0</v>
      </c>
      <c r="EM110" s="24" t="s">
        <v>495</v>
      </c>
      <c r="EN110" s="24" t="s">
        <v>495</v>
      </c>
      <c r="EO110" s="24" t="s">
        <v>495</v>
      </c>
      <c r="EP110" s="23">
        <v>0</v>
      </c>
      <c r="EQ110" s="24" t="s">
        <v>495</v>
      </c>
      <c r="ER110" s="24" t="s">
        <v>495</v>
      </c>
      <c r="ES110" s="24" t="s">
        <v>495</v>
      </c>
      <c r="ET110" s="24" t="s">
        <v>495</v>
      </c>
      <c r="EU110" s="23">
        <v>0</v>
      </c>
      <c r="EV110" s="24" t="s">
        <v>495</v>
      </c>
      <c r="EW110" s="23">
        <v>0</v>
      </c>
      <c r="EX110" s="23">
        <v>0</v>
      </c>
      <c r="EY110" s="23">
        <v>0</v>
      </c>
      <c r="EZ110" s="24" t="s">
        <v>495</v>
      </c>
      <c r="FA110" s="24" t="s">
        <v>495</v>
      </c>
      <c r="FB110" s="24" t="s">
        <v>495</v>
      </c>
      <c r="FC110" s="23">
        <v>0</v>
      </c>
      <c r="FD110" s="24" t="s">
        <v>495</v>
      </c>
      <c r="FE110" s="24" t="s">
        <v>495</v>
      </c>
      <c r="FF110" s="24" t="s">
        <v>495</v>
      </c>
      <c r="FG110" s="23">
        <v>0</v>
      </c>
      <c r="FH110" s="23">
        <v>0</v>
      </c>
      <c r="FI110" s="23">
        <v>0</v>
      </c>
      <c r="FJ110" s="24" t="s">
        <v>495</v>
      </c>
      <c r="FK110" s="24" t="s">
        <v>495</v>
      </c>
      <c r="FL110" s="24" t="s">
        <v>495</v>
      </c>
      <c r="FM110" s="24" t="s">
        <v>495</v>
      </c>
      <c r="FN110" s="23">
        <v>0</v>
      </c>
      <c r="FO110" s="23">
        <v>0</v>
      </c>
      <c r="FP110" s="24" t="s">
        <v>495</v>
      </c>
      <c r="FQ110" s="24" t="s">
        <v>495</v>
      </c>
      <c r="FR110" s="24" t="s">
        <v>495</v>
      </c>
      <c r="FS110" s="23">
        <v>0</v>
      </c>
      <c r="FT110" s="23">
        <v>0</v>
      </c>
      <c r="FU110" s="24" t="s">
        <v>495</v>
      </c>
      <c r="FV110" s="23">
        <v>0</v>
      </c>
      <c r="FW110" s="23">
        <v>0</v>
      </c>
      <c r="FX110" s="23">
        <v>0</v>
      </c>
      <c r="FY110" s="23">
        <v>0</v>
      </c>
      <c r="FZ110" s="23">
        <v>0</v>
      </c>
      <c r="GA110" s="23">
        <v>0</v>
      </c>
      <c r="GB110" s="23">
        <v>0</v>
      </c>
      <c r="GC110" s="23">
        <v>0</v>
      </c>
      <c r="GD110" s="23">
        <v>0</v>
      </c>
      <c r="GE110" s="23">
        <v>0</v>
      </c>
      <c r="GF110" s="23">
        <v>0</v>
      </c>
      <c r="GG110" s="23">
        <v>0</v>
      </c>
      <c r="GH110" s="23">
        <v>0</v>
      </c>
      <c r="GI110" s="23">
        <v>0</v>
      </c>
      <c r="GJ110" s="23">
        <v>0</v>
      </c>
      <c r="GK110" s="23">
        <v>0</v>
      </c>
      <c r="GL110" s="24" t="s">
        <v>495</v>
      </c>
      <c r="GM110" s="24" t="s">
        <v>495</v>
      </c>
      <c r="GN110" s="24" t="s">
        <v>495</v>
      </c>
      <c r="GO110" s="23">
        <v>0</v>
      </c>
      <c r="GP110" s="23">
        <v>0</v>
      </c>
      <c r="GQ110" s="23">
        <v>0</v>
      </c>
      <c r="GR110" s="23">
        <v>0</v>
      </c>
      <c r="GS110" s="23">
        <v>0</v>
      </c>
      <c r="GT110" s="23">
        <v>0</v>
      </c>
      <c r="GU110" s="23">
        <v>0</v>
      </c>
    </row>
    <row r="111" spans="1:203" ht="13.5" customHeight="1" x14ac:dyDescent="0.55000000000000004">
      <c r="A111" s="21" t="s">
        <v>44</v>
      </c>
      <c r="B111" s="22" t="s">
        <v>253</v>
      </c>
      <c r="C111" s="21" t="s">
        <v>254</v>
      </c>
      <c r="D111" s="23">
        <v>142</v>
      </c>
      <c r="E111" s="23">
        <v>58</v>
      </c>
      <c r="F111" s="23">
        <v>0</v>
      </c>
      <c r="G111" s="23">
        <v>7</v>
      </c>
      <c r="H111" s="23">
        <v>0</v>
      </c>
      <c r="I111" s="23">
        <v>15</v>
      </c>
      <c r="J111" s="23">
        <v>13</v>
      </c>
      <c r="K111" s="23">
        <v>7</v>
      </c>
      <c r="L111" s="23">
        <v>0</v>
      </c>
      <c r="M111" s="23">
        <v>4</v>
      </c>
      <c r="N111" s="23">
        <v>1</v>
      </c>
      <c r="O111" s="23">
        <v>0</v>
      </c>
      <c r="P111" s="23">
        <v>0</v>
      </c>
      <c r="Q111" s="23">
        <v>5</v>
      </c>
      <c r="R111" s="23">
        <v>0</v>
      </c>
      <c r="S111" s="23">
        <v>0</v>
      </c>
      <c r="T111" s="23">
        <v>4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28</v>
      </c>
      <c r="AC111" s="23">
        <v>0</v>
      </c>
      <c r="AD111" s="23">
        <v>0</v>
      </c>
      <c r="AE111" s="23">
        <v>0</v>
      </c>
      <c r="AF111" s="23">
        <v>0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3">
        <v>0</v>
      </c>
      <c r="AP111" s="24" t="s">
        <v>495</v>
      </c>
      <c r="AQ111" s="24" t="s">
        <v>495</v>
      </c>
      <c r="AR111" s="23">
        <v>0</v>
      </c>
      <c r="AS111" s="24" t="s">
        <v>495</v>
      </c>
      <c r="AT111" s="24" t="s">
        <v>495</v>
      </c>
      <c r="AU111" s="23">
        <v>0</v>
      </c>
      <c r="AV111" s="24" t="s">
        <v>495</v>
      </c>
      <c r="AW111" s="23">
        <v>0</v>
      </c>
      <c r="AX111" s="24" t="s">
        <v>495</v>
      </c>
      <c r="AY111" s="23">
        <v>0</v>
      </c>
      <c r="AZ111" s="24" t="s">
        <v>495</v>
      </c>
      <c r="BA111" s="23">
        <v>0</v>
      </c>
      <c r="BB111" s="23">
        <v>0</v>
      </c>
      <c r="BC111" s="23">
        <v>0</v>
      </c>
      <c r="BD111" s="23">
        <v>0</v>
      </c>
      <c r="BE111" s="23">
        <v>0</v>
      </c>
      <c r="BF111" s="23">
        <v>0</v>
      </c>
      <c r="BG111" s="23">
        <v>0</v>
      </c>
      <c r="BH111" s="23">
        <v>0</v>
      </c>
      <c r="BI111" s="23">
        <v>0</v>
      </c>
      <c r="BJ111" s="23">
        <v>0</v>
      </c>
      <c r="BK111" s="23">
        <v>0</v>
      </c>
      <c r="BL111" s="23">
        <v>0</v>
      </c>
      <c r="BM111" s="23">
        <v>0</v>
      </c>
      <c r="BN111" s="23">
        <v>0</v>
      </c>
      <c r="BO111" s="24" t="s">
        <v>495</v>
      </c>
      <c r="BP111" s="24" t="s">
        <v>495</v>
      </c>
      <c r="BQ111" s="24" t="s">
        <v>495</v>
      </c>
      <c r="BR111" s="24" t="s">
        <v>495</v>
      </c>
      <c r="BS111" s="24" t="s">
        <v>495</v>
      </c>
      <c r="BT111" s="24" t="s">
        <v>495</v>
      </c>
      <c r="BU111" s="24" t="s">
        <v>495</v>
      </c>
      <c r="BV111" s="24" t="s">
        <v>495</v>
      </c>
      <c r="BW111" s="24" t="s">
        <v>495</v>
      </c>
      <c r="BX111" s="23">
        <v>0</v>
      </c>
      <c r="BY111" s="24" t="s">
        <v>495</v>
      </c>
      <c r="BZ111" s="23">
        <v>0</v>
      </c>
      <c r="CA111" s="23">
        <v>0</v>
      </c>
      <c r="CB111" s="24" t="s">
        <v>495</v>
      </c>
      <c r="CC111" s="24" t="s">
        <v>495</v>
      </c>
      <c r="CD111" s="24" t="s">
        <v>495</v>
      </c>
      <c r="CE111" s="24" t="s">
        <v>495</v>
      </c>
      <c r="CF111" s="24" t="s">
        <v>495</v>
      </c>
      <c r="CG111" s="24" t="s">
        <v>495</v>
      </c>
      <c r="CH111" s="24" t="s">
        <v>495</v>
      </c>
      <c r="CI111" s="24" t="s">
        <v>495</v>
      </c>
      <c r="CJ111" s="24" t="s">
        <v>495</v>
      </c>
      <c r="CK111" s="24" t="s">
        <v>495</v>
      </c>
      <c r="CL111" s="24" t="s">
        <v>495</v>
      </c>
      <c r="CM111" s="24" t="s">
        <v>495</v>
      </c>
      <c r="CN111" s="23">
        <v>0</v>
      </c>
      <c r="CO111" s="24" t="s">
        <v>495</v>
      </c>
      <c r="CP111" s="24" t="s">
        <v>495</v>
      </c>
      <c r="CQ111" s="24" t="s">
        <v>495</v>
      </c>
      <c r="CR111" s="24" t="s">
        <v>495</v>
      </c>
      <c r="CS111" s="24" t="s">
        <v>495</v>
      </c>
      <c r="CT111" s="24" t="s">
        <v>495</v>
      </c>
      <c r="CU111" s="24" t="s">
        <v>495</v>
      </c>
      <c r="CV111" s="24" t="s">
        <v>495</v>
      </c>
      <c r="CW111" s="23">
        <v>0</v>
      </c>
      <c r="CX111" s="24" t="s">
        <v>495</v>
      </c>
      <c r="CY111" s="23">
        <v>0</v>
      </c>
      <c r="CZ111" s="23">
        <v>0</v>
      </c>
      <c r="DA111" s="24" t="s">
        <v>495</v>
      </c>
      <c r="DB111" s="24" t="s">
        <v>495</v>
      </c>
      <c r="DC111" s="24" t="s">
        <v>495</v>
      </c>
      <c r="DD111" s="24" t="s">
        <v>495</v>
      </c>
      <c r="DE111" s="24" t="s">
        <v>495</v>
      </c>
      <c r="DF111" s="24" t="s">
        <v>495</v>
      </c>
      <c r="DG111" s="24" t="s">
        <v>495</v>
      </c>
      <c r="DH111" s="24" t="s">
        <v>495</v>
      </c>
      <c r="DI111" s="24" t="s">
        <v>495</v>
      </c>
      <c r="DJ111" s="24" t="s">
        <v>495</v>
      </c>
      <c r="DK111" s="24" t="s">
        <v>495</v>
      </c>
      <c r="DL111" s="24" t="s">
        <v>495</v>
      </c>
      <c r="DM111" s="24" t="s">
        <v>495</v>
      </c>
      <c r="DN111" s="23">
        <v>0</v>
      </c>
      <c r="DO111" s="24" t="s">
        <v>495</v>
      </c>
      <c r="DP111" s="24" t="s">
        <v>495</v>
      </c>
      <c r="DQ111" s="24" t="s">
        <v>495</v>
      </c>
      <c r="DR111" s="24" t="s">
        <v>495</v>
      </c>
      <c r="DS111" s="24" t="s">
        <v>495</v>
      </c>
      <c r="DT111" s="24" t="s">
        <v>495</v>
      </c>
      <c r="DU111" s="24" t="s">
        <v>495</v>
      </c>
      <c r="DV111" s="23">
        <v>0</v>
      </c>
      <c r="DW111" s="24" t="s">
        <v>495</v>
      </c>
      <c r="DX111" s="23">
        <v>0</v>
      </c>
      <c r="DY111" s="23">
        <v>0</v>
      </c>
      <c r="DZ111" s="24" t="s">
        <v>495</v>
      </c>
      <c r="EA111" s="24" t="s">
        <v>495</v>
      </c>
      <c r="EB111" s="24" t="s">
        <v>495</v>
      </c>
      <c r="EC111" s="24" t="s">
        <v>495</v>
      </c>
      <c r="ED111" s="24" t="s">
        <v>495</v>
      </c>
      <c r="EE111" s="24" t="s">
        <v>495</v>
      </c>
      <c r="EF111" s="24" t="s">
        <v>495</v>
      </c>
      <c r="EG111" s="24" t="s">
        <v>495</v>
      </c>
      <c r="EH111" s="24" t="s">
        <v>495</v>
      </c>
      <c r="EI111" s="24" t="s">
        <v>495</v>
      </c>
      <c r="EJ111" s="24" t="s">
        <v>495</v>
      </c>
      <c r="EK111" s="24" t="s">
        <v>495</v>
      </c>
      <c r="EL111" s="23">
        <v>0</v>
      </c>
      <c r="EM111" s="24" t="s">
        <v>495</v>
      </c>
      <c r="EN111" s="24" t="s">
        <v>495</v>
      </c>
      <c r="EO111" s="24" t="s">
        <v>495</v>
      </c>
      <c r="EP111" s="23">
        <v>0</v>
      </c>
      <c r="EQ111" s="24" t="s">
        <v>495</v>
      </c>
      <c r="ER111" s="24" t="s">
        <v>495</v>
      </c>
      <c r="ES111" s="24" t="s">
        <v>495</v>
      </c>
      <c r="ET111" s="24" t="s">
        <v>495</v>
      </c>
      <c r="EU111" s="23">
        <v>0</v>
      </c>
      <c r="EV111" s="24" t="s">
        <v>495</v>
      </c>
      <c r="EW111" s="23">
        <v>0</v>
      </c>
      <c r="EX111" s="23">
        <v>4</v>
      </c>
      <c r="EY111" s="23">
        <v>0</v>
      </c>
      <c r="EZ111" s="24" t="s">
        <v>495</v>
      </c>
      <c r="FA111" s="24" t="s">
        <v>495</v>
      </c>
      <c r="FB111" s="24" t="s">
        <v>495</v>
      </c>
      <c r="FC111" s="23">
        <v>0</v>
      </c>
      <c r="FD111" s="24" t="s">
        <v>495</v>
      </c>
      <c r="FE111" s="24" t="s">
        <v>495</v>
      </c>
      <c r="FF111" s="24" t="s">
        <v>495</v>
      </c>
      <c r="FG111" s="23">
        <v>0</v>
      </c>
      <c r="FH111" s="23">
        <v>0</v>
      </c>
      <c r="FI111" s="23">
        <v>0</v>
      </c>
      <c r="FJ111" s="24" t="s">
        <v>495</v>
      </c>
      <c r="FK111" s="24" t="s">
        <v>495</v>
      </c>
      <c r="FL111" s="24" t="s">
        <v>495</v>
      </c>
      <c r="FM111" s="24" t="s">
        <v>495</v>
      </c>
      <c r="FN111" s="23">
        <v>4</v>
      </c>
      <c r="FO111" s="23">
        <v>0</v>
      </c>
      <c r="FP111" s="24" t="s">
        <v>495</v>
      </c>
      <c r="FQ111" s="24" t="s">
        <v>495</v>
      </c>
      <c r="FR111" s="24" t="s">
        <v>495</v>
      </c>
      <c r="FS111" s="23">
        <v>0</v>
      </c>
      <c r="FT111" s="23">
        <v>0</v>
      </c>
      <c r="FU111" s="24" t="s">
        <v>495</v>
      </c>
      <c r="FV111" s="23">
        <v>0</v>
      </c>
      <c r="FW111" s="23">
        <v>138</v>
      </c>
      <c r="FX111" s="23">
        <v>58</v>
      </c>
      <c r="FY111" s="23">
        <v>0</v>
      </c>
      <c r="FZ111" s="23">
        <v>7</v>
      </c>
      <c r="GA111" s="23">
        <v>0</v>
      </c>
      <c r="GB111" s="23">
        <v>15</v>
      </c>
      <c r="GC111" s="23">
        <v>13</v>
      </c>
      <c r="GD111" s="23">
        <v>7</v>
      </c>
      <c r="GE111" s="23">
        <v>0</v>
      </c>
      <c r="GF111" s="23">
        <v>4</v>
      </c>
      <c r="GG111" s="23">
        <v>1</v>
      </c>
      <c r="GH111" s="23">
        <v>0</v>
      </c>
      <c r="GI111" s="23">
        <v>0</v>
      </c>
      <c r="GJ111" s="23">
        <v>5</v>
      </c>
      <c r="GK111" s="23">
        <v>0</v>
      </c>
      <c r="GL111" s="24" t="s">
        <v>495</v>
      </c>
      <c r="GM111" s="24" t="s">
        <v>495</v>
      </c>
      <c r="GN111" s="24" t="s">
        <v>495</v>
      </c>
      <c r="GO111" s="23">
        <v>0</v>
      </c>
      <c r="GP111" s="23">
        <v>0</v>
      </c>
      <c r="GQ111" s="23">
        <v>0</v>
      </c>
      <c r="GR111" s="23">
        <v>0</v>
      </c>
      <c r="GS111" s="23">
        <v>0</v>
      </c>
      <c r="GT111" s="23">
        <v>0</v>
      </c>
      <c r="GU111" s="23">
        <v>28</v>
      </c>
    </row>
    <row r="112" spans="1:203" ht="13.5" customHeight="1" x14ac:dyDescent="0.55000000000000004">
      <c r="A112" s="21" t="s">
        <v>44</v>
      </c>
      <c r="B112" s="22" t="s">
        <v>255</v>
      </c>
      <c r="C112" s="21" t="s">
        <v>256</v>
      </c>
      <c r="D112" s="23">
        <v>63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63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0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3">
        <v>0</v>
      </c>
      <c r="AP112" s="24" t="s">
        <v>495</v>
      </c>
      <c r="AQ112" s="24" t="s">
        <v>495</v>
      </c>
      <c r="AR112" s="23">
        <v>0</v>
      </c>
      <c r="AS112" s="24" t="s">
        <v>495</v>
      </c>
      <c r="AT112" s="24" t="s">
        <v>495</v>
      </c>
      <c r="AU112" s="23">
        <v>0</v>
      </c>
      <c r="AV112" s="24" t="s">
        <v>495</v>
      </c>
      <c r="AW112" s="23">
        <v>0</v>
      </c>
      <c r="AX112" s="24" t="s">
        <v>495</v>
      </c>
      <c r="AY112" s="23">
        <v>0</v>
      </c>
      <c r="AZ112" s="24" t="s">
        <v>495</v>
      </c>
      <c r="BA112" s="23">
        <v>0</v>
      </c>
      <c r="BB112" s="23">
        <v>0</v>
      </c>
      <c r="BC112" s="23">
        <v>0</v>
      </c>
      <c r="BD112" s="23">
        <v>0</v>
      </c>
      <c r="BE112" s="23">
        <v>0</v>
      </c>
      <c r="BF112" s="23">
        <v>0</v>
      </c>
      <c r="BG112" s="23">
        <v>0</v>
      </c>
      <c r="BH112" s="23">
        <v>0</v>
      </c>
      <c r="BI112" s="23">
        <v>0</v>
      </c>
      <c r="BJ112" s="23">
        <v>0</v>
      </c>
      <c r="BK112" s="23">
        <v>0</v>
      </c>
      <c r="BL112" s="23">
        <v>0</v>
      </c>
      <c r="BM112" s="23">
        <v>0</v>
      </c>
      <c r="BN112" s="23">
        <v>0</v>
      </c>
      <c r="BO112" s="24" t="s">
        <v>495</v>
      </c>
      <c r="BP112" s="24" t="s">
        <v>495</v>
      </c>
      <c r="BQ112" s="24" t="s">
        <v>495</v>
      </c>
      <c r="BR112" s="24" t="s">
        <v>495</v>
      </c>
      <c r="BS112" s="24" t="s">
        <v>495</v>
      </c>
      <c r="BT112" s="24" t="s">
        <v>495</v>
      </c>
      <c r="BU112" s="24" t="s">
        <v>495</v>
      </c>
      <c r="BV112" s="24" t="s">
        <v>495</v>
      </c>
      <c r="BW112" s="24" t="s">
        <v>495</v>
      </c>
      <c r="BX112" s="23">
        <v>0</v>
      </c>
      <c r="BY112" s="24" t="s">
        <v>495</v>
      </c>
      <c r="BZ112" s="23">
        <v>0</v>
      </c>
      <c r="CA112" s="23">
        <v>63</v>
      </c>
      <c r="CB112" s="24" t="s">
        <v>495</v>
      </c>
      <c r="CC112" s="24" t="s">
        <v>495</v>
      </c>
      <c r="CD112" s="24" t="s">
        <v>495</v>
      </c>
      <c r="CE112" s="24" t="s">
        <v>495</v>
      </c>
      <c r="CF112" s="24" t="s">
        <v>495</v>
      </c>
      <c r="CG112" s="24" t="s">
        <v>495</v>
      </c>
      <c r="CH112" s="24" t="s">
        <v>495</v>
      </c>
      <c r="CI112" s="24" t="s">
        <v>495</v>
      </c>
      <c r="CJ112" s="24" t="s">
        <v>495</v>
      </c>
      <c r="CK112" s="24" t="s">
        <v>495</v>
      </c>
      <c r="CL112" s="24" t="s">
        <v>495</v>
      </c>
      <c r="CM112" s="24" t="s">
        <v>495</v>
      </c>
      <c r="CN112" s="23">
        <v>63</v>
      </c>
      <c r="CO112" s="24" t="s">
        <v>495</v>
      </c>
      <c r="CP112" s="24" t="s">
        <v>495</v>
      </c>
      <c r="CQ112" s="24" t="s">
        <v>495</v>
      </c>
      <c r="CR112" s="24" t="s">
        <v>495</v>
      </c>
      <c r="CS112" s="24" t="s">
        <v>495</v>
      </c>
      <c r="CT112" s="24" t="s">
        <v>495</v>
      </c>
      <c r="CU112" s="24" t="s">
        <v>495</v>
      </c>
      <c r="CV112" s="24" t="s">
        <v>495</v>
      </c>
      <c r="CW112" s="23">
        <v>0</v>
      </c>
      <c r="CX112" s="24" t="s">
        <v>495</v>
      </c>
      <c r="CY112" s="23">
        <v>0</v>
      </c>
      <c r="CZ112" s="23">
        <v>0</v>
      </c>
      <c r="DA112" s="24" t="s">
        <v>495</v>
      </c>
      <c r="DB112" s="24" t="s">
        <v>495</v>
      </c>
      <c r="DC112" s="24" t="s">
        <v>495</v>
      </c>
      <c r="DD112" s="24" t="s">
        <v>495</v>
      </c>
      <c r="DE112" s="24" t="s">
        <v>495</v>
      </c>
      <c r="DF112" s="24" t="s">
        <v>495</v>
      </c>
      <c r="DG112" s="24" t="s">
        <v>495</v>
      </c>
      <c r="DH112" s="24" t="s">
        <v>495</v>
      </c>
      <c r="DI112" s="24" t="s">
        <v>495</v>
      </c>
      <c r="DJ112" s="24" t="s">
        <v>495</v>
      </c>
      <c r="DK112" s="24" t="s">
        <v>495</v>
      </c>
      <c r="DL112" s="24" t="s">
        <v>495</v>
      </c>
      <c r="DM112" s="24" t="s">
        <v>495</v>
      </c>
      <c r="DN112" s="23">
        <v>0</v>
      </c>
      <c r="DO112" s="24" t="s">
        <v>495</v>
      </c>
      <c r="DP112" s="24" t="s">
        <v>495</v>
      </c>
      <c r="DQ112" s="24" t="s">
        <v>495</v>
      </c>
      <c r="DR112" s="24" t="s">
        <v>495</v>
      </c>
      <c r="DS112" s="24" t="s">
        <v>495</v>
      </c>
      <c r="DT112" s="24" t="s">
        <v>495</v>
      </c>
      <c r="DU112" s="24" t="s">
        <v>495</v>
      </c>
      <c r="DV112" s="23">
        <v>0</v>
      </c>
      <c r="DW112" s="24" t="s">
        <v>495</v>
      </c>
      <c r="DX112" s="23">
        <v>0</v>
      </c>
      <c r="DY112" s="23">
        <v>0</v>
      </c>
      <c r="DZ112" s="24" t="s">
        <v>495</v>
      </c>
      <c r="EA112" s="24" t="s">
        <v>495</v>
      </c>
      <c r="EB112" s="24" t="s">
        <v>495</v>
      </c>
      <c r="EC112" s="24" t="s">
        <v>495</v>
      </c>
      <c r="ED112" s="24" t="s">
        <v>495</v>
      </c>
      <c r="EE112" s="24" t="s">
        <v>495</v>
      </c>
      <c r="EF112" s="24" t="s">
        <v>495</v>
      </c>
      <c r="EG112" s="24" t="s">
        <v>495</v>
      </c>
      <c r="EH112" s="24" t="s">
        <v>495</v>
      </c>
      <c r="EI112" s="24" t="s">
        <v>495</v>
      </c>
      <c r="EJ112" s="24" t="s">
        <v>495</v>
      </c>
      <c r="EK112" s="24" t="s">
        <v>495</v>
      </c>
      <c r="EL112" s="23">
        <v>0</v>
      </c>
      <c r="EM112" s="24" t="s">
        <v>495</v>
      </c>
      <c r="EN112" s="24" t="s">
        <v>495</v>
      </c>
      <c r="EO112" s="24" t="s">
        <v>495</v>
      </c>
      <c r="EP112" s="23">
        <v>0</v>
      </c>
      <c r="EQ112" s="24" t="s">
        <v>495</v>
      </c>
      <c r="ER112" s="24" t="s">
        <v>495</v>
      </c>
      <c r="ES112" s="24" t="s">
        <v>495</v>
      </c>
      <c r="ET112" s="24" t="s">
        <v>495</v>
      </c>
      <c r="EU112" s="23">
        <v>0</v>
      </c>
      <c r="EV112" s="24" t="s">
        <v>495</v>
      </c>
      <c r="EW112" s="23">
        <v>0</v>
      </c>
      <c r="EX112" s="23">
        <v>0</v>
      </c>
      <c r="EY112" s="23">
        <v>0</v>
      </c>
      <c r="EZ112" s="24" t="s">
        <v>495</v>
      </c>
      <c r="FA112" s="24" t="s">
        <v>495</v>
      </c>
      <c r="FB112" s="24" t="s">
        <v>495</v>
      </c>
      <c r="FC112" s="23">
        <v>0</v>
      </c>
      <c r="FD112" s="24" t="s">
        <v>495</v>
      </c>
      <c r="FE112" s="24" t="s">
        <v>495</v>
      </c>
      <c r="FF112" s="24" t="s">
        <v>495</v>
      </c>
      <c r="FG112" s="23">
        <v>0</v>
      </c>
      <c r="FH112" s="23">
        <v>0</v>
      </c>
      <c r="FI112" s="23">
        <v>0</v>
      </c>
      <c r="FJ112" s="24" t="s">
        <v>495</v>
      </c>
      <c r="FK112" s="24" t="s">
        <v>495</v>
      </c>
      <c r="FL112" s="24" t="s">
        <v>495</v>
      </c>
      <c r="FM112" s="24" t="s">
        <v>495</v>
      </c>
      <c r="FN112" s="23">
        <v>0</v>
      </c>
      <c r="FO112" s="23">
        <v>0</v>
      </c>
      <c r="FP112" s="24" t="s">
        <v>495</v>
      </c>
      <c r="FQ112" s="24" t="s">
        <v>495</v>
      </c>
      <c r="FR112" s="24" t="s">
        <v>495</v>
      </c>
      <c r="FS112" s="23">
        <v>0</v>
      </c>
      <c r="FT112" s="23">
        <v>0</v>
      </c>
      <c r="FU112" s="24" t="s">
        <v>495</v>
      </c>
      <c r="FV112" s="23">
        <v>0</v>
      </c>
      <c r="FW112" s="23">
        <v>0</v>
      </c>
      <c r="FX112" s="23">
        <v>0</v>
      </c>
      <c r="FY112" s="23">
        <v>0</v>
      </c>
      <c r="FZ112" s="23">
        <v>0</v>
      </c>
      <c r="GA112" s="23">
        <v>0</v>
      </c>
      <c r="GB112" s="23">
        <v>0</v>
      </c>
      <c r="GC112" s="23">
        <v>0</v>
      </c>
      <c r="GD112" s="23">
        <v>0</v>
      </c>
      <c r="GE112" s="23">
        <v>0</v>
      </c>
      <c r="GF112" s="23">
        <v>0</v>
      </c>
      <c r="GG112" s="23">
        <v>0</v>
      </c>
      <c r="GH112" s="23">
        <v>0</v>
      </c>
      <c r="GI112" s="23">
        <v>0</v>
      </c>
      <c r="GJ112" s="23">
        <v>0</v>
      </c>
      <c r="GK112" s="23">
        <v>0</v>
      </c>
      <c r="GL112" s="24" t="s">
        <v>495</v>
      </c>
      <c r="GM112" s="24" t="s">
        <v>495</v>
      </c>
      <c r="GN112" s="24" t="s">
        <v>495</v>
      </c>
      <c r="GO112" s="23">
        <v>0</v>
      </c>
      <c r="GP112" s="23">
        <v>0</v>
      </c>
      <c r="GQ112" s="23">
        <v>0</v>
      </c>
      <c r="GR112" s="23">
        <v>0</v>
      </c>
      <c r="GS112" s="23">
        <v>0</v>
      </c>
      <c r="GT112" s="23">
        <v>0</v>
      </c>
      <c r="GU112" s="23">
        <v>0</v>
      </c>
    </row>
    <row r="113" spans="1:203" ht="13.5" customHeight="1" x14ac:dyDescent="0.55000000000000004">
      <c r="A113" s="21" t="s">
        <v>44</v>
      </c>
      <c r="B113" s="22" t="s">
        <v>257</v>
      </c>
      <c r="C113" s="21" t="s">
        <v>258</v>
      </c>
      <c r="D113" s="23">
        <v>218</v>
      </c>
      <c r="E113" s="23">
        <v>107</v>
      </c>
      <c r="F113" s="23">
        <v>1</v>
      </c>
      <c r="G113" s="23">
        <v>15</v>
      </c>
      <c r="H113" s="23">
        <v>4</v>
      </c>
      <c r="I113" s="23">
        <v>22</v>
      </c>
      <c r="J113" s="23">
        <v>24</v>
      </c>
      <c r="K113" s="23">
        <v>17</v>
      </c>
      <c r="L113" s="23">
        <v>1</v>
      </c>
      <c r="M113" s="23">
        <v>27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0</v>
      </c>
      <c r="AG113" s="23">
        <v>0</v>
      </c>
      <c r="AH113" s="23">
        <v>0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3">
        <v>0</v>
      </c>
      <c r="AP113" s="24" t="s">
        <v>495</v>
      </c>
      <c r="AQ113" s="24" t="s">
        <v>495</v>
      </c>
      <c r="AR113" s="23">
        <v>0</v>
      </c>
      <c r="AS113" s="24" t="s">
        <v>495</v>
      </c>
      <c r="AT113" s="24" t="s">
        <v>495</v>
      </c>
      <c r="AU113" s="23">
        <v>0</v>
      </c>
      <c r="AV113" s="24" t="s">
        <v>495</v>
      </c>
      <c r="AW113" s="23">
        <v>0</v>
      </c>
      <c r="AX113" s="24" t="s">
        <v>495</v>
      </c>
      <c r="AY113" s="23">
        <v>0</v>
      </c>
      <c r="AZ113" s="24" t="s">
        <v>495</v>
      </c>
      <c r="BA113" s="23">
        <v>0</v>
      </c>
      <c r="BB113" s="23">
        <v>0</v>
      </c>
      <c r="BC113" s="23">
        <v>0</v>
      </c>
      <c r="BD113" s="23">
        <v>0</v>
      </c>
      <c r="BE113" s="23">
        <v>0</v>
      </c>
      <c r="BF113" s="23">
        <v>0</v>
      </c>
      <c r="BG113" s="23">
        <v>0</v>
      </c>
      <c r="BH113" s="23">
        <v>0</v>
      </c>
      <c r="BI113" s="23">
        <v>0</v>
      </c>
      <c r="BJ113" s="23">
        <v>0</v>
      </c>
      <c r="BK113" s="23">
        <v>0</v>
      </c>
      <c r="BL113" s="23">
        <v>0</v>
      </c>
      <c r="BM113" s="23">
        <v>0</v>
      </c>
      <c r="BN113" s="23">
        <v>0</v>
      </c>
      <c r="BO113" s="24" t="s">
        <v>495</v>
      </c>
      <c r="BP113" s="24" t="s">
        <v>495</v>
      </c>
      <c r="BQ113" s="24" t="s">
        <v>495</v>
      </c>
      <c r="BR113" s="24" t="s">
        <v>495</v>
      </c>
      <c r="BS113" s="24" t="s">
        <v>495</v>
      </c>
      <c r="BT113" s="24" t="s">
        <v>495</v>
      </c>
      <c r="BU113" s="24" t="s">
        <v>495</v>
      </c>
      <c r="BV113" s="24" t="s">
        <v>495</v>
      </c>
      <c r="BW113" s="24" t="s">
        <v>495</v>
      </c>
      <c r="BX113" s="23">
        <v>0</v>
      </c>
      <c r="BY113" s="24" t="s">
        <v>495</v>
      </c>
      <c r="BZ113" s="23">
        <v>0</v>
      </c>
      <c r="CA113" s="23">
        <v>0</v>
      </c>
      <c r="CB113" s="24" t="s">
        <v>495</v>
      </c>
      <c r="CC113" s="24" t="s">
        <v>495</v>
      </c>
      <c r="CD113" s="24" t="s">
        <v>495</v>
      </c>
      <c r="CE113" s="24" t="s">
        <v>495</v>
      </c>
      <c r="CF113" s="24" t="s">
        <v>495</v>
      </c>
      <c r="CG113" s="24" t="s">
        <v>495</v>
      </c>
      <c r="CH113" s="24" t="s">
        <v>495</v>
      </c>
      <c r="CI113" s="24" t="s">
        <v>495</v>
      </c>
      <c r="CJ113" s="24" t="s">
        <v>495</v>
      </c>
      <c r="CK113" s="24" t="s">
        <v>495</v>
      </c>
      <c r="CL113" s="24" t="s">
        <v>495</v>
      </c>
      <c r="CM113" s="24" t="s">
        <v>495</v>
      </c>
      <c r="CN113" s="23">
        <v>0</v>
      </c>
      <c r="CO113" s="24" t="s">
        <v>495</v>
      </c>
      <c r="CP113" s="24" t="s">
        <v>495</v>
      </c>
      <c r="CQ113" s="24" t="s">
        <v>495</v>
      </c>
      <c r="CR113" s="24" t="s">
        <v>495</v>
      </c>
      <c r="CS113" s="24" t="s">
        <v>495</v>
      </c>
      <c r="CT113" s="24" t="s">
        <v>495</v>
      </c>
      <c r="CU113" s="24" t="s">
        <v>495</v>
      </c>
      <c r="CV113" s="24" t="s">
        <v>495</v>
      </c>
      <c r="CW113" s="23">
        <v>0</v>
      </c>
      <c r="CX113" s="24" t="s">
        <v>495</v>
      </c>
      <c r="CY113" s="23">
        <v>0</v>
      </c>
      <c r="CZ113" s="23">
        <v>0</v>
      </c>
      <c r="DA113" s="24" t="s">
        <v>495</v>
      </c>
      <c r="DB113" s="24" t="s">
        <v>495</v>
      </c>
      <c r="DC113" s="24" t="s">
        <v>495</v>
      </c>
      <c r="DD113" s="24" t="s">
        <v>495</v>
      </c>
      <c r="DE113" s="24" t="s">
        <v>495</v>
      </c>
      <c r="DF113" s="24" t="s">
        <v>495</v>
      </c>
      <c r="DG113" s="24" t="s">
        <v>495</v>
      </c>
      <c r="DH113" s="24" t="s">
        <v>495</v>
      </c>
      <c r="DI113" s="24" t="s">
        <v>495</v>
      </c>
      <c r="DJ113" s="24" t="s">
        <v>495</v>
      </c>
      <c r="DK113" s="24" t="s">
        <v>495</v>
      </c>
      <c r="DL113" s="24" t="s">
        <v>495</v>
      </c>
      <c r="DM113" s="24" t="s">
        <v>495</v>
      </c>
      <c r="DN113" s="23">
        <v>0</v>
      </c>
      <c r="DO113" s="24" t="s">
        <v>495</v>
      </c>
      <c r="DP113" s="24" t="s">
        <v>495</v>
      </c>
      <c r="DQ113" s="24" t="s">
        <v>495</v>
      </c>
      <c r="DR113" s="24" t="s">
        <v>495</v>
      </c>
      <c r="DS113" s="24" t="s">
        <v>495</v>
      </c>
      <c r="DT113" s="24" t="s">
        <v>495</v>
      </c>
      <c r="DU113" s="24" t="s">
        <v>495</v>
      </c>
      <c r="DV113" s="23">
        <v>0</v>
      </c>
      <c r="DW113" s="24" t="s">
        <v>495</v>
      </c>
      <c r="DX113" s="23">
        <v>0</v>
      </c>
      <c r="DY113" s="23">
        <v>0</v>
      </c>
      <c r="DZ113" s="24" t="s">
        <v>495</v>
      </c>
      <c r="EA113" s="24" t="s">
        <v>495</v>
      </c>
      <c r="EB113" s="24" t="s">
        <v>495</v>
      </c>
      <c r="EC113" s="24" t="s">
        <v>495</v>
      </c>
      <c r="ED113" s="24" t="s">
        <v>495</v>
      </c>
      <c r="EE113" s="24" t="s">
        <v>495</v>
      </c>
      <c r="EF113" s="24" t="s">
        <v>495</v>
      </c>
      <c r="EG113" s="24" t="s">
        <v>495</v>
      </c>
      <c r="EH113" s="24" t="s">
        <v>495</v>
      </c>
      <c r="EI113" s="24" t="s">
        <v>495</v>
      </c>
      <c r="EJ113" s="24" t="s">
        <v>495</v>
      </c>
      <c r="EK113" s="24" t="s">
        <v>495</v>
      </c>
      <c r="EL113" s="23">
        <v>0</v>
      </c>
      <c r="EM113" s="24" t="s">
        <v>495</v>
      </c>
      <c r="EN113" s="24" t="s">
        <v>495</v>
      </c>
      <c r="EO113" s="24" t="s">
        <v>495</v>
      </c>
      <c r="EP113" s="23">
        <v>0</v>
      </c>
      <c r="EQ113" s="24" t="s">
        <v>495</v>
      </c>
      <c r="ER113" s="24" t="s">
        <v>495</v>
      </c>
      <c r="ES113" s="24" t="s">
        <v>495</v>
      </c>
      <c r="ET113" s="24" t="s">
        <v>495</v>
      </c>
      <c r="EU113" s="23">
        <v>0</v>
      </c>
      <c r="EV113" s="24" t="s">
        <v>495</v>
      </c>
      <c r="EW113" s="23">
        <v>0</v>
      </c>
      <c r="EX113" s="23">
        <v>0</v>
      </c>
      <c r="EY113" s="23">
        <v>0</v>
      </c>
      <c r="EZ113" s="24" t="s">
        <v>495</v>
      </c>
      <c r="FA113" s="24" t="s">
        <v>495</v>
      </c>
      <c r="FB113" s="24" t="s">
        <v>495</v>
      </c>
      <c r="FC113" s="23">
        <v>0</v>
      </c>
      <c r="FD113" s="24" t="s">
        <v>495</v>
      </c>
      <c r="FE113" s="24" t="s">
        <v>495</v>
      </c>
      <c r="FF113" s="24" t="s">
        <v>495</v>
      </c>
      <c r="FG113" s="23">
        <v>0</v>
      </c>
      <c r="FH113" s="23">
        <v>0</v>
      </c>
      <c r="FI113" s="23">
        <v>0</v>
      </c>
      <c r="FJ113" s="24" t="s">
        <v>495</v>
      </c>
      <c r="FK113" s="24" t="s">
        <v>495</v>
      </c>
      <c r="FL113" s="24" t="s">
        <v>495</v>
      </c>
      <c r="FM113" s="24" t="s">
        <v>495</v>
      </c>
      <c r="FN113" s="23">
        <v>0</v>
      </c>
      <c r="FO113" s="23">
        <v>0</v>
      </c>
      <c r="FP113" s="24" t="s">
        <v>495</v>
      </c>
      <c r="FQ113" s="24" t="s">
        <v>495</v>
      </c>
      <c r="FR113" s="24" t="s">
        <v>495</v>
      </c>
      <c r="FS113" s="23">
        <v>0</v>
      </c>
      <c r="FT113" s="23">
        <v>0</v>
      </c>
      <c r="FU113" s="24" t="s">
        <v>495</v>
      </c>
      <c r="FV113" s="23">
        <v>0</v>
      </c>
      <c r="FW113" s="23">
        <v>218</v>
      </c>
      <c r="FX113" s="23">
        <v>107</v>
      </c>
      <c r="FY113" s="23">
        <v>1</v>
      </c>
      <c r="FZ113" s="23">
        <v>15</v>
      </c>
      <c r="GA113" s="23">
        <v>4</v>
      </c>
      <c r="GB113" s="23">
        <v>22</v>
      </c>
      <c r="GC113" s="23">
        <v>24</v>
      </c>
      <c r="GD113" s="23">
        <v>17</v>
      </c>
      <c r="GE113" s="23">
        <v>1</v>
      </c>
      <c r="GF113" s="23">
        <v>27</v>
      </c>
      <c r="GG113" s="23">
        <v>0</v>
      </c>
      <c r="GH113" s="23">
        <v>0</v>
      </c>
      <c r="GI113" s="23">
        <v>0</v>
      </c>
      <c r="GJ113" s="23">
        <v>0</v>
      </c>
      <c r="GK113" s="23">
        <v>0</v>
      </c>
      <c r="GL113" s="24" t="s">
        <v>495</v>
      </c>
      <c r="GM113" s="24" t="s">
        <v>495</v>
      </c>
      <c r="GN113" s="24" t="s">
        <v>495</v>
      </c>
      <c r="GO113" s="23">
        <v>0</v>
      </c>
      <c r="GP113" s="23">
        <v>0</v>
      </c>
      <c r="GQ113" s="23">
        <v>0</v>
      </c>
      <c r="GR113" s="23">
        <v>0</v>
      </c>
      <c r="GS113" s="23">
        <v>0</v>
      </c>
      <c r="GT113" s="23">
        <v>0</v>
      </c>
      <c r="GU113" s="23">
        <v>0</v>
      </c>
    </row>
    <row r="114" spans="1:203" ht="13.5" customHeight="1" x14ac:dyDescent="0.55000000000000004">
      <c r="A114" s="21" t="s">
        <v>44</v>
      </c>
      <c r="B114" s="22" t="s">
        <v>259</v>
      </c>
      <c r="C114" s="21" t="s">
        <v>260</v>
      </c>
      <c r="D114" s="23">
        <v>1164</v>
      </c>
      <c r="E114" s="23">
        <v>70</v>
      </c>
      <c r="F114" s="23">
        <v>1</v>
      </c>
      <c r="G114" s="23">
        <v>13</v>
      </c>
      <c r="H114" s="23">
        <v>5</v>
      </c>
      <c r="I114" s="23">
        <v>16</v>
      </c>
      <c r="J114" s="23">
        <v>17</v>
      </c>
      <c r="K114" s="23">
        <v>13</v>
      </c>
      <c r="L114" s="23">
        <v>1</v>
      </c>
      <c r="M114" s="23">
        <v>22</v>
      </c>
      <c r="N114" s="23">
        <v>1</v>
      </c>
      <c r="O114" s="23">
        <v>0</v>
      </c>
      <c r="P114" s="23">
        <v>0</v>
      </c>
      <c r="Q114" s="23">
        <v>1001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1</v>
      </c>
      <c r="Z114" s="23">
        <v>0</v>
      </c>
      <c r="AA114" s="23">
        <v>0</v>
      </c>
      <c r="AB114" s="23">
        <v>3</v>
      </c>
      <c r="AC114" s="23">
        <v>0</v>
      </c>
      <c r="AD114" s="23">
        <v>0</v>
      </c>
      <c r="AE114" s="23">
        <v>0</v>
      </c>
      <c r="AF114" s="23">
        <v>0</v>
      </c>
      <c r="AG114" s="23">
        <v>0</v>
      </c>
      <c r="AH114" s="23">
        <v>0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  <c r="AO114" s="23">
        <v>0</v>
      </c>
      <c r="AP114" s="24" t="s">
        <v>495</v>
      </c>
      <c r="AQ114" s="24" t="s">
        <v>495</v>
      </c>
      <c r="AR114" s="23">
        <v>0</v>
      </c>
      <c r="AS114" s="24" t="s">
        <v>495</v>
      </c>
      <c r="AT114" s="24" t="s">
        <v>495</v>
      </c>
      <c r="AU114" s="23">
        <v>0</v>
      </c>
      <c r="AV114" s="24" t="s">
        <v>495</v>
      </c>
      <c r="AW114" s="23">
        <v>0</v>
      </c>
      <c r="AX114" s="24" t="s">
        <v>495</v>
      </c>
      <c r="AY114" s="23">
        <v>0</v>
      </c>
      <c r="AZ114" s="24" t="s">
        <v>495</v>
      </c>
      <c r="BA114" s="23">
        <v>0</v>
      </c>
      <c r="BB114" s="23">
        <v>0</v>
      </c>
      <c r="BC114" s="23">
        <v>0</v>
      </c>
      <c r="BD114" s="23">
        <v>0</v>
      </c>
      <c r="BE114" s="23">
        <v>0</v>
      </c>
      <c r="BF114" s="23">
        <v>0</v>
      </c>
      <c r="BG114" s="23">
        <v>0</v>
      </c>
      <c r="BH114" s="23">
        <v>0</v>
      </c>
      <c r="BI114" s="23">
        <v>0</v>
      </c>
      <c r="BJ114" s="23">
        <v>0</v>
      </c>
      <c r="BK114" s="23">
        <v>0</v>
      </c>
      <c r="BL114" s="23">
        <v>0</v>
      </c>
      <c r="BM114" s="23">
        <v>0</v>
      </c>
      <c r="BN114" s="23">
        <v>0</v>
      </c>
      <c r="BO114" s="24" t="s">
        <v>495</v>
      </c>
      <c r="BP114" s="24" t="s">
        <v>495</v>
      </c>
      <c r="BQ114" s="24" t="s">
        <v>495</v>
      </c>
      <c r="BR114" s="24" t="s">
        <v>495</v>
      </c>
      <c r="BS114" s="24" t="s">
        <v>495</v>
      </c>
      <c r="BT114" s="24" t="s">
        <v>495</v>
      </c>
      <c r="BU114" s="24" t="s">
        <v>495</v>
      </c>
      <c r="BV114" s="24" t="s">
        <v>495</v>
      </c>
      <c r="BW114" s="24" t="s">
        <v>495</v>
      </c>
      <c r="BX114" s="23">
        <v>0</v>
      </c>
      <c r="BY114" s="24" t="s">
        <v>495</v>
      </c>
      <c r="BZ114" s="23">
        <v>0</v>
      </c>
      <c r="CA114" s="23">
        <v>1001</v>
      </c>
      <c r="CB114" s="24" t="s">
        <v>495</v>
      </c>
      <c r="CC114" s="24" t="s">
        <v>495</v>
      </c>
      <c r="CD114" s="24" t="s">
        <v>495</v>
      </c>
      <c r="CE114" s="24" t="s">
        <v>495</v>
      </c>
      <c r="CF114" s="24" t="s">
        <v>495</v>
      </c>
      <c r="CG114" s="24" t="s">
        <v>495</v>
      </c>
      <c r="CH114" s="24" t="s">
        <v>495</v>
      </c>
      <c r="CI114" s="24" t="s">
        <v>495</v>
      </c>
      <c r="CJ114" s="24" t="s">
        <v>495</v>
      </c>
      <c r="CK114" s="24" t="s">
        <v>495</v>
      </c>
      <c r="CL114" s="24" t="s">
        <v>495</v>
      </c>
      <c r="CM114" s="24" t="s">
        <v>495</v>
      </c>
      <c r="CN114" s="23">
        <v>1001</v>
      </c>
      <c r="CO114" s="24" t="s">
        <v>495</v>
      </c>
      <c r="CP114" s="24" t="s">
        <v>495</v>
      </c>
      <c r="CQ114" s="24" t="s">
        <v>495</v>
      </c>
      <c r="CR114" s="24" t="s">
        <v>495</v>
      </c>
      <c r="CS114" s="24" t="s">
        <v>495</v>
      </c>
      <c r="CT114" s="24" t="s">
        <v>495</v>
      </c>
      <c r="CU114" s="24" t="s">
        <v>495</v>
      </c>
      <c r="CV114" s="24" t="s">
        <v>495</v>
      </c>
      <c r="CW114" s="23">
        <v>0</v>
      </c>
      <c r="CX114" s="24" t="s">
        <v>495</v>
      </c>
      <c r="CY114" s="23">
        <v>0</v>
      </c>
      <c r="CZ114" s="23">
        <v>0</v>
      </c>
      <c r="DA114" s="24" t="s">
        <v>495</v>
      </c>
      <c r="DB114" s="24" t="s">
        <v>495</v>
      </c>
      <c r="DC114" s="24" t="s">
        <v>495</v>
      </c>
      <c r="DD114" s="24" t="s">
        <v>495</v>
      </c>
      <c r="DE114" s="24" t="s">
        <v>495</v>
      </c>
      <c r="DF114" s="24" t="s">
        <v>495</v>
      </c>
      <c r="DG114" s="24" t="s">
        <v>495</v>
      </c>
      <c r="DH114" s="24" t="s">
        <v>495</v>
      </c>
      <c r="DI114" s="24" t="s">
        <v>495</v>
      </c>
      <c r="DJ114" s="24" t="s">
        <v>495</v>
      </c>
      <c r="DK114" s="24" t="s">
        <v>495</v>
      </c>
      <c r="DL114" s="24" t="s">
        <v>495</v>
      </c>
      <c r="DM114" s="24" t="s">
        <v>495</v>
      </c>
      <c r="DN114" s="23">
        <v>0</v>
      </c>
      <c r="DO114" s="24" t="s">
        <v>495</v>
      </c>
      <c r="DP114" s="24" t="s">
        <v>495</v>
      </c>
      <c r="DQ114" s="24" t="s">
        <v>495</v>
      </c>
      <c r="DR114" s="24" t="s">
        <v>495</v>
      </c>
      <c r="DS114" s="24" t="s">
        <v>495</v>
      </c>
      <c r="DT114" s="24" t="s">
        <v>495</v>
      </c>
      <c r="DU114" s="24" t="s">
        <v>495</v>
      </c>
      <c r="DV114" s="23">
        <v>0</v>
      </c>
      <c r="DW114" s="24" t="s">
        <v>495</v>
      </c>
      <c r="DX114" s="23">
        <v>0</v>
      </c>
      <c r="DY114" s="23">
        <v>0</v>
      </c>
      <c r="DZ114" s="24" t="s">
        <v>495</v>
      </c>
      <c r="EA114" s="24" t="s">
        <v>495</v>
      </c>
      <c r="EB114" s="24" t="s">
        <v>495</v>
      </c>
      <c r="EC114" s="24" t="s">
        <v>495</v>
      </c>
      <c r="ED114" s="24" t="s">
        <v>495</v>
      </c>
      <c r="EE114" s="24" t="s">
        <v>495</v>
      </c>
      <c r="EF114" s="24" t="s">
        <v>495</v>
      </c>
      <c r="EG114" s="24" t="s">
        <v>495</v>
      </c>
      <c r="EH114" s="24" t="s">
        <v>495</v>
      </c>
      <c r="EI114" s="24" t="s">
        <v>495</v>
      </c>
      <c r="EJ114" s="24" t="s">
        <v>495</v>
      </c>
      <c r="EK114" s="24" t="s">
        <v>495</v>
      </c>
      <c r="EL114" s="23">
        <v>0</v>
      </c>
      <c r="EM114" s="24" t="s">
        <v>495</v>
      </c>
      <c r="EN114" s="24" t="s">
        <v>495</v>
      </c>
      <c r="EO114" s="24" t="s">
        <v>495</v>
      </c>
      <c r="EP114" s="23">
        <v>0</v>
      </c>
      <c r="EQ114" s="24" t="s">
        <v>495</v>
      </c>
      <c r="ER114" s="24" t="s">
        <v>495</v>
      </c>
      <c r="ES114" s="24" t="s">
        <v>495</v>
      </c>
      <c r="ET114" s="24" t="s">
        <v>495</v>
      </c>
      <c r="EU114" s="23">
        <v>0</v>
      </c>
      <c r="EV114" s="24" t="s">
        <v>495</v>
      </c>
      <c r="EW114" s="23">
        <v>0</v>
      </c>
      <c r="EX114" s="23">
        <v>0</v>
      </c>
      <c r="EY114" s="23">
        <v>0</v>
      </c>
      <c r="EZ114" s="24" t="s">
        <v>495</v>
      </c>
      <c r="FA114" s="24" t="s">
        <v>495</v>
      </c>
      <c r="FB114" s="24" t="s">
        <v>495</v>
      </c>
      <c r="FC114" s="23">
        <v>0</v>
      </c>
      <c r="FD114" s="24" t="s">
        <v>495</v>
      </c>
      <c r="FE114" s="24" t="s">
        <v>495</v>
      </c>
      <c r="FF114" s="24" t="s">
        <v>495</v>
      </c>
      <c r="FG114" s="23">
        <v>0</v>
      </c>
      <c r="FH114" s="23">
        <v>0</v>
      </c>
      <c r="FI114" s="23">
        <v>0</v>
      </c>
      <c r="FJ114" s="24" t="s">
        <v>495</v>
      </c>
      <c r="FK114" s="24" t="s">
        <v>495</v>
      </c>
      <c r="FL114" s="24" t="s">
        <v>495</v>
      </c>
      <c r="FM114" s="24" t="s">
        <v>495</v>
      </c>
      <c r="FN114" s="23">
        <v>0</v>
      </c>
      <c r="FO114" s="23">
        <v>0</v>
      </c>
      <c r="FP114" s="24" t="s">
        <v>495</v>
      </c>
      <c r="FQ114" s="24" t="s">
        <v>495</v>
      </c>
      <c r="FR114" s="24" t="s">
        <v>495</v>
      </c>
      <c r="FS114" s="23">
        <v>0</v>
      </c>
      <c r="FT114" s="23">
        <v>0</v>
      </c>
      <c r="FU114" s="24" t="s">
        <v>495</v>
      </c>
      <c r="FV114" s="23">
        <v>0</v>
      </c>
      <c r="FW114" s="23">
        <v>163</v>
      </c>
      <c r="FX114" s="23">
        <v>70</v>
      </c>
      <c r="FY114" s="23">
        <v>1</v>
      </c>
      <c r="FZ114" s="23">
        <v>13</v>
      </c>
      <c r="GA114" s="23">
        <v>5</v>
      </c>
      <c r="GB114" s="23">
        <v>16</v>
      </c>
      <c r="GC114" s="23">
        <v>17</v>
      </c>
      <c r="GD114" s="23">
        <v>13</v>
      </c>
      <c r="GE114" s="23">
        <v>1</v>
      </c>
      <c r="GF114" s="23">
        <v>22</v>
      </c>
      <c r="GG114" s="23">
        <v>1</v>
      </c>
      <c r="GH114" s="23">
        <v>0</v>
      </c>
      <c r="GI114" s="23">
        <v>0</v>
      </c>
      <c r="GJ114" s="23">
        <v>0</v>
      </c>
      <c r="GK114" s="23">
        <v>0</v>
      </c>
      <c r="GL114" s="24" t="s">
        <v>495</v>
      </c>
      <c r="GM114" s="24" t="s">
        <v>495</v>
      </c>
      <c r="GN114" s="24" t="s">
        <v>495</v>
      </c>
      <c r="GO114" s="23">
        <v>0</v>
      </c>
      <c r="GP114" s="23">
        <v>0</v>
      </c>
      <c r="GQ114" s="23">
        <v>0</v>
      </c>
      <c r="GR114" s="23">
        <v>1</v>
      </c>
      <c r="GS114" s="23">
        <v>0</v>
      </c>
      <c r="GT114" s="23">
        <v>0</v>
      </c>
      <c r="GU114" s="23">
        <v>3</v>
      </c>
    </row>
    <row r="115" spans="1:203" ht="13.5" customHeight="1" x14ac:dyDescent="0.55000000000000004">
      <c r="A115" s="21" t="s">
        <v>44</v>
      </c>
      <c r="B115" s="22" t="s">
        <v>261</v>
      </c>
      <c r="C115" s="21" t="s">
        <v>262</v>
      </c>
      <c r="D115" s="23">
        <v>195</v>
      </c>
      <c r="E115" s="23">
        <v>87</v>
      </c>
      <c r="F115" s="23">
        <v>0</v>
      </c>
      <c r="G115" s="23">
        <v>0</v>
      </c>
      <c r="H115" s="23">
        <v>16</v>
      </c>
      <c r="I115" s="23">
        <v>28</v>
      </c>
      <c r="J115" s="23">
        <v>16</v>
      </c>
      <c r="K115" s="23">
        <v>15</v>
      </c>
      <c r="L115" s="23">
        <v>0</v>
      </c>
      <c r="M115" s="23">
        <v>26</v>
      </c>
      <c r="N115" s="23">
        <v>0</v>
      </c>
      <c r="O115" s="23">
        <v>0</v>
      </c>
      <c r="P115" s="23">
        <v>0</v>
      </c>
      <c r="Q115" s="23">
        <v>4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1</v>
      </c>
      <c r="AA115" s="23">
        <v>0</v>
      </c>
      <c r="AB115" s="23">
        <v>2</v>
      </c>
      <c r="AC115" s="23">
        <v>0</v>
      </c>
      <c r="AD115" s="23">
        <v>0</v>
      </c>
      <c r="AE115" s="23">
        <v>0</v>
      </c>
      <c r="AF115" s="23">
        <v>0</v>
      </c>
      <c r="AG115" s="23">
        <v>0</v>
      </c>
      <c r="AH115" s="23">
        <v>0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  <c r="AO115" s="23">
        <v>0</v>
      </c>
      <c r="AP115" s="24" t="s">
        <v>495</v>
      </c>
      <c r="AQ115" s="24" t="s">
        <v>495</v>
      </c>
      <c r="AR115" s="23">
        <v>0</v>
      </c>
      <c r="AS115" s="24" t="s">
        <v>495</v>
      </c>
      <c r="AT115" s="24" t="s">
        <v>495</v>
      </c>
      <c r="AU115" s="23">
        <v>0</v>
      </c>
      <c r="AV115" s="24" t="s">
        <v>495</v>
      </c>
      <c r="AW115" s="23">
        <v>0</v>
      </c>
      <c r="AX115" s="24" t="s">
        <v>495</v>
      </c>
      <c r="AY115" s="23">
        <v>0</v>
      </c>
      <c r="AZ115" s="24" t="s">
        <v>495</v>
      </c>
      <c r="BA115" s="23">
        <v>0</v>
      </c>
      <c r="BB115" s="23">
        <v>12</v>
      </c>
      <c r="BC115" s="23">
        <v>0</v>
      </c>
      <c r="BD115" s="23">
        <v>0</v>
      </c>
      <c r="BE115" s="23">
        <v>0</v>
      </c>
      <c r="BF115" s="23">
        <v>0</v>
      </c>
      <c r="BG115" s="23">
        <v>12</v>
      </c>
      <c r="BH115" s="23">
        <v>0</v>
      </c>
      <c r="BI115" s="23">
        <v>0</v>
      </c>
      <c r="BJ115" s="23">
        <v>0</v>
      </c>
      <c r="BK115" s="23">
        <v>0</v>
      </c>
      <c r="BL115" s="23">
        <v>0</v>
      </c>
      <c r="BM115" s="23">
        <v>0</v>
      </c>
      <c r="BN115" s="23">
        <v>0</v>
      </c>
      <c r="BO115" s="24" t="s">
        <v>495</v>
      </c>
      <c r="BP115" s="24" t="s">
        <v>495</v>
      </c>
      <c r="BQ115" s="24" t="s">
        <v>495</v>
      </c>
      <c r="BR115" s="24" t="s">
        <v>495</v>
      </c>
      <c r="BS115" s="24" t="s">
        <v>495</v>
      </c>
      <c r="BT115" s="24" t="s">
        <v>495</v>
      </c>
      <c r="BU115" s="24" t="s">
        <v>495</v>
      </c>
      <c r="BV115" s="24" t="s">
        <v>495</v>
      </c>
      <c r="BW115" s="24" t="s">
        <v>495</v>
      </c>
      <c r="BX115" s="23">
        <v>0</v>
      </c>
      <c r="BY115" s="24" t="s">
        <v>495</v>
      </c>
      <c r="BZ115" s="23">
        <v>0</v>
      </c>
      <c r="CA115" s="23">
        <v>4</v>
      </c>
      <c r="CB115" s="24" t="s">
        <v>495</v>
      </c>
      <c r="CC115" s="24" t="s">
        <v>495</v>
      </c>
      <c r="CD115" s="24" t="s">
        <v>495</v>
      </c>
      <c r="CE115" s="24" t="s">
        <v>495</v>
      </c>
      <c r="CF115" s="24" t="s">
        <v>495</v>
      </c>
      <c r="CG115" s="24" t="s">
        <v>495</v>
      </c>
      <c r="CH115" s="24" t="s">
        <v>495</v>
      </c>
      <c r="CI115" s="24" t="s">
        <v>495</v>
      </c>
      <c r="CJ115" s="24" t="s">
        <v>495</v>
      </c>
      <c r="CK115" s="24" t="s">
        <v>495</v>
      </c>
      <c r="CL115" s="24" t="s">
        <v>495</v>
      </c>
      <c r="CM115" s="24" t="s">
        <v>495</v>
      </c>
      <c r="CN115" s="23">
        <v>4</v>
      </c>
      <c r="CO115" s="24" t="s">
        <v>495</v>
      </c>
      <c r="CP115" s="24" t="s">
        <v>495</v>
      </c>
      <c r="CQ115" s="24" t="s">
        <v>495</v>
      </c>
      <c r="CR115" s="24" t="s">
        <v>495</v>
      </c>
      <c r="CS115" s="24" t="s">
        <v>495</v>
      </c>
      <c r="CT115" s="24" t="s">
        <v>495</v>
      </c>
      <c r="CU115" s="24" t="s">
        <v>495</v>
      </c>
      <c r="CV115" s="24" t="s">
        <v>495</v>
      </c>
      <c r="CW115" s="23">
        <v>0</v>
      </c>
      <c r="CX115" s="24" t="s">
        <v>495</v>
      </c>
      <c r="CY115" s="23">
        <v>0</v>
      </c>
      <c r="CZ115" s="23">
        <v>0</v>
      </c>
      <c r="DA115" s="24" t="s">
        <v>495</v>
      </c>
      <c r="DB115" s="24" t="s">
        <v>495</v>
      </c>
      <c r="DC115" s="24" t="s">
        <v>495</v>
      </c>
      <c r="DD115" s="24" t="s">
        <v>495</v>
      </c>
      <c r="DE115" s="24" t="s">
        <v>495</v>
      </c>
      <c r="DF115" s="24" t="s">
        <v>495</v>
      </c>
      <c r="DG115" s="24" t="s">
        <v>495</v>
      </c>
      <c r="DH115" s="24" t="s">
        <v>495</v>
      </c>
      <c r="DI115" s="24" t="s">
        <v>495</v>
      </c>
      <c r="DJ115" s="24" t="s">
        <v>495</v>
      </c>
      <c r="DK115" s="24" t="s">
        <v>495</v>
      </c>
      <c r="DL115" s="24" t="s">
        <v>495</v>
      </c>
      <c r="DM115" s="24" t="s">
        <v>495</v>
      </c>
      <c r="DN115" s="23">
        <v>0</v>
      </c>
      <c r="DO115" s="24" t="s">
        <v>495</v>
      </c>
      <c r="DP115" s="24" t="s">
        <v>495</v>
      </c>
      <c r="DQ115" s="24" t="s">
        <v>495</v>
      </c>
      <c r="DR115" s="24" t="s">
        <v>495</v>
      </c>
      <c r="DS115" s="24" t="s">
        <v>495</v>
      </c>
      <c r="DT115" s="24" t="s">
        <v>495</v>
      </c>
      <c r="DU115" s="24" t="s">
        <v>495</v>
      </c>
      <c r="DV115" s="23">
        <v>0</v>
      </c>
      <c r="DW115" s="24" t="s">
        <v>495</v>
      </c>
      <c r="DX115" s="23">
        <v>0</v>
      </c>
      <c r="DY115" s="23">
        <v>0</v>
      </c>
      <c r="DZ115" s="24" t="s">
        <v>495</v>
      </c>
      <c r="EA115" s="24" t="s">
        <v>495</v>
      </c>
      <c r="EB115" s="24" t="s">
        <v>495</v>
      </c>
      <c r="EC115" s="24" t="s">
        <v>495</v>
      </c>
      <c r="ED115" s="24" t="s">
        <v>495</v>
      </c>
      <c r="EE115" s="24" t="s">
        <v>495</v>
      </c>
      <c r="EF115" s="24" t="s">
        <v>495</v>
      </c>
      <c r="EG115" s="24" t="s">
        <v>495</v>
      </c>
      <c r="EH115" s="24" t="s">
        <v>495</v>
      </c>
      <c r="EI115" s="24" t="s">
        <v>495</v>
      </c>
      <c r="EJ115" s="24" t="s">
        <v>495</v>
      </c>
      <c r="EK115" s="24" t="s">
        <v>495</v>
      </c>
      <c r="EL115" s="23">
        <v>0</v>
      </c>
      <c r="EM115" s="24" t="s">
        <v>495</v>
      </c>
      <c r="EN115" s="24" t="s">
        <v>495</v>
      </c>
      <c r="EO115" s="24" t="s">
        <v>495</v>
      </c>
      <c r="EP115" s="23">
        <v>0</v>
      </c>
      <c r="EQ115" s="24" t="s">
        <v>495</v>
      </c>
      <c r="ER115" s="24" t="s">
        <v>495</v>
      </c>
      <c r="ES115" s="24" t="s">
        <v>495</v>
      </c>
      <c r="ET115" s="24" t="s">
        <v>495</v>
      </c>
      <c r="EU115" s="23">
        <v>0</v>
      </c>
      <c r="EV115" s="24" t="s">
        <v>495</v>
      </c>
      <c r="EW115" s="23">
        <v>0</v>
      </c>
      <c r="EX115" s="23">
        <v>0</v>
      </c>
      <c r="EY115" s="23">
        <v>0</v>
      </c>
      <c r="EZ115" s="24" t="s">
        <v>495</v>
      </c>
      <c r="FA115" s="24" t="s">
        <v>495</v>
      </c>
      <c r="FB115" s="24" t="s">
        <v>495</v>
      </c>
      <c r="FC115" s="23">
        <v>0</v>
      </c>
      <c r="FD115" s="24" t="s">
        <v>495</v>
      </c>
      <c r="FE115" s="24" t="s">
        <v>495</v>
      </c>
      <c r="FF115" s="24" t="s">
        <v>495</v>
      </c>
      <c r="FG115" s="23">
        <v>0</v>
      </c>
      <c r="FH115" s="23">
        <v>0</v>
      </c>
      <c r="FI115" s="23">
        <v>0</v>
      </c>
      <c r="FJ115" s="24" t="s">
        <v>495</v>
      </c>
      <c r="FK115" s="24" t="s">
        <v>495</v>
      </c>
      <c r="FL115" s="24" t="s">
        <v>495</v>
      </c>
      <c r="FM115" s="24" t="s">
        <v>495</v>
      </c>
      <c r="FN115" s="23">
        <v>0</v>
      </c>
      <c r="FO115" s="23">
        <v>0</v>
      </c>
      <c r="FP115" s="24" t="s">
        <v>495</v>
      </c>
      <c r="FQ115" s="24" t="s">
        <v>495</v>
      </c>
      <c r="FR115" s="24" t="s">
        <v>495</v>
      </c>
      <c r="FS115" s="23">
        <v>0</v>
      </c>
      <c r="FT115" s="23">
        <v>0</v>
      </c>
      <c r="FU115" s="24" t="s">
        <v>495</v>
      </c>
      <c r="FV115" s="23">
        <v>0</v>
      </c>
      <c r="FW115" s="23">
        <v>179</v>
      </c>
      <c r="FX115" s="23">
        <v>87</v>
      </c>
      <c r="FY115" s="23">
        <v>0</v>
      </c>
      <c r="FZ115" s="23">
        <v>0</v>
      </c>
      <c r="GA115" s="23">
        <v>16</v>
      </c>
      <c r="GB115" s="23">
        <v>16</v>
      </c>
      <c r="GC115" s="23">
        <v>16</v>
      </c>
      <c r="GD115" s="23">
        <v>15</v>
      </c>
      <c r="GE115" s="23">
        <v>0</v>
      </c>
      <c r="GF115" s="23">
        <v>26</v>
      </c>
      <c r="GG115" s="23">
        <v>0</v>
      </c>
      <c r="GH115" s="23">
        <v>0</v>
      </c>
      <c r="GI115" s="23">
        <v>0</v>
      </c>
      <c r="GJ115" s="23">
        <v>0</v>
      </c>
      <c r="GK115" s="23">
        <v>0</v>
      </c>
      <c r="GL115" s="24" t="s">
        <v>495</v>
      </c>
      <c r="GM115" s="24" t="s">
        <v>495</v>
      </c>
      <c r="GN115" s="24" t="s">
        <v>495</v>
      </c>
      <c r="GO115" s="23">
        <v>0</v>
      </c>
      <c r="GP115" s="23">
        <v>0</v>
      </c>
      <c r="GQ115" s="23">
        <v>0</v>
      </c>
      <c r="GR115" s="23">
        <v>0</v>
      </c>
      <c r="GS115" s="23">
        <v>1</v>
      </c>
      <c r="GT115" s="23">
        <v>0</v>
      </c>
      <c r="GU115" s="23">
        <v>2</v>
      </c>
    </row>
    <row r="116" spans="1:203" ht="13.5" customHeight="1" x14ac:dyDescent="0.55000000000000004">
      <c r="A116" s="21" t="s">
        <v>44</v>
      </c>
      <c r="B116" s="22" t="s">
        <v>263</v>
      </c>
      <c r="C116" s="21" t="s">
        <v>264</v>
      </c>
      <c r="D116" s="23">
        <v>468</v>
      </c>
      <c r="E116" s="23">
        <v>153</v>
      </c>
      <c r="F116" s="23">
        <v>1</v>
      </c>
      <c r="G116" s="23">
        <v>0</v>
      </c>
      <c r="H116" s="23">
        <v>108</v>
      </c>
      <c r="I116" s="23">
        <v>33</v>
      </c>
      <c r="J116" s="23">
        <v>39</v>
      </c>
      <c r="K116" s="23">
        <v>35</v>
      </c>
      <c r="L116" s="23">
        <v>68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31</v>
      </c>
      <c r="AC116" s="23">
        <v>0</v>
      </c>
      <c r="AD116" s="23">
        <v>0</v>
      </c>
      <c r="AE116" s="23">
        <v>0</v>
      </c>
      <c r="AF116" s="23">
        <v>0</v>
      </c>
      <c r="AG116" s="23">
        <v>0</v>
      </c>
      <c r="AH116" s="23">
        <v>0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  <c r="AO116" s="23">
        <v>0</v>
      </c>
      <c r="AP116" s="24" t="s">
        <v>495</v>
      </c>
      <c r="AQ116" s="24" t="s">
        <v>495</v>
      </c>
      <c r="AR116" s="23">
        <v>0</v>
      </c>
      <c r="AS116" s="24" t="s">
        <v>495</v>
      </c>
      <c r="AT116" s="24" t="s">
        <v>495</v>
      </c>
      <c r="AU116" s="23">
        <v>0</v>
      </c>
      <c r="AV116" s="24" t="s">
        <v>495</v>
      </c>
      <c r="AW116" s="23">
        <v>0</v>
      </c>
      <c r="AX116" s="24" t="s">
        <v>495</v>
      </c>
      <c r="AY116" s="23">
        <v>0</v>
      </c>
      <c r="AZ116" s="24" t="s">
        <v>495</v>
      </c>
      <c r="BA116" s="23">
        <v>0</v>
      </c>
      <c r="BB116" s="23">
        <v>31</v>
      </c>
      <c r="BC116" s="23">
        <v>0</v>
      </c>
      <c r="BD116" s="23">
        <v>0</v>
      </c>
      <c r="BE116" s="23">
        <v>0</v>
      </c>
      <c r="BF116" s="23">
        <v>0</v>
      </c>
      <c r="BG116" s="23">
        <v>0</v>
      </c>
      <c r="BH116" s="23">
        <v>0</v>
      </c>
      <c r="BI116" s="23">
        <v>0</v>
      </c>
      <c r="BJ116" s="23">
        <v>0</v>
      </c>
      <c r="BK116" s="23">
        <v>0</v>
      </c>
      <c r="BL116" s="23">
        <v>0</v>
      </c>
      <c r="BM116" s="23">
        <v>0</v>
      </c>
      <c r="BN116" s="23">
        <v>0</v>
      </c>
      <c r="BO116" s="24" t="s">
        <v>495</v>
      </c>
      <c r="BP116" s="24" t="s">
        <v>495</v>
      </c>
      <c r="BQ116" s="24" t="s">
        <v>495</v>
      </c>
      <c r="BR116" s="24" t="s">
        <v>495</v>
      </c>
      <c r="BS116" s="24" t="s">
        <v>495</v>
      </c>
      <c r="BT116" s="24" t="s">
        <v>495</v>
      </c>
      <c r="BU116" s="24" t="s">
        <v>495</v>
      </c>
      <c r="BV116" s="24" t="s">
        <v>495</v>
      </c>
      <c r="BW116" s="24" t="s">
        <v>495</v>
      </c>
      <c r="BX116" s="23">
        <v>0</v>
      </c>
      <c r="BY116" s="24" t="s">
        <v>495</v>
      </c>
      <c r="BZ116" s="23">
        <v>31</v>
      </c>
      <c r="CA116" s="23">
        <v>0</v>
      </c>
      <c r="CB116" s="24" t="s">
        <v>495</v>
      </c>
      <c r="CC116" s="24" t="s">
        <v>495</v>
      </c>
      <c r="CD116" s="24" t="s">
        <v>495</v>
      </c>
      <c r="CE116" s="24" t="s">
        <v>495</v>
      </c>
      <c r="CF116" s="24" t="s">
        <v>495</v>
      </c>
      <c r="CG116" s="24" t="s">
        <v>495</v>
      </c>
      <c r="CH116" s="24" t="s">
        <v>495</v>
      </c>
      <c r="CI116" s="24" t="s">
        <v>495</v>
      </c>
      <c r="CJ116" s="24" t="s">
        <v>495</v>
      </c>
      <c r="CK116" s="24" t="s">
        <v>495</v>
      </c>
      <c r="CL116" s="24" t="s">
        <v>495</v>
      </c>
      <c r="CM116" s="24" t="s">
        <v>495</v>
      </c>
      <c r="CN116" s="23">
        <v>0</v>
      </c>
      <c r="CO116" s="24" t="s">
        <v>495</v>
      </c>
      <c r="CP116" s="24" t="s">
        <v>495</v>
      </c>
      <c r="CQ116" s="24" t="s">
        <v>495</v>
      </c>
      <c r="CR116" s="24" t="s">
        <v>495</v>
      </c>
      <c r="CS116" s="24" t="s">
        <v>495</v>
      </c>
      <c r="CT116" s="24" t="s">
        <v>495</v>
      </c>
      <c r="CU116" s="24" t="s">
        <v>495</v>
      </c>
      <c r="CV116" s="24" t="s">
        <v>495</v>
      </c>
      <c r="CW116" s="23">
        <v>0</v>
      </c>
      <c r="CX116" s="24" t="s">
        <v>495</v>
      </c>
      <c r="CY116" s="23">
        <v>0</v>
      </c>
      <c r="CZ116" s="23">
        <v>0</v>
      </c>
      <c r="DA116" s="24" t="s">
        <v>495</v>
      </c>
      <c r="DB116" s="24" t="s">
        <v>495</v>
      </c>
      <c r="DC116" s="24" t="s">
        <v>495</v>
      </c>
      <c r="DD116" s="24" t="s">
        <v>495</v>
      </c>
      <c r="DE116" s="24" t="s">
        <v>495</v>
      </c>
      <c r="DF116" s="24" t="s">
        <v>495</v>
      </c>
      <c r="DG116" s="24" t="s">
        <v>495</v>
      </c>
      <c r="DH116" s="24" t="s">
        <v>495</v>
      </c>
      <c r="DI116" s="24" t="s">
        <v>495</v>
      </c>
      <c r="DJ116" s="24" t="s">
        <v>495</v>
      </c>
      <c r="DK116" s="24" t="s">
        <v>495</v>
      </c>
      <c r="DL116" s="24" t="s">
        <v>495</v>
      </c>
      <c r="DM116" s="24" t="s">
        <v>495</v>
      </c>
      <c r="DN116" s="23">
        <v>0</v>
      </c>
      <c r="DO116" s="24" t="s">
        <v>495</v>
      </c>
      <c r="DP116" s="24" t="s">
        <v>495</v>
      </c>
      <c r="DQ116" s="24" t="s">
        <v>495</v>
      </c>
      <c r="DR116" s="24" t="s">
        <v>495</v>
      </c>
      <c r="DS116" s="24" t="s">
        <v>495</v>
      </c>
      <c r="DT116" s="24" t="s">
        <v>495</v>
      </c>
      <c r="DU116" s="24" t="s">
        <v>495</v>
      </c>
      <c r="DV116" s="23">
        <v>0</v>
      </c>
      <c r="DW116" s="24" t="s">
        <v>495</v>
      </c>
      <c r="DX116" s="23">
        <v>0</v>
      </c>
      <c r="DY116" s="23">
        <v>0</v>
      </c>
      <c r="DZ116" s="24" t="s">
        <v>495</v>
      </c>
      <c r="EA116" s="24" t="s">
        <v>495</v>
      </c>
      <c r="EB116" s="24" t="s">
        <v>495</v>
      </c>
      <c r="EC116" s="24" t="s">
        <v>495</v>
      </c>
      <c r="ED116" s="24" t="s">
        <v>495</v>
      </c>
      <c r="EE116" s="24" t="s">
        <v>495</v>
      </c>
      <c r="EF116" s="24" t="s">
        <v>495</v>
      </c>
      <c r="EG116" s="24" t="s">
        <v>495</v>
      </c>
      <c r="EH116" s="24" t="s">
        <v>495</v>
      </c>
      <c r="EI116" s="24" t="s">
        <v>495</v>
      </c>
      <c r="EJ116" s="24" t="s">
        <v>495</v>
      </c>
      <c r="EK116" s="24" t="s">
        <v>495</v>
      </c>
      <c r="EL116" s="23">
        <v>0</v>
      </c>
      <c r="EM116" s="24" t="s">
        <v>495</v>
      </c>
      <c r="EN116" s="24" t="s">
        <v>495</v>
      </c>
      <c r="EO116" s="24" t="s">
        <v>495</v>
      </c>
      <c r="EP116" s="23">
        <v>0</v>
      </c>
      <c r="EQ116" s="24" t="s">
        <v>495</v>
      </c>
      <c r="ER116" s="24" t="s">
        <v>495</v>
      </c>
      <c r="ES116" s="24" t="s">
        <v>495</v>
      </c>
      <c r="ET116" s="24" t="s">
        <v>495</v>
      </c>
      <c r="EU116" s="23">
        <v>0</v>
      </c>
      <c r="EV116" s="24" t="s">
        <v>495</v>
      </c>
      <c r="EW116" s="23">
        <v>0</v>
      </c>
      <c r="EX116" s="23">
        <v>0</v>
      </c>
      <c r="EY116" s="23">
        <v>0</v>
      </c>
      <c r="EZ116" s="24" t="s">
        <v>495</v>
      </c>
      <c r="FA116" s="24" t="s">
        <v>495</v>
      </c>
      <c r="FB116" s="24" t="s">
        <v>495</v>
      </c>
      <c r="FC116" s="23">
        <v>0</v>
      </c>
      <c r="FD116" s="24" t="s">
        <v>495</v>
      </c>
      <c r="FE116" s="24" t="s">
        <v>495</v>
      </c>
      <c r="FF116" s="24" t="s">
        <v>495</v>
      </c>
      <c r="FG116" s="23">
        <v>0</v>
      </c>
      <c r="FH116" s="23">
        <v>0</v>
      </c>
      <c r="FI116" s="23">
        <v>0</v>
      </c>
      <c r="FJ116" s="24" t="s">
        <v>495</v>
      </c>
      <c r="FK116" s="24" t="s">
        <v>495</v>
      </c>
      <c r="FL116" s="24" t="s">
        <v>495</v>
      </c>
      <c r="FM116" s="24" t="s">
        <v>495</v>
      </c>
      <c r="FN116" s="23">
        <v>0</v>
      </c>
      <c r="FO116" s="23">
        <v>0</v>
      </c>
      <c r="FP116" s="24" t="s">
        <v>495</v>
      </c>
      <c r="FQ116" s="24" t="s">
        <v>495</v>
      </c>
      <c r="FR116" s="24" t="s">
        <v>495</v>
      </c>
      <c r="FS116" s="23">
        <v>0</v>
      </c>
      <c r="FT116" s="23">
        <v>0</v>
      </c>
      <c r="FU116" s="24" t="s">
        <v>495</v>
      </c>
      <c r="FV116" s="23">
        <v>0</v>
      </c>
      <c r="FW116" s="23">
        <v>437</v>
      </c>
      <c r="FX116" s="23">
        <v>153</v>
      </c>
      <c r="FY116" s="23">
        <v>1</v>
      </c>
      <c r="FZ116" s="23">
        <v>0</v>
      </c>
      <c r="GA116" s="23">
        <v>108</v>
      </c>
      <c r="GB116" s="23">
        <v>33</v>
      </c>
      <c r="GC116" s="23">
        <v>39</v>
      </c>
      <c r="GD116" s="23">
        <v>35</v>
      </c>
      <c r="GE116" s="23">
        <v>68</v>
      </c>
      <c r="GF116" s="23">
        <v>0</v>
      </c>
      <c r="GG116" s="23">
        <v>0</v>
      </c>
      <c r="GH116" s="23">
        <v>0</v>
      </c>
      <c r="GI116" s="23">
        <v>0</v>
      </c>
      <c r="GJ116" s="23">
        <v>0</v>
      </c>
      <c r="GK116" s="23">
        <v>0</v>
      </c>
      <c r="GL116" s="24" t="s">
        <v>495</v>
      </c>
      <c r="GM116" s="24" t="s">
        <v>495</v>
      </c>
      <c r="GN116" s="24" t="s">
        <v>495</v>
      </c>
      <c r="GO116" s="23">
        <v>0</v>
      </c>
      <c r="GP116" s="23">
        <v>0</v>
      </c>
      <c r="GQ116" s="23">
        <v>0</v>
      </c>
      <c r="GR116" s="23">
        <v>0</v>
      </c>
      <c r="GS116" s="23">
        <v>0</v>
      </c>
      <c r="GT116" s="23">
        <v>0</v>
      </c>
      <c r="GU116" s="23">
        <v>0</v>
      </c>
    </row>
    <row r="117" spans="1:203" ht="13.5" customHeight="1" x14ac:dyDescent="0.55000000000000004">
      <c r="A117" s="21" t="s">
        <v>44</v>
      </c>
      <c r="B117" s="22" t="s">
        <v>265</v>
      </c>
      <c r="C117" s="21" t="s">
        <v>266</v>
      </c>
      <c r="D117" s="23">
        <v>83</v>
      </c>
      <c r="E117" s="23">
        <v>36</v>
      </c>
      <c r="F117" s="23">
        <v>1</v>
      </c>
      <c r="G117" s="23">
        <v>20</v>
      </c>
      <c r="H117" s="23">
        <v>0</v>
      </c>
      <c r="I117" s="23">
        <v>5</v>
      </c>
      <c r="J117" s="23">
        <v>9</v>
      </c>
      <c r="K117" s="23">
        <v>0</v>
      </c>
      <c r="L117" s="23">
        <v>0</v>
      </c>
      <c r="M117" s="23">
        <v>12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0</v>
      </c>
      <c r="AG117" s="23">
        <v>0</v>
      </c>
      <c r="AH117" s="23">
        <v>0</v>
      </c>
      <c r="AI117" s="23">
        <v>0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  <c r="AO117" s="23">
        <v>0</v>
      </c>
      <c r="AP117" s="24" t="s">
        <v>495</v>
      </c>
      <c r="AQ117" s="24" t="s">
        <v>495</v>
      </c>
      <c r="AR117" s="23">
        <v>0</v>
      </c>
      <c r="AS117" s="24" t="s">
        <v>495</v>
      </c>
      <c r="AT117" s="24" t="s">
        <v>495</v>
      </c>
      <c r="AU117" s="23">
        <v>0</v>
      </c>
      <c r="AV117" s="24" t="s">
        <v>495</v>
      </c>
      <c r="AW117" s="23">
        <v>0</v>
      </c>
      <c r="AX117" s="24" t="s">
        <v>495</v>
      </c>
      <c r="AY117" s="23">
        <v>0</v>
      </c>
      <c r="AZ117" s="24" t="s">
        <v>495</v>
      </c>
      <c r="BA117" s="23">
        <v>0</v>
      </c>
      <c r="BB117" s="23">
        <v>0</v>
      </c>
      <c r="BC117" s="23">
        <v>0</v>
      </c>
      <c r="BD117" s="23">
        <v>0</v>
      </c>
      <c r="BE117" s="23">
        <v>0</v>
      </c>
      <c r="BF117" s="23">
        <v>0</v>
      </c>
      <c r="BG117" s="23">
        <v>0</v>
      </c>
      <c r="BH117" s="23">
        <v>0</v>
      </c>
      <c r="BI117" s="23">
        <v>0</v>
      </c>
      <c r="BJ117" s="23">
        <v>0</v>
      </c>
      <c r="BK117" s="23">
        <v>0</v>
      </c>
      <c r="BL117" s="23">
        <v>0</v>
      </c>
      <c r="BM117" s="23">
        <v>0</v>
      </c>
      <c r="BN117" s="23">
        <v>0</v>
      </c>
      <c r="BO117" s="24" t="s">
        <v>495</v>
      </c>
      <c r="BP117" s="24" t="s">
        <v>495</v>
      </c>
      <c r="BQ117" s="24" t="s">
        <v>495</v>
      </c>
      <c r="BR117" s="24" t="s">
        <v>495</v>
      </c>
      <c r="BS117" s="24" t="s">
        <v>495</v>
      </c>
      <c r="BT117" s="24" t="s">
        <v>495</v>
      </c>
      <c r="BU117" s="24" t="s">
        <v>495</v>
      </c>
      <c r="BV117" s="24" t="s">
        <v>495</v>
      </c>
      <c r="BW117" s="24" t="s">
        <v>495</v>
      </c>
      <c r="BX117" s="23">
        <v>0</v>
      </c>
      <c r="BY117" s="24" t="s">
        <v>495</v>
      </c>
      <c r="BZ117" s="23">
        <v>0</v>
      </c>
      <c r="CA117" s="23">
        <v>0</v>
      </c>
      <c r="CB117" s="24" t="s">
        <v>495</v>
      </c>
      <c r="CC117" s="24" t="s">
        <v>495</v>
      </c>
      <c r="CD117" s="24" t="s">
        <v>495</v>
      </c>
      <c r="CE117" s="24" t="s">
        <v>495</v>
      </c>
      <c r="CF117" s="24" t="s">
        <v>495</v>
      </c>
      <c r="CG117" s="24" t="s">
        <v>495</v>
      </c>
      <c r="CH117" s="24" t="s">
        <v>495</v>
      </c>
      <c r="CI117" s="24" t="s">
        <v>495</v>
      </c>
      <c r="CJ117" s="24" t="s">
        <v>495</v>
      </c>
      <c r="CK117" s="24" t="s">
        <v>495</v>
      </c>
      <c r="CL117" s="24" t="s">
        <v>495</v>
      </c>
      <c r="CM117" s="24" t="s">
        <v>495</v>
      </c>
      <c r="CN117" s="23">
        <v>0</v>
      </c>
      <c r="CO117" s="24" t="s">
        <v>495</v>
      </c>
      <c r="CP117" s="24" t="s">
        <v>495</v>
      </c>
      <c r="CQ117" s="24" t="s">
        <v>495</v>
      </c>
      <c r="CR117" s="24" t="s">
        <v>495</v>
      </c>
      <c r="CS117" s="24" t="s">
        <v>495</v>
      </c>
      <c r="CT117" s="24" t="s">
        <v>495</v>
      </c>
      <c r="CU117" s="24" t="s">
        <v>495</v>
      </c>
      <c r="CV117" s="24" t="s">
        <v>495</v>
      </c>
      <c r="CW117" s="23">
        <v>0</v>
      </c>
      <c r="CX117" s="24" t="s">
        <v>495</v>
      </c>
      <c r="CY117" s="23">
        <v>0</v>
      </c>
      <c r="CZ117" s="23">
        <v>0</v>
      </c>
      <c r="DA117" s="24" t="s">
        <v>495</v>
      </c>
      <c r="DB117" s="24" t="s">
        <v>495</v>
      </c>
      <c r="DC117" s="24" t="s">
        <v>495</v>
      </c>
      <c r="DD117" s="24" t="s">
        <v>495</v>
      </c>
      <c r="DE117" s="24" t="s">
        <v>495</v>
      </c>
      <c r="DF117" s="24" t="s">
        <v>495</v>
      </c>
      <c r="DG117" s="24" t="s">
        <v>495</v>
      </c>
      <c r="DH117" s="24" t="s">
        <v>495</v>
      </c>
      <c r="DI117" s="24" t="s">
        <v>495</v>
      </c>
      <c r="DJ117" s="24" t="s">
        <v>495</v>
      </c>
      <c r="DK117" s="24" t="s">
        <v>495</v>
      </c>
      <c r="DL117" s="24" t="s">
        <v>495</v>
      </c>
      <c r="DM117" s="24" t="s">
        <v>495</v>
      </c>
      <c r="DN117" s="23">
        <v>0</v>
      </c>
      <c r="DO117" s="24" t="s">
        <v>495</v>
      </c>
      <c r="DP117" s="24" t="s">
        <v>495</v>
      </c>
      <c r="DQ117" s="24" t="s">
        <v>495</v>
      </c>
      <c r="DR117" s="24" t="s">
        <v>495</v>
      </c>
      <c r="DS117" s="24" t="s">
        <v>495</v>
      </c>
      <c r="DT117" s="24" t="s">
        <v>495</v>
      </c>
      <c r="DU117" s="24" t="s">
        <v>495</v>
      </c>
      <c r="DV117" s="23">
        <v>0</v>
      </c>
      <c r="DW117" s="24" t="s">
        <v>495</v>
      </c>
      <c r="DX117" s="23">
        <v>0</v>
      </c>
      <c r="DY117" s="23">
        <v>0</v>
      </c>
      <c r="DZ117" s="24" t="s">
        <v>495</v>
      </c>
      <c r="EA117" s="24" t="s">
        <v>495</v>
      </c>
      <c r="EB117" s="24" t="s">
        <v>495</v>
      </c>
      <c r="EC117" s="24" t="s">
        <v>495</v>
      </c>
      <c r="ED117" s="24" t="s">
        <v>495</v>
      </c>
      <c r="EE117" s="24" t="s">
        <v>495</v>
      </c>
      <c r="EF117" s="24" t="s">
        <v>495</v>
      </c>
      <c r="EG117" s="24" t="s">
        <v>495</v>
      </c>
      <c r="EH117" s="24" t="s">
        <v>495</v>
      </c>
      <c r="EI117" s="24" t="s">
        <v>495</v>
      </c>
      <c r="EJ117" s="24" t="s">
        <v>495</v>
      </c>
      <c r="EK117" s="24" t="s">
        <v>495</v>
      </c>
      <c r="EL117" s="23">
        <v>0</v>
      </c>
      <c r="EM117" s="24" t="s">
        <v>495</v>
      </c>
      <c r="EN117" s="24" t="s">
        <v>495</v>
      </c>
      <c r="EO117" s="24" t="s">
        <v>495</v>
      </c>
      <c r="EP117" s="23">
        <v>0</v>
      </c>
      <c r="EQ117" s="24" t="s">
        <v>495</v>
      </c>
      <c r="ER117" s="24" t="s">
        <v>495</v>
      </c>
      <c r="ES117" s="24" t="s">
        <v>495</v>
      </c>
      <c r="ET117" s="24" t="s">
        <v>495</v>
      </c>
      <c r="EU117" s="23">
        <v>0</v>
      </c>
      <c r="EV117" s="24" t="s">
        <v>495</v>
      </c>
      <c r="EW117" s="23">
        <v>0</v>
      </c>
      <c r="EX117" s="23">
        <v>0</v>
      </c>
      <c r="EY117" s="23">
        <v>0</v>
      </c>
      <c r="EZ117" s="24" t="s">
        <v>495</v>
      </c>
      <c r="FA117" s="24" t="s">
        <v>495</v>
      </c>
      <c r="FB117" s="24" t="s">
        <v>495</v>
      </c>
      <c r="FC117" s="23">
        <v>0</v>
      </c>
      <c r="FD117" s="24" t="s">
        <v>495</v>
      </c>
      <c r="FE117" s="24" t="s">
        <v>495</v>
      </c>
      <c r="FF117" s="24" t="s">
        <v>495</v>
      </c>
      <c r="FG117" s="23">
        <v>0</v>
      </c>
      <c r="FH117" s="23">
        <v>0</v>
      </c>
      <c r="FI117" s="23">
        <v>0</v>
      </c>
      <c r="FJ117" s="24" t="s">
        <v>495</v>
      </c>
      <c r="FK117" s="24" t="s">
        <v>495</v>
      </c>
      <c r="FL117" s="24" t="s">
        <v>495</v>
      </c>
      <c r="FM117" s="24" t="s">
        <v>495</v>
      </c>
      <c r="FN117" s="23">
        <v>0</v>
      </c>
      <c r="FO117" s="23">
        <v>0</v>
      </c>
      <c r="FP117" s="24" t="s">
        <v>495</v>
      </c>
      <c r="FQ117" s="24" t="s">
        <v>495</v>
      </c>
      <c r="FR117" s="24" t="s">
        <v>495</v>
      </c>
      <c r="FS117" s="23">
        <v>0</v>
      </c>
      <c r="FT117" s="23">
        <v>0</v>
      </c>
      <c r="FU117" s="24" t="s">
        <v>495</v>
      </c>
      <c r="FV117" s="23">
        <v>0</v>
      </c>
      <c r="FW117" s="23">
        <v>83</v>
      </c>
      <c r="FX117" s="23">
        <v>36</v>
      </c>
      <c r="FY117" s="23">
        <v>1</v>
      </c>
      <c r="FZ117" s="23">
        <v>20</v>
      </c>
      <c r="GA117" s="23">
        <v>0</v>
      </c>
      <c r="GB117" s="23">
        <v>5</v>
      </c>
      <c r="GC117" s="23">
        <v>9</v>
      </c>
      <c r="GD117" s="23">
        <v>0</v>
      </c>
      <c r="GE117" s="23">
        <v>0</v>
      </c>
      <c r="GF117" s="23">
        <v>12</v>
      </c>
      <c r="GG117" s="23">
        <v>0</v>
      </c>
      <c r="GH117" s="23">
        <v>0</v>
      </c>
      <c r="GI117" s="23">
        <v>0</v>
      </c>
      <c r="GJ117" s="23">
        <v>0</v>
      </c>
      <c r="GK117" s="23">
        <v>0</v>
      </c>
      <c r="GL117" s="24" t="s">
        <v>495</v>
      </c>
      <c r="GM117" s="24" t="s">
        <v>495</v>
      </c>
      <c r="GN117" s="24" t="s">
        <v>495</v>
      </c>
      <c r="GO117" s="23">
        <v>0</v>
      </c>
      <c r="GP117" s="23">
        <v>0</v>
      </c>
      <c r="GQ117" s="23">
        <v>0</v>
      </c>
      <c r="GR117" s="23">
        <v>0</v>
      </c>
      <c r="GS117" s="23">
        <v>0</v>
      </c>
      <c r="GT117" s="23">
        <v>0</v>
      </c>
      <c r="GU117" s="23">
        <v>0</v>
      </c>
    </row>
    <row r="118" spans="1:203" ht="13.5" customHeight="1" x14ac:dyDescent="0.55000000000000004">
      <c r="A118" s="21" t="s">
        <v>44</v>
      </c>
      <c r="B118" s="22" t="s">
        <v>267</v>
      </c>
      <c r="C118" s="21" t="s">
        <v>268</v>
      </c>
      <c r="D118" s="23">
        <v>245</v>
      </c>
      <c r="E118" s="23">
        <v>97</v>
      </c>
      <c r="F118" s="23">
        <v>0</v>
      </c>
      <c r="G118" s="23">
        <v>12</v>
      </c>
      <c r="H118" s="23">
        <v>0</v>
      </c>
      <c r="I118" s="23">
        <v>24</v>
      </c>
      <c r="J118" s="23">
        <v>22</v>
      </c>
      <c r="K118" s="23">
        <v>12</v>
      </c>
      <c r="L118" s="23">
        <v>1</v>
      </c>
      <c r="M118" s="23">
        <v>6</v>
      </c>
      <c r="N118" s="23">
        <v>1</v>
      </c>
      <c r="O118" s="23">
        <v>0</v>
      </c>
      <c r="P118" s="23">
        <v>0</v>
      </c>
      <c r="Q118" s="23">
        <v>9</v>
      </c>
      <c r="R118" s="23">
        <v>0</v>
      </c>
      <c r="S118" s="23">
        <v>0</v>
      </c>
      <c r="T118" s="23">
        <v>8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53</v>
      </c>
      <c r="AC118" s="23">
        <v>0</v>
      </c>
      <c r="AD118" s="23">
        <v>0</v>
      </c>
      <c r="AE118" s="23">
        <v>0</v>
      </c>
      <c r="AF118" s="23">
        <v>0</v>
      </c>
      <c r="AG118" s="23">
        <v>0</v>
      </c>
      <c r="AH118" s="23">
        <v>0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  <c r="AO118" s="23">
        <v>0</v>
      </c>
      <c r="AP118" s="24" t="s">
        <v>495</v>
      </c>
      <c r="AQ118" s="24" t="s">
        <v>495</v>
      </c>
      <c r="AR118" s="23">
        <v>0</v>
      </c>
      <c r="AS118" s="24" t="s">
        <v>495</v>
      </c>
      <c r="AT118" s="24" t="s">
        <v>495</v>
      </c>
      <c r="AU118" s="23">
        <v>0</v>
      </c>
      <c r="AV118" s="24" t="s">
        <v>495</v>
      </c>
      <c r="AW118" s="23">
        <v>0</v>
      </c>
      <c r="AX118" s="24" t="s">
        <v>495</v>
      </c>
      <c r="AY118" s="23">
        <v>0</v>
      </c>
      <c r="AZ118" s="24" t="s">
        <v>495</v>
      </c>
      <c r="BA118" s="23">
        <v>0</v>
      </c>
      <c r="BB118" s="23">
        <v>0</v>
      </c>
      <c r="BC118" s="23">
        <v>0</v>
      </c>
      <c r="BD118" s="23">
        <v>0</v>
      </c>
      <c r="BE118" s="23">
        <v>0</v>
      </c>
      <c r="BF118" s="23">
        <v>0</v>
      </c>
      <c r="BG118" s="23">
        <v>0</v>
      </c>
      <c r="BH118" s="23">
        <v>0</v>
      </c>
      <c r="BI118" s="23">
        <v>0</v>
      </c>
      <c r="BJ118" s="23">
        <v>0</v>
      </c>
      <c r="BK118" s="23">
        <v>0</v>
      </c>
      <c r="BL118" s="23">
        <v>0</v>
      </c>
      <c r="BM118" s="23">
        <v>0</v>
      </c>
      <c r="BN118" s="23">
        <v>0</v>
      </c>
      <c r="BO118" s="24" t="s">
        <v>495</v>
      </c>
      <c r="BP118" s="24" t="s">
        <v>495</v>
      </c>
      <c r="BQ118" s="24" t="s">
        <v>495</v>
      </c>
      <c r="BR118" s="24" t="s">
        <v>495</v>
      </c>
      <c r="BS118" s="24" t="s">
        <v>495</v>
      </c>
      <c r="BT118" s="24" t="s">
        <v>495</v>
      </c>
      <c r="BU118" s="24" t="s">
        <v>495</v>
      </c>
      <c r="BV118" s="24" t="s">
        <v>495</v>
      </c>
      <c r="BW118" s="24" t="s">
        <v>495</v>
      </c>
      <c r="BX118" s="23">
        <v>0</v>
      </c>
      <c r="BY118" s="24" t="s">
        <v>495</v>
      </c>
      <c r="BZ118" s="23">
        <v>0</v>
      </c>
      <c r="CA118" s="23">
        <v>0</v>
      </c>
      <c r="CB118" s="24" t="s">
        <v>495</v>
      </c>
      <c r="CC118" s="24" t="s">
        <v>495</v>
      </c>
      <c r="CD118" s="24" t="s">
        <v>495</v>
      </c>
      <c r="CE118" s="24" t="s">
        <v>495</v>
      </c>
      <c r="CF118" s="24" t="s">
        <v>495</v>
      </c>
      <c r="CG118" s="24" t="s">
        <v>495</v>
      </c>
      <c r="CH118" s="24" t="s">
        <v>495</v>
      </c>
      <c r="CI118" s="24" t="s">
        <v>495</v>
      </c>
      <c r="CJ118" s="24" t="s">
        <v>495</v>
      </c>
      <c r="CK118" s="24" t="s">
        <v>495</v>
      </c>
      <c r="CL118" s="24" t="s">
        <v>495</v>
      </c>
      <c r="CM118" s="24" t="s">
        <v>495</v>
      </c>
      <c r="CN118" s="23">
        <v>0</v>
      </c>
      <c r="CO118" s="24" t="s">
        <v>495</v>
      </c>
      <c r="CP118" s="24" t="s">
        <v>495</v>
      </c>
      <c r="CQ118" s="24" t="s">
        <v>495</v>
      </c>
      <c r="CR118" s="24" t="s">
        <v>495</v>
      </c>
      <c r="CS118" s="24" t="s">
        <v>495</v>
      </c>
      <c r="CT118" s="24" t="s">
        <v>495</v>
      </c>
      <c r="CU118" s="24" t="s">
        <v>495</v>
      </c>
      <c r="CV118" s="24" t="s">
        <v>495</v>
      </c>
      <c r="CW118" s="23">
        <v>0</v>
      </c>
      <c r="CX118" s="24" t="s">
        <v>495</v>
      </c>
      <c r="CY118" s="23">
        <v>0</v>
      </c>
      <c r="CZ118" s="23">
        <v>0</v>
      </c>
      <c r="DA118" s="24" t="s">
        <v>495</v>
      </c>
      <c r="DB118" s="24" t="s">
        <v>495</v>
      </c>
      <c r="DC118" s="24" t="s">
        <v>495</v>
      </c>
      <c r="DD118" s="24" t="s">
        <v>495</v>
      </c>
      <c r="DE118" s="24" t="s">
        <v>495</v>
      </c>
      <c r="DF118" s="24" t="s">
        <v>495</v>
      </c>
      <c r="DG118" s="24" t="s">
        <v>495</v>
      </c>
      <c r="DH118" s="24" t="s">
        <v>495</v>
      </c>
      <c r="DI118" s="24" t="s">
        <v>495</v>
      </c>
      <c r="DJ118" s="24" t="s">
        <v>495</v>
      </c>
      <c r="DK118" s="24" t="s">
        <v>495</v>
      </c>
      <c r="DL118" s="24" t="s">
        <v>495</v>
      </c>
      <c r="DM118" s="24" t="s">
        <v>495</v>
      </c>
      <c r="DN118" s="23">
        <v>0</v>
      </c>
      <c r="DO118" s="24" t="s">
        <v>495</v>
      </c>
      <c r="DP118" s="24" t="s">
        <v>495</v>
      </c>
      <c r="DQ118" s="24" t="s">
        <v>495</v>
      </c>
      <c r="DR118" s="24" t="s">
        <v>495</v>
      </c>
      <c r="DS118" s="24" t="s">
        <v>495</v>
      </c>
      <c r="DT118" s="24" t="s">
        <v>495</v>
      </c>
      <c r="DU118" s="24" t="s">
        <v>495</v>
      </c>
      <c r="DV118" s="23">
        <v>0</v>
      </c>
      <c r="DW118" s="24" t="s">
        <v>495</v>
      </c>
      <c r="DX118" s="23">
        <v>0</v>
      </c>
      <c r="DY118" s="23">
        <v>0</v>
      </c>
      <c r="DZ118" s="24" t="s">
        <v>495</v>
      </c>
      <c r="EA118" s="24" t="s">
        <v>495</v>
      </c>
      <c r="EB118" s="24" t="s">
        <v>495</v>
      </c>
      <c r="EC118" s="24" t="s">
        <v>495</v>
      </c>
      <c r="ED118" s="24" t="s">
        <v>495</v>
      </c>
      <c r="EE118" s="24" t="s">
        <v>495</v>
      </c>
      <c r="EF118" s="24" t="s">
        <v>495</v>
      </c>
      <c r="EG118" s="24" t="s">
        <v>495</v>
      </c>
      <c r="EH118" s="24" t="s">
        <v>495</v>
      </c>
      <c r="EI118" s="24" t="s">
        <v>495</v>
      </c>
      <c r="EJ118" s="24" t="s">
        <v>495</v>
      </c>
      <c r="EK118" s="24" t="s">
        <v>495</v>
      </c>
      <c r="EL118" s="23">
        <v>0</v>
      </c>
      <c r="EM118" s="24" t="s">
        <v>495</v>
      </c>
      <c r="EN118" s="24" t="s">
        <v>495</v>
      </c>
      <c r="EO118" s="24" t="s">
        <v>495</v>
      </c>
      <c r="EP118" s="23">
        <v>0</v>
      </c>
      <c r="EQ118" s="24" t="s">
        <v>495</v>
      </c>
      <c r="ER118" s="24" t="s">
        <v>495</v>
      </c>
      <c r="ES118" s="24" t="s">
        <v>495</v>
      </c>
      <c r="ET118" s="24" t="s">
        <v>495</v>
      </c>
      <c r="EU118" s="23">
        <v>0</v>
      </c>
      <c r="EV118" s="24" t="s">
        <v>495</v>
      </c>
      <c r="EW118" s="23">
        <v>0</v>
      </c>
      <c r="EX118" s="23">
        <v>8</v>
      </c>
      <c r="EY118" s="23">
        <v>0</v>
      </c>
      <c r="EZ118" s="24" t="s">
        <v>495</v>
      </c>
      <c r="FA118" s="24" t="s">
        <v>495</v>
      </c>
      <c r="FB118" s="24" t="s">
        <v>495</v>
      </c>
      <c r="FC118" s="23">
        <v>0</v>
      </c>
      <c r="FD118" s="24" t="s">
        <v>495</v>
      </c>
      <c r="FE118" s="24" t="s">
        <v>495</v>
      </c>
      <c r="FF118" s="24" t="s">
        <v>495</v>
      </c>
      <c r="FG118" s="23">
        <v>0</v>
      </c>
      <c r="FH118" s="23">
        <v>0</v>
      </c>
      <c r="FI118" s="23">
        <v>0</v>
      </c>
      <c r="FJ118" s="24" t="s">
        <v>495</v>
      </c>
      <c r="FK118" s="24" t="s">
        <v>495</v>
      </c>
      <c r="FL118" s="24" t="s">
        <v>495</v>
      </c>
      <c r="FM118" s="24" t="s">
        <v>495</v>
      </c>
      <c r="FN118" s="23">
        <v>8</v>
      </c>
      <c r="FO118" s="23">
        <v>0</v>
      </c>
      <c r="FP118" s="24" t="s">
        <v>495</v>
      </c>
      <c r="FQ118" s="24" t="s">
        <v>495</v>
      </c>
      <c r="FR118" s="24" t="s">
        <v>495</v>
      </c>
      <c r="FS118" s="23">
        <v>0</v>
      </c>
      <c r="FT118" s="23">
        <v>0</v>
      </c>
      <c r="FU118" s="24" t="s">
        <v>495</v>
      </c>
      <c r="FV118" s="23">
        <v>0</v>
      </c>
      <c r="FW118" s="23">
        <v>237</v>
      </c>
      <c r="FX118" s="23">
        <v>97</v>
      </c>
      <c r="FY118" s="23">
        <v>0</v>
      </c>
      <c r="FZ118" s="23">
        <v>12</v>
      </c>
      <c r="GA118" s="23">
        <v>0</v>
      </c>
      <c r="GB118" s="23">
        <v>24</v>
      </c>
      <c r="GC118" s="23">
        <v>22</v>
      </c>
      <c r="GD118" s="23">
        <v>12</v>
      </c>
      <c r="GE118" s="23">
        <v>1</v>
      </c>
      <c r="GF118" s="23">
        <v>6</v>
      </c>
      <c r="GG118" s="23">
        <v>1</v>
      </c>
      <c r="GH118" s="23">
        <v>0</v>
      </c>
      <c r="GI118" s="23">
        <v>0</v>
      </c>
      <c r="GJ118" s="23">
        <v>9</v>
      </c>
      <c r="GK118" s="23">
        <v>0</v>
      </c>
      <c r="GL118" s="24" t="s">
        <v>495</v>
      </c>
      <c r="GM118" s="24" t="s">
        <v>495</v>
      </c>
      <c r="GN118" s="24" t="s">
        <v>495</v>
      </c>
      <c r="GO118" s="23">
        <v>0</v>
      </c>
      <c r="GP118" s="23">
        <v>0</v>
      </c>
      <c r="GQ118" s="23">
        <v>0</v>
      </c>
      <c r="GR118" s="23">
        <v>0</v>
      </c>
      <c r="GS118" s="23">
        <v>0</v>
      </c>
      <c r="GT118" s="23">
        <v>0</v>
      </c>
      <c r="GU118" s="23">
        <v>53</v>
      </c>
    </row>
    <row r="119" spans="1:203" ht="13.5" customHeight="1" x14ac:dyDescent="0.55000000000000004">
      <c r="A119" s="21" t="s">
        <v>44</v>
      </c>
      <c r="B119" s="22" t="s">
        <v>269</v>
      </c>
      <c r="C119" s="21" t="s">
        <v>270</v>
      </c>
      <c r="D119" s="23">
        <v>291</v>
      </c>
      <c r="E119" s="23">
        <v>111</v>
      </c>
      <c r="F119" s="23">
        <v>1</v>
      </c>
      <c r="G119" s="23">
        <v>14</v>
      </c>
      <c r="H119" s="23">
        <v>0</v>
      </c>
      <c r="I119" s="23">
        <v>28</v>
      </c>
      <c r="J119" s="23">
        <v>26</v>
      </c>
      <c r="K119" s="23">
        <v>14</v>
      </c>
      <c r="L119" s="23">
        <v>1</v>
      </c>
      <c r="M119" s="23">
        <v>7</v>
      </c>
      <c r="N119" s="23">
        <v>2</v>
      </c>
      <c r="O119" s="23">
        <v>0</v>
      </c>
      <c r="P119" s="23">
        <v>0</v>
      </c>
      <c r="Q119" s="23">
        <v>12</v>
      </c>
      <c r="R119" s="23">
        <v>0</v>
      </c>
      <c r="S119" s="23">
        <v>0</v>
      </c>
      <c r="T119" s="23">
        <v>6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69</v>
      </c>
      <c r="AC119" s="23">
        <v>0</v>
      </c>
      <c r="AD119" s="23">
        <v>0</v>
      </c>
      <c r="AE119" s="23">
        <v>0</v>
      </c>
      <c r="AF119" s="23">
        <v>0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  <c r="AO119" s="23">
        <v>0</v>
      </c>
      <c r="AP119" s="24" t="s">
        <v>495</v>
      </c>
      <c r="AQ119" s="24" t="s">
        <v>495</v>
      </c>
      <c r="AR119" s="23">
        <v>0</v>
      </c>
      <c r="AS119" s="24" t="s">
        <v>495</v>
      </c>
      <c r="AT119" s="24" t="s">
        <v>495</v>
      </c>
      <c r="AU119" s="23">
        <v>0</v>
      </c>
      <c r="AV119" s="24" t="s">
        <v>495</v>
      </c>
      <c r="AW119" s="23">
        <v>0</v>
      </c>
      <c r="AX119" s="24" t="s">
        <v>495</v>
      </c>
      <c r="AY119" s="23">
        <v>0</v>
      </c>
      <c r="AZ119" s="24" t="s">
        <v>495</v>
      </c>
      <c r="BA119" s="23">
        <v>0</v>
      </c>
      <c r="BB119" s="23">
        <v>0</v>
      </c>
      <c r="BC119" s="23">
        <v>0</v>
      </c>
      <c r="BD119" s="23">
        <v>0</v>
      </c>
      <c r="BE119" s="23">
        <v>0</v>
      </c>
      <c r="BF119" s="23">
        <v>0</v>
      </c>
      <c r="BG119" s="23">
        <v>0</v>
      </c>
      <c r="BH119" s="23">
        <v>0</v>
      </c>
      <c r="BI119" s="23">
        <v>0</v>
      </c>
      <c r="BJ119" s="23">
        <v>0</v>
      </c>
      <c r="BK119" s="23">
        <v>0</v>
      </c>
      <c r="BL119" s="23">
        <v>0</v>
      </c>
      <c r="BM119" s="23">
        <v>0</v>
      </c>
      <c r="BN119" s="23">
        <v>0</v>
      </c>
      <c r="BO119" s="24" t="s">
        <v>495</v>
      </c>
      <c r="BP119" s="24" t="s">
        <v>495</v>
      </c>
      <c r="BQ119" s="24" t="s">
        <v>495</v>
      </c>
      <c r="BR119" s="24" t="s">
        <v>495</v>
      </c>
      <c r="BS119" s="24" t="s">
        <v>495</v>
      </c>
      <c r="BT119" s="24" t="s">
        <v>495</v>
      </c>
      <c r="BU119" s="24" t="s">
        <v>495</v>
      </c>
      <c r="BV119" s="24" t="s">
        <v>495</v>
      </c>
      <c r="BW119" s="24" t="s">
        <v>495</v>
      </c>
      <c r="BX119" s="23">
        <v>0</v>
      </c>
      <c r="BY119" s="24" t="s">
        <v>495</v>
      </c>
      <c r="BZ119" s="23">
        <v>0</v>
      </c>
      <c r="CA119" s="23">
        <v>0</v>
      </c>
      <c r="CB119" s="24" t="s">
        <v>495</v>
      </c>
      <c r="CC119" s="24" t="s">
        <v>495</v>
      </c>
      <c r="CD119" s="24" t="s">
        <v>495</v>
      </c>
      <c r="CE119" s="24" t="s">
        <v>495</v>
      </c>
      <c r="CF119" s="24" t="s">
        <v>495</v>
      </c>
      <c r="CG119" s="24" t="s">
        <v>495</v>
      </c>
      <c r="CH119" s="24" t="s">
        <v>495</v>
      </c>
      <c r="CI119" s="24" t="s">
        <v>495</v>
      </c>
      <c r="CJ119" s="24" t="s">
        <v>495</v>
      </c>
      <c r="CK119" s="24" t="s">
        <v>495</v>
      </c>
      <c r="CL119" s="24" t="s">
        <v>495</v>
      </c>
      <c r="CM119" s="24" t="s">
        <v>495</v>
      </c>
      <c r="CN119" s="23">
        <v>0</v>
      </c>
      <c r="CO119" s="24" t="s">
        <v>495</v>
      </c>
      <c r="CP119" s="24" t="s">
        <v>495</v>
      </c>
      <c r="CQ119" s="24" t="s">
        <v>495</v>
      </c>
      <c r="CR119" s="24" t="s">
        <v>495</v>
      </c>
      <c r="CS119" s="24" t="s">
        <v>495</v>
      </c>
      <c r="CT119" s="24" t="s">
        <v>495</v>
      </c>
      <c r="CU119" s="24" t="s">
        <v>495</v>
      </c>
      <c r="CV119" s="24" t="s">
        <v>495</v>
      </c>
      <c r="CW119" s="23">
        <v>0</v>
      </c>
      <c r="CX119" s="24" t="s">
        <v>495</v>
      </c>
      <c r="CY119" s="23">
        <v>0</v>
      </c>
      <c r="CZ119" s="23">
        <v>0</v>
      </c>
      <c r="DA119" s="24" t="s">
        <v>495</v>
      </c>
      <c r="DB119" s="24" t="s">
        <v>495</v>
      </c>
      <c r="DC119" s="24" t="s">
        <v>495</v>
      </c>
      <c r="DD119" s="24" t="s">
        <v>495</v>
      </c>
      <c r="DE119" s="24" t="s">
        <v>495</v>
      </c>
      <c r="DF119" s="24" t="s">
        <v>495</v>
      </c>
      <c r="DG119" s="24" t="s">
        <v>495</v>
      </c>
      <c r="DH119" s="24" t="s">
        <v>495</v>
      </c>
      <c r="DI119" s="24" t="s">
        <v>495</v>
      </c>
      <c r="DJ119" s="24" t="s">
        <v>495</v>
      </c>
      <c r="DK119" s="24" t="s">
        <v>495</v>
      </c>
      <c r="DL119" s="24" t="s">
        <v>495</v>
      </c>
      <c r="DM119" s="24" t="s">
        <v>495</v>
      </c>
      <c r="DN119" s="23">
        <v>0</v>
      </c>
      <c r="DO119" s="24" t="s">
        <v>495</v>
      </c>
      <c r="DP119" s="24" t="s">
        <v>495</v>
      </c>
      <c r="DQ119" s="24" t="s">
        <v>495</v>
      </c>
      <c r="DR119" s="24" t="s">
        <v>495</v>
      </c>
      <c r="DS119" s="24" t="s">
        <v>495</v>
      </c>
      <c r="DT119" s="24" t="s">
        <v>495</v>
      </c>
      <c r="DU119" s="24" t="s">
        <v>495</v>
      </c>
      <c r="DV119" s="23">
        <v>0</v>
      </c>
      <c r="DW119" s="24" t="s">
        <v>495</v>
      </c>
      <c r="DX119" s="23">
        <v>0</v>
      </c>
      <c r="DY119" s="23">
        <v>0</v>
      </c>
      <c r="DZ119" s="24" t="s">
        <v>495</v>
      </c>
      <c r="EA119" s="24" t="s">
        <v>495</v>
      </c>
      <c r="EB119" s="24" t="s">
        <v>495</v>
      </c>
      <c r="EC119" s="24" t="s">
        <v>495</v>
      </c>
      <c r="ED119" s="24" t="s">
        <v>495</v>
      </c>
      <c r="EE119" s="24" t="s">
        <v>495</v>
      </c>
      <c r="EF119" s="24" t="s">
        <v>495</v>
      </c>
      <c r="EG119" s="24" t="s">
        <v>495</v>
      </c>
      <c r="EH119" s="24" t="s">
        <v>495</v>
      </c>
      <c r="EI119" s="24" t="s">
        <v>495</v>
      </c>
      <c r="EJ119" s="24" t="s">
        <v>495</v>
      </c>
      <c r="EK119" s="24" t="s">
        <v>495</v>
      </c>
      <c r="EL119" s="23">
        <v>0</v>
      </c>
      <c r="EM119" s="24" t="s">
        <v>495</v>
      </c>
      <c r="EN119" s="24" t="s">
        <v>495</v>
      </c>
      <c r="EO119" s="24" t="s">
        <v>495</v>
      </c>
      <c r="EP119" s="23">
        <v>0</v>
      </c>
      <c r="EQ119" s="24" t="s">
        <v>495</v>
      </c>
      <c r="ER119" s="24" t="s">
        <v>495</v>
      </c>
      <c r="ES119" s="24" t="s">
        <v>495</v>
      </c>
      <c r="ET119" s="24" t="s">
        <v>495</v>
      </c>
      <c r="EU119" s="23">
        <v>0</v>
      </c>
      <c r="EV119" s="24" t="s">
        <v>495</v>
      </c>
      <c r="EW119" s="23">
        <v>0</v>
      </c>
      <c r="EX119" s="23">
        <v>6</v>
      </c>
      <c r="EY119" s="23">
        <v>0</v>
      </c>
      <c r="EZ119" s="24" t="s">
        <v>495</v>
      </c>
      <c r="FA119" s="24" t="s">
        <v>495</v>
      </c>
      <c r="FB119" s="24" t="s">
        <v>495</v>
      </c>
      <c r="FC119" s="23">
        <v>0</v>
      </c>
      <c r="FD119" s="24" t="s">
        <v>495</v>
      </c>
      <c r="FE119" s="24" t="s">
        <v>495</v>
      </c>
      <c r="FF119" s="24" t="s">
        <v>495</v>
      </c>
      <c r="FG119" s="23">
        <v>0</v>
      </c>
      <c r="FH119" s="23">
        <v>0</v>
      </c>
      <c r="FI119" s="23">
        <v>0</v>
      </c>
      <c r="FJ119" s="24" t="s">
        <v>495</v>
      </c>
      <c r="FK119" s="24" t="s">
        <v>495</v>
      </c>
      <c r="FL119" s="24" t="s">
        <v>495</v>
      </c>
      <c r="FM119" s="24" t="s">
        <v>495</v>
      </c>
      <c r="FN119" s="23">
        <v>6</v>
      </c>
      <c r="FO119" s="23">
        <v>0</v>
      </c>
      <c r="FP119" s="24" t="s">
        <v>495</v>
      </c>
      <c r="FQ119" s="24" t="s">
        <v>495</v>
      </c>
      <c r="FR119" s="24" t="s">
        <v>495</v>
      </c>
      <c r="FS119" s="23">
        <v>0</v>
      </c>
      <c r="FT119" s="23">
        <v>0</v>
      </c>
      <c r="FU119" s="24" t="s">
        <v>495</v>
      </c>
      <c r="FV119" s="23">
        <v>0</v>
      </c>
      <c r="FW119" s="23">
        <v>285</v>
      </c>
      <c r="FX119" s="23">
        <v>111</v>
      </c>
      <c r="FY119" s="23">
        <v>1</v>
      </c>
      <c r="FZ119" s="23">
        <v>14</v>
      </c>
      <c r="GA119" s="23">
        <v>0</v>
      </c>
      <c r="GB119" s="23">
        <v>28</v>
      </c>
      <c r="GC119" s="23">
        <v>26</v>
      </c>
      <c r="GD119" s="23">
        <v>14</v>
      </c>
      <c r="GE119" s="23">
        <v>1</v>
      </c>
      <c r="GF119" s="23">
        <v>7</v>
      </c>
      <c r="GG119" s="23">
        <v>2</v>
      </c>
      <c r="GH119" s="23">
        <v>0</v>
      </c>
      <c r="GI119" s="23">
        <v>0</v>
      </c>
      <c r="GJ119" s="23">
        <v>12</v>
      </c>
      <c r="GK119" s="23">
        <v>0</v>
      </c>
      <c r="GL119" s="24" t="s">
        <v>495</v>
      </c>
      <c r="GM119" s="24" t="s">
        <v>495</v>
      </c>
      <c r="GN119" s="24" t="s">
        <v>495</v>
      </c>
      <c r="GO119" s="23">
        <v>0</v>
      </c>
      <c r="GP119" s="23">
        <v>0</v>
      </c>
      <c r="GQ119" s="23">
        <v>0</v>
      </c>
      <c r="GR119" s="23">
        <v>0</v>
      </c>
      <c r="GS119" s="23">
        <v>0</v>
      </c>
      <c r="GT119" s="23">
        <v>0</v>
      </c>
      <c r="GU119" s="23">
        <v>69</v>
      </c>
    </row>
    <row r="120" spans="1:203" ht="13.5" customHeight="1" x14ac:dyDescent="0.55000000000000004">
      <c r="A120" s="21" t="s">
        <v>44</v>
      </c>
      <c r="B120" s="22" t="s">
        <v>271</v>
      </c>
      <c r="C120" s="21" t="s">
        <v>272</v>
      </c>
      <c r="D120" s="23">
        <v>180</v>
      </c>
      <c r="E120" s="23">
        <v>96</v>
      </c>
      <c r="F120" s="23">
        <v>1</v>
      </c>
      <c r="G120" s="23">
        <v>0</v>
      </c>
      <c r="H120" s="23">
        <v>0</v>
      </c>
      <c r="I120" s="23">
        <v>40</v>
      </c>
      <c r="J120" s="23">
        <v>15</v>
      </c>
      <c r="K120" s="23">
        <v>23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5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0</v>
      </c>
      <c r="AG120" s="23">
        <v>0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  <c r="AO120" s="23">
        <v>0</v>
      </c>
      <c r="AP120" s="24" t="s">
        <v>495</v>
      </c>
      <c r="AQ120" s="24" t="s">
        <v>495</v>
      </c>
      <c r="AR120" s="23">
        <v>0</v>
      </c>
      <c r="AS120" s="24" t="s">
        <v>495</v>
      </c>
      <c r="AT120" s="24" t="s">
        <v>495</v>
      </c>
      <c r="AU120" s="23">
        <v>0</v>
      </c>
      <c r="AV120" s="24" t="s">
        <v>495</v>
      </c>
      <c r="AW120" s="23">
        <v>0</v>
      </c>
      <c r="AX120" s="24" t="s">
        <v>495</v>
      </c>
      <c r="AY120" s="23">
        <v>0</v>
      </c>
      <c r="AZ120" s="24" t="s">
        <v>495</v>
      </c>
      <c r="BA120" s="23">
        <v>0</v>
      </c>
      <c r="BB120" s="23">
        <v>0</v>
      </c>
      <c r="BC120" s="23">
        <v>0</v>
      </c>
      <c r="BD120" s="23">
        <v>0</v>
      </c>
      <c r="BE120" s="23">
        <v>0</v>
      </c>
      <c r="BF120" s="23">
        <v>0</v>
      </c>
      <c r="BG120" s="23">
        <v>0</v>
      </c>
      <c r="BH120" s="23">
        <v>0</v>
      </c>
      <c r="BI120" s="23">
        <v>0</v>
      </c>
      <c r="BJ120" s="23">
        <v>0</v>
      </c>
      <c r="BK120" s="23">
        <v>0</v>
      </c>
      <c r="BL120" s="23">
        <v>0</v>
      </c>
      <c r="BM120" s="23">
        <v>0</v>
      </c>
      <c r="BN120" s="23">
        <v>0</v>
      </c>
      <c r="BO120" s="24" t="s">
        <v>495</v>
      </c>
      <c r="BP120" s="24" t="s">
        <v>495</v>
      </c>
      <c r="BQ120" s="24" t="s">
        <v>495</v>
      </c>
      <c r="BR120" s="24" t="s">
        <v>495</v>
      </c>
      <c r="BS120" s="24" t="s">
        <v>495</v>
      </c>
      <c r="BT120" s="24" t="s">
        <v>495</v>
      </c>
      <c r="BU120" s="24" t="s">
        <v>495</v>
      </c>
      <c r="BV120" s="24" t="s">
        <v>495</v>
      </c>
      <c r="BW120" s="24" t="s">
        <v>495</v>
      </c>
      <c r="BX120" s="23">
        <v>0</v>
      </c>
      <c r="BY120" s="24" t="s">
        <v>495</v>
      </c>
      <c r="BZ120" s="23">
        <v>0</v>
      </c>
      <c r="CA120" s="23">
        <v>0</v>
      </c>
      <c r="CB120" s="24" t="s">
        <v>495</v>
      </c>
      <c r="CC120" s="24" t="s">
        <v>495</v>
      </c>
      <c r="CD120" s="24" t="s">
        <v>495</v>
      </c>
      <c r="CE120" s="24" t="s">
        <v>495</v>
      </c>
      <c r="CF120" s="24" t="s">
        <v>495</v>
      </c>
      <c r="CG120" s="24" t="s">
        <v>495</v>
      </c>
      <c r="CH120" s="24" t="s">
        <v>495</v>
      </c>
      <c r="CI120" s="24" t="s">
        <v>495</v>
      </c>
      <c r="CJ120" s="24" t="s">
        <v>495</v>
      </c>
      <c r="CK120" s="24" t="s">
        <v>495</v>
      </c>
      <c r="CL120" s="24" t="s">
        <v>495</v>
      </c>
      <c r="CM120" s="24" t="s">
        <v>495</v>
      </c>
      <c r="CN120" s="23">
        <v>0</v>
      </c>
      <c r="CO120" s="24" t="s">
        <v>495</v>
      </c>
      <c r="CP120" s="24" t="s">
        <v>495</v>
      </c>
      <c r="CQ120" s="24" t="s">
        <v>495</v>
      </c>
      <c r="CR120" s="24" t="s">
        <v>495</v>
      </c>
      <c r="CS120" s="24" t="s">
        <v>495</v>
      </c>
      <c r="CT120" s="24" t="s">
        <v>495</v>
      </c>
      <c r="CU120" s="24" t="s">
        <v>495</v>
      </c>
      <c r="CV120" s="24" t="s">
        <v>495</v>
      </c>
      <c r="CW120" s="23">
        <v>0</v>
      </c>
      <c r="CX120" s="24" t="s">
        <v>495</v>
      </c>
      <c r="CY120" s="23">
        <v>0</v>
      </c>
      <c r="CZ120" s="23">
        <v>0</v>
      </c>
      <c r="DA120" s="24" t="s">
        <v>495</v>
      </c>
      <c r="DB120" s="24" t="s">
        <v>495</v>
      </c>
      <c r="DC120" s="24" t="s">
        <v>495</v>
      </c>
      <c r="DD120" s="24" t="s">
        <v>495</v>
      </c>
      <c r="DE120" s="24" t="s">
        <v>495</v>
      </c>
      <c r="DF120" s="24" t="s">
        <v>495</v>
      </c>
      <c r="DG120" s="24" t="s">
        <v>495</v>
      </c>
      <c r="DH120" s="24" t="s">
        <v>495</v>
      </c>
      <c r="DI120" s="24" t="s">
        <v>495</v>
      </c>
      <c r="DJ120" s="24" t="s">
        <v>495</v>
      </c>
      <c r="DK120" s="24" t="s">
        <v>495</v>
      </c>
      <c r="DL120" s="24" t="s">
        <v>495</v>
      </c>
      <c r="DM120" s="24" t="s">
        <v>495</v>
      </c>
      <c r="DN120" s="23">
        <v>0</v>
      </c>
      <c r="DO120" s="24" t="s">
        <v>495</v>
      </c>
      <c r="DP120" s="24" t="s">
        <v>495</v>
      </c>
      <c r="DQ120" s="24" t="s">
        <v>495</v>
      </c>
      <c r="DR120" s="24" t="s">
        <v>495</v>
      </c>
      <c r="DS120" s="24" t="s">
        <v>495</v>
      </c>
      <c r="DT120" s="24" t="s">
        <v>495</v>
      </c>
      <c r="DU120" s="24" t="s">
        <v>495</v>
      </c>
      <c r="DV120" s="23">
        <v>0</v>
      </c>
      <c r="DW120" s="24" t="s">
        <v>495</v>
      </c>
      <c r="DX120" s="23">
        <v>0</v>
      </c>
      <c r="DY120" s="23">
        <v>0</v>
      </c>
      <c r="DZ120" s="24" t="s">
        <v>495</v>
      </c>
      <c r="EA120" s="24" t="s">
        <v>495</v>
      </c>
      <c r="EB120" s="24" t="s">
        <v>495</v>
      </c>
      <c r="EC120" s="24" t="s">
        <v>495</v>
      </c>
      <c r="ED120" s="24" t="s">
        <v>495</v>
      </c>
      <c r="EE120" s="24" t="s">
        <v>495</v>
      </c>
      <c r="EF120" s="24" t="s">
        <v>495</v>
      </c>
      <c r="EG120" s="24" t="s">
        <v>495</v>
      </c>
      <c r="EH120" s="24" t="s">
        <v>495</v>
      </c>
      <c r="EI120" s="24" t="s">
        <v>495</v>
      </c>
      <c r="EJ120" s="24" t="s">
        <v>495</v>
      </c>
      <c r="EK120" s="24" t="s">
        <v>495</v>
      </c>
      <c r="EL120" s="23">
        <v>0</v>
      </c>
      <c r="EM120" s="24" t="s">
        <v>495</v>
      </c>
      <c r="EN120" s="24" t="s">
        <v>495</v>
      </c>
      <c r="EO120" s="24" t="s">
        <v>495</v>
      </c>
      <c r="EP120" s="23">
        <v>0</v>
      </c>
      <c r="EQ120" s="24" t="s">
        <v>495</v>
      </c>
      <c r="ER120" s="24" t="s">
        <v>495</v>
      </c>
      <c r="ES120" s="24" t="s">
        <v>495</v>
      </c>
      <c r="ET120" s="24" t="s">
        <v>495</v>
      </c>
      <c r="EU120" s="23">
        <v>0</v>
      </c>
      <c r="EV120" s="24" t="s">
        <v>495</v>
      </c>
      <c r="EW120" s="23">
        <v>0</v>
      </c>
      <c r="EX120" s="23">
        <v>0</v>
      </c>
      <c r="EY120" s="23">
        <v>0</v>
      </c>
      <c r="EZ120" s="24" t="s">
        <v>495</v>
      </c>
      <c r="FA120" s="24" t="s">
        <v>495</v>
      </c>
      <c r="FB120" s="24" t="s">
        <v>495</v>
      </c>
      <c r="FC120" s="23">
        <v>0</v>
      </c>
      <c r="FD120" s="24" t="s">
        <v>495</v>
      </c>
      <c r="FE120" s="24" t="s">
        <v>495</v>
      </c>
      <c r="FF120" s="24" t="s">
        <v>495</v>
      </c>
      <c r="FG120" s="23">
        <v>0</v>
      </c>
      <c r="FH120" s="23">
        <v>0</v>
      </c>
      <c r="FI120" s="23">
        <v>0</v>
      </c>
      <c r="FJ120" s="24" t="s">
        <v>495</v>
      </c>
      <c r="FK120" s="24" t="s">
        <v>495</v>
      </c>
      <c r="FL120" s="24" t="s">
        <v>495</v>
      </c>
      <c r="FM120" s="24" t="s">
        <v>495</v>
      </c>
      <c r="FN120" s="23">
        <v>0</v>
      </c>
      <c r="FO120" s="23">
        <v>0</v>
      </c>
      <c r="FP120" s="24" t="s">
        <v>495</v>
      </c>
      <c r="FQ120" s="24" t="s">
        <v>495</v>
      </c>
      <c r="FR120" s="24" t="s">
        <v>495</v>
      </c>
      <c r="FS120" s="23">
        <v>0</v>
      </c>
      <c r="FT120" s="23">
        <v>0</v>
      </c>
      <c r="FU120" s="24" t="s">
        <v>495</v>
      </c>
      <c r="FV120" s="23">
        <v>0</v>
      </c>
      <c r="FW120" s="23">
        <v>180</v>
      </c>
      <c r="FX120" s="23">
        <v>96</v>
      </c>
      <c r="FY120" s="23">
        <v>1</v>
      </c>
      <c r="FZ120" s="23">
        <v>0</v>
      </c>
      <c r="GA120" s="23">
        <v>0</v>
      </c>
      <c r="GB120" s="23">
        <v>40</v>
      </c>
      <c r="GC120" s="23">
        <v>15</v>
      </c>
      <c r="GD120" s="23">
        <v>23</v>
      </c>
      <c r="GE120" s="23">
        <v>0</v>
      </c>
      <c r="GF120" s="23">
        <v>0</v>
      </c>
      <c r="GG120" s="23">
        <v>0</v>
      </c>
      <c r="GH120" s="23">
        <v>0</v>
      </c>
      <c r="GI120" s="23">
        <v>0</v>
      </c>
      <c r="GJ120" s="23">
        <v>5</v>
      </c>
      <c r="GK120" s="23">
        <v>0</v>
      </c>
      <c r="GL120" s="24" t="s">
        <v>495</v>
      </c>
      <c r="GM120" s="24" t="s">
        <v>495</v>
      </c>
      <c r="GN120" s="24" t="s">
        <v>495</v>
      </c>
      <c r="GO120" s="23">
        <v>0</v>
      </c>
      <c r="GP120" s="23">
        <v>0</v>
      </c>
      <c r="GQ120" s="23">
        <v>0</v>
      </c>
      <c r="GR120" s="23">
        <v>0</v>
      </c>
      <c r="GS120" s="23">
        <v>0</v>
      </c>
      <c r="GT120" s="23">
        <v>0</v>
      </c>
      <c r="GU120" s="23">
        <v>0</v>
      </c>
    </row>
    <row r="121" spans="1:203" ht="13.5" customHeight="1" x14ac:dyDescent="0.55000000000000004">
      <c r="A121" s="21" t="s">
        <v>44</v>
      </c>
      <c r="B121" s="22" t="s">
        <v>273</v>
      </c>
      <c r="C121" s="21" t="s">
        <v>274</v>
      </c>
      <c r="D121" s="23">
        <v>221</v>
      </c>
      <c r="E121" s="23">
        <v>142</v>
      </c>
      <c r="F121" s="23">
        <v>1</v>
      </c>
      <c r="G121" s="23">
        <v>6</v>
      </c>
      <c r="H121" s="23">
        <v>0</v>
      </c>
      <c r="I121" s="23">
        <v>17</v>
      </c>
      <c r="J121" s="23">
        <v>27</v>
      </c>
      <c r="K121" s="23">
        <v>20</v>
      </c>
      <c r="L121" s="23">
        <v>0</v>
      </c>
      <c r="M121" s="23">
        <v>8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0</v>
      </c>
      <c r="AG121" s="23">
        <v>0</v>
      </c>
      <c r="AH121" s="23">
        <v>0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  <c r="AO121" s="23">
        <v>0</v>
      </c>
      <c r="AP121" s="24" t="s">
        <v>495</v>
      </c>
      <c r="AQ121" s="24" t="s">
        <v>495</v>
      </c>
      <c r="AR121" s="23">
        <v>0</v>
      </c>
      <c r="AS121" s="24" t="s">
        <v>495</v>
      </c>
      <c r="AT121" s="24" t="s">
        <v>495</v>
      </c>
      <c r="AU121" s="23">
        <v>0</v>
      </c>
      <c r="AV121" s="24" t="s">
        <v>495</v>
      </c>
      <c r="AW121" s="23">
        <v>0</v>
      </c>
      <c r="AX121" s="24" t="s">
        <v>495</v>
      </c>
      <c r="AY121" s="23">
        <v>0</v>
      </c>
      <c r="AZ121" s="24" t="s">
        <v>495</v>
      </c>
      <c r="BA121" s="23">
        <v>0</v>
      </c>
      <c r="BB121" s="23">
        <v>0</v>
      </c>
      <c r="BC121" s="23">
        <v>0</v>
      </c>
      <c r="BD121" s="23">
        <v>0</v>
      </c>
      <c r="BE121" s="23">
        <v>0</v>
      </c>
      <c r="BF121" s="23">
        <v>0</v>
      </c>
      <c r="BG121" s="23">
        <v>0</v>
      </c>
      <c r="BH121" s="23">
        <v>0</v>
      </c>
      <c r="BI121" s="23">
        <v>0</v>
      </c>
      <c r="BJ121" s="23">
        <v>0</v>
      </c>
      <c r="BK121" s="23">
        <v>0</v>
      </c>
      <c r="BL121" s="23">
        <v>0</v>
      </c>
      <c r="BM121" s="23">
        <v>0</v>
      </c>
      <c r="BN121" s="23">
        <v>0</v>
      </c>
      <c r="BO121" s="24" t="s">
        <v>495</v>
      </c>
      <c r="BP121" s="24" t="s">
        <v>495</v>
      </c>
      <c r="BQ121" s="24" t="s">
        <v>495</v>
      </c>
      <c r="BR121" s="24" t="s">
        <v>495</v>
      </c>
      <c r="BS121" s="24" t="s">
        <v>495</v>
      </c>
      <c r="BT121" s="24" t="s">
        <v>495</v>
      </c>
      <c r="BU121" s="24" t="s">
        <v>495</v>
      </c>
      <c r="BV121" s="24" t="s">
        <v>495</v>
      </c>
      <c r="BW121" s="24" t="s">
        <v>495</v>
      </c>
      <c r="BX121" s="23">
        <v>0</v>
      </c>
      <c r="BY121" s="24" t="s">
        <v>495</v>
      </c>
      <c r="BZ121" s="23">
        <v>0</v>
      </c>
      <c r="CA121" s="23">
        <v>0</v>
      </c>
      <c r="CB121" s="24" t="s">
        <v>495</v>
      </c>
      <c r="CC121" s="24" t="s">
        <v>495</v>
      </c>
      <c r="CD121" s="24" t="s">
        <v>495</v>
      </c>
      <c r="CE121" s="24" t="s">
        <v>495</v>
      </c>
      <c r="CF121" s="24" t="s">
        <v>495</v>
      </c>
      <c r="CG121" s="24" t="s">
        <v>495</v>
      </c>
      <c r="CH121" s="24" t="s">
        <v>495</v>
      </c>
      <c r="CI121" s="24" t="s">
        <v>495</v>
      </c>
      <c r="CJ121" s="24" t="s">
        <v>495</v>
      </c>
      <c r="CK121" s="24" t="s">
        <v>495</v>
      </c>
      <c r="CL121" s="24" t="s">
        <v>495</v>
      </c>
      <c r="CM121" s="24" t="s">
        <v>495</v>
      </c>
      <c r="CN121" s="23">
        <v>0</v>
      </c>
      <c r="CO121" s="24" t="s">
        <v>495</v>
      </c>
      <c r="CP121" s="24" t="s">
        <v>495</v>
      </c>
      <c r="CQ121" s="24" t="s">
        <v>495</v>
      </c>
      <c r="CR121" s="24" t="s">
        <v>495</v>
      </c>
      <c r="CS121" s="24" t="s">
        <v>495</v>
      </c>
      <c r="CT121" s="24" t="s">
        <v>495</v>
      </c>
      <c r="CU121" s="24" t="s">
        <v>495</v>
      </c>
      <c r="CV121" s="24" t="s">
        <v>495</v>
      </c>
      <c r="CW121" s="23">
        <v>0</v>
      </c>
      <c r="CX121" s="24" t="s">
        <v>495</v>
      </c>
      <c r="CY121" s="23">
        <v>0</v>
      </c>
      <c r="CZ121" s="23">
        <v>0</v>
      </c>
      <c r="DA121" s="24" t="s">
        <v>495</v>
      </c>
      <c r="DB121" s="24" t="s">
        <v>495</v>
      </c>
      <c r="DC121" s="24" t="s">
        <v>495</v>
      </c>
      <c r="DD121" s="24" t="s">
        <v>495</v>
      </c>
      <c r="DE121" s="24" t="s">
        <v>495</v>
      </c>
      <c r="DF121" s="24" t="s">
        <v>495</v>
      </c>
      <c r="DG121" s="24" t="s">
        <v>495</v>
      </c>
      <c r="DH121" s="24" t="s">
        <v>495</v>
      </c>
      <c r="DI121" s="24" t="s">
        <v>495</v>
      </c>
      <c r="DJ121" s="24" t="s">
        <v>495</v>
      </c>
      <c r="DK121" s="24" t="s">
        <v>495</v>
      </c>
      <c r="DL121" s="24" t="s">
        <v>495</v>
      </c>
      <c r="DM121" s="24" t="s">
        <v>495</v>
      </c>
      <c r="DN121" s="23">
        <v>0</v>
      </c>
      <c r="DO121" s="24" t="s">
        <v>495</v>
      </c>
      <c r="DP121" s="24" t="s">
        <v>495</v>
      </c>
      <c r="DQ121" s="24" t="s">
        <v>495</v>
      </c>
      <c r="DR121" s="24" t="s">
        <v>495</v>
      </c>
      <c r="DS121" s="24" t="s">
        <v>495</v>
      </c>
      <c r="DT121" s="24" t="s">
        <v>495</v>
      </c>
      <c r="DU121" s="24" t="s">
        <v>495</v>
      </c>
      <c r="DV121" s="23">
        <v>0</v>
      </c>
      <c r="DW121" s="24" t="s">
        <v>495</v>
      </c>
      <c r="DX121" s="23">
        <v>0</v>
      </c>
      <c r="DY121" s="23">
        <v>0</v>
      </c>
      <c r="DZ121" s="24" t="s">
        <v>495</v>
      </c>
      <c r="EA121" s="24" t="s">
        <v>495</v>
      </c>
      <c r="EB121" s="24" t="s">
        <v>495</v>
      </c>
      <c r="EC121" s="24" t="s">
        <v>495</v>
      </c>
      <c r="ED121" s="24" t="s">
        <v>495</v>
      </c>
      <c r="EE121" s="24" t="s">
        <v>495</v>
      </c>
      <c r="EF121" s="24" t="s">
        <v>495</v>
      </c>
      <c r="EG121" s="24" t="s">
        <v>495</v>
      </c>
      <c r="EH121" s="24" t="s">
        <v>495</v>
      </c>
      <c r="EI121" s="24" t="s">
        <v>495</v>
      </c>
      <c r="EJ121" s="24" t="s">
        <v>495</v>
      </c>
      <c r="EK121" s="24" t="s">
        <v>495</v>
      </c>
      <c r="EL121" s="23">
        <v>0</v>
      </c>
      <c r="EM121" s="24" t="s">
        <v>495</v>
      </c>
      <c r="EN121" s="24" t="s">
        <v>495</v>
      </c>
      <c r="EO121" s="24" t="s">
        <v>495</v>
      </c>
      <c r="EP121" s="23">
        <v>0</v>
      </c>
      <c r="EQ121" s="24" t="s">
        <v>495</v>
      </c>
      <c r="ER121" s="24" t="s">
        <v>495</v>
      </c>
      <c r="ES121" s="24" t="s">
        <v>495</v>
      </c>
      <c r="ET121" s="24" t="s">
        <v>495</v>
      </c>
      <c r="EU121" s="23">
        <v>0</v>
      </c>
      <c r="EV121" s="24" t="s">
        <v>495</v>
      </c>
      <c r="EW121" s="23">
        <v>0</v>
      </c>
      <c r="EX121" s="23">
        <v>0</v>
      </c>
      <c r="EY121" s="23">
        <v>0</v>
      </c>
      <c r="EZ121" s="24" t="s">
        <v>495</v>
      </c>
      <c r="FA121" s="24" t="s">
        <v>495</v>
      </c>
      <c r="FB121" s="24" t="s">
        <v>495</v>
      </c>
      <c r="FC121" s="23">
        <v>0</v>
      </c>
      <c r="FD121" s="24" t="s">
        <v>495</v>
      </c>
      <c r="FE121" s="24" t="s">
        <v>495</v>
      </c>
      <c r="FF121" s="24" t="s">
        <v>495</v>
      </c>
      <c r="FG121" s="23">
        <v>0</v>
      </c>
      <c r="FH121" s="23">
        <v>0</v>
      </c>
      <c r="FI121" s="23">
        <v>0</v>
      </c>
      <c r="FJ121" s="24" t="s">
        <v>495</v>
      </c>
      <c r="FK121" s="24" t="s">
        <v>495</v>
      </c>
      <c r="FL121" s="24" t="s">
        <v>495</v>
      </c>
      <c r="FM121" s="24" t="s">
        <v>495</v>
      </c>
      <c r="FN121" s="23">
        <v>0</v>
      </c>
      <c r="FO121" s="23">
        <v>0</v>
      </c>
      <c r="FP121" s="24" t="s">
        <v>495</v>
      </c>
      <c r="FQ121" s="24" t="s">
        <v>495</v>
      </c>
      <c r="FR121" s="24" t="s">
        <v>495</v>
      </c>
      <c r="FS121" s="23">
        <v>0</v>
      </c>
      <c r="FT121" s="23">
        <v>0</v>
      </c>
      <c r="FU121" s="24" t="s">
        <v>495</v>
      </c>
      <c r="FV121" s="23">
        <v>0</v>
      </c>
      <c r="FW121" s="23">
        <v>221</v>
      </c>
      <c r="FX121" s="23">
        <v>142</v>
      </c>
      <c r="FY121" s="23">
        <v>1</v>
      </c>
      <c r="FZ121" s="23">
        <v>6</v>
      </c>
      <c r="GA121" s="23">
        <v>0</v>
      </c>
      <c r="GB121" s="23">
        <v>17</v>
      </c>
      <c r="GC121" s="23">
        <v>27</v>
      </c>
      <c r="GD121" s="23">
        <v>20</v>
      </c>
      <c r="GE121" s="23">
        <v>0</v>
      </c>
      <c r="GF121" s="23">
        <v>8</v>
      </c>
      <c r="GG121" s="23">
        <v>0</v>
      </c>
      <c r="GH121" s="23">
        <v>0</v>
      </c>
      <c r="GI121" s="23">
        <v>0</v>
      </c>
      <c r="GJ121" s="23">
        <v>0</v>
      </c>
      <c r="GK121" s="23">
        <v>0</v>
      </c>
      <c r="GL121" s="24" t="s">
        <v>495</v>
      </c>
      <c r="GM121" s="24" t="s">
        <v>495</v>
      </c>
      <c r="GN121" s="24" t="s">
        <v>495</v>
      </c>
      <c r="GO121" s="23">
        <v>0</v>
      </c>
      <c r="GP121" s="23">
        <v>0</v>
      </c>
      <c r="GQ121" s="23">
        <v>0</v>
      </c>
      <c r="GR121" s="23">
        <v>0</v>
      </c>
      <c r="GS121" s="23">
        <v>0</v>
      </c>
      <c r="GT121" s="23">
        <v>0</v>
      </c>
      <c r="GU121" s="23">
        <v>0</v>
      </c>
    </row>
    <row r="122" spans="1:203" ht="13.5" customHeight="1" x14ac:dyDescent="0.55000000000000004">
      <c r="A122" s="21" t="s">
        <v>44</v>
      </c>
      <c r="B122" s="22" t="s">
        <v>275</v>
      </c>
      <c r="C122" s="21" t="s">
        <v>276</v>
      </c>
      <c r="D122" s="23">
        <v>110</v>
      </c>
      <c r="E122" s="23">
        <v>37</v>
      </c>
      <c r="F122" s="23">
        <v>0</v>
      </c>
      <c r="G122" s="23">
        <v>0</v>
      </c>
      <c r="H122" s="23">
        <v>0</v>
      </c>
      <c r="I122" s="23">
        <v>42</v>
      </c>
      <c r="J122" s="23">
        <v>14</v>
      </c>
      <c r="K122" s="23">
        <v>9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7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1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0</v>
      </c>
      <c r="AG122" s="23">
        <v>0</v>
      </c>
      <c r="AH122" s="23">
        <v>0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  <c r="AO122" s="23">
        <v>0</v>
      </c>
      <c r="AP122" s="24" t="s">
        <v>495</v>
      </c>
      <c r="AQ122" s="24" t="s">
        <v>495</v>
      </c>
      <c r="AR122" s="23">
        <v>0</v>
      </c>
      <c r="AS122" s="24" t="s">
        <v>495</v>
      </c>
      <c r="AT122" s="24" t="s">
        <v>495</v>
      </c>
      <c r="AU122" s="23">
        <v>0</v>
      </c>
      <c r="AV122" s="24" t="s">
        <v>495</v>
      </c>
      <c r="AW122" s="23">
        <v>0</v>
      </c>
      <c r="AX122" s="24" t="s">
        <v>495</v>
      </c>
      <c r="AY122" s="23">
        <v>0</v>
      </c>
      <c r="AZ122" s="24" t="s">
        <v>495</v>
      </c>
      <c r="BA122" s="23">
        <v>0</v>
      </c>
      <c r="BB122" s="23">
        <v>42</v>
      </c>
      <c r="BC122" s="23">
        <v>0</v>
      </c>
      <c r="BD122" s="23">
        <v>0</v>
      </c>
      <c r="BE122" s="23">
        <v>0</v>
      </c>
      <c r="BF122" s="23">
        <v>0</v>
      </c>
      <c r="BG122" s="23">
        <v>42</v>
      </c>
      <c r="BH122" s="23">
        <v>0</v>
      </c>
      <c r="BI122" s="23">
        <v>0</v>
      </c>
      <c r="BJ122" s="23">
        <v>0</v>
      </c>
      <c r="BK122" s="23">
        <v>0</v>
      </c>
      <c r="BL122" s="23">
        <v>0</v>
      </c>
      <c r="BM122" s="23">
        <v>0</v>
      </c>
      <c r="BN122" s="23">
        <v>0</v>
      </c>
      <c r="BO122" s="24" t="s">
        <v>495</v>
      </c>
      <c r="BP122" s="24" t="s">
        <v>495</v>
      </c>
      <c r="BQ122" s="24" t="s">
        <v>495</v>
      </c>
      <c r="BR122" s="24" t="s">
        <v>495</v>
      </c>
      <c r="BS122" s="24" t="s">
        <v>495</v>
      </c>
      <c r="BT122" s="24" t="s">
        <v>495</v>
      </c>
      <c r="BU122" s="24" t="s">
        <v>495</v>
      </c>
      <c r="BV122" s="24" t="s">
        <v>495</v>
      </c>
      <c r="BW122" s="24" t="s">
        <v>495</v>
      </c>
      <c r="BX122" s="23">
        <v>0</v>
      </c>
      <c r="BY122" s="24" t="s">
        <v>495</v>
      </c>
      <c r="BZ122" s="23">
        <v>0</v>
      </c>
      <c r="CA122" s="23">
        <v>7</v>
      </c>
      <c r="CB122" s="24" t="s">
        <v>495</v>
      </c>
      <c r="CC122" s="24" t="s">
        <v>495</v>
      </c>
      <c r="CD122" s="24" t="s">
        <v>495</v>
      </c>
      <c r="CE122" s="24" t="s">
        <v>495</v>
      </c>
      <c r="CF122" s="24" t="s">
        <v>495</v>
      </c>
      <c r="CG122" s="24" t="s">
        <v>495</v>
      </c>
      <c r="CH122" s="24" t="s">
        <v>495</v>
      </c>
      <c r="CI122" s="24" t="s">
        <v>495</v>
      </c>
      <c r="CJ122" s="24" t="s">
        <v>495</v>
      </c>
      <c r="CK122" s="24" t="s">
        <v>495</v>
      </c>
      <c r="CL122" s="24" t="s">
        <v>495</v>
      </c>
      <c r="CM122" s="24" t="s">
        <v>495</v>
      </c>
      <c r="CN122" s="23">
        <v>7</v>
      </c>
      <c r="CO122" s="24" t="s">
        <v>495</v>
      </c>
      <c r="CP122" s="24" t="s">
        <v>495</v>
      </c>
      <c r="CQ122" s="24" t="s">
        <v>495</v>
      </c>
      <c r="CR122" s="24" t="s">
        <v>495</v>
      </c>
      <c r="CS122" s="24" t="s">
        <v>495</v>
      </c>
      <c r="CT122" s="24" t="s">
        <v>495</v>
      </c>
      <c r="CU122" s="24" t="s">
        <v>495</v>
      </c>
      <c r="CV122" s="24" t="s">
        <v>495</v>
      </c>
      <c r="CW122" s="23">
        <v>0</v>
      </c>
      <c r="CX122" s="24" t="s">
        <v>495</v>
      </c>
      <c r="CY122" s="23">
        <v>0</v>
      </c>
      <c r="CZ122" s="23">
        <v>0</v>
      </c>
      <c r="DA122" s="24" t="s">
        <v>495</v>
      </c>
      <c r="DB122" s="24" t="s">
        <v>495</v>
      </c>
      <c r="DC122" s="24" t="s">
        <v>495</v>
      </c>
      <c r="DD122" s="24" t="s">
        <v>495</v>
      </c>
      <c r="DE122" s="24" t="s">
        <v>495</v>
      </c>
      <c r="DF122" s="24" t="s">
        <v>495</v>
      </c>
      <c r="DG122" s="24" t="s">
        <v>495</v>
      </c>
      <c r="DH122" s="24" t="s">
        <v>495</v>
      </c>
      <c r="DI122" s="24" t="s">
        <v>495</v>
      </c>
      <c r="DJ122" s="24" t="s">
        <v>495</v>
      </c>
      <c r="DK122" s="24" t="s">
        <v>495</v>
      </c>
      <c r="DL122" s="24" t="s">
        <v>495</v>
      </c>
      <c r="DM122" s="24" t="s">
        <v>495</v>
      </c>
      <c r="DN122" s="23">
        <v>0</v>
      </c>
      <c r="DO122" s="24" t="s">
        <v>495</v>
      </c>
      <c r="DP122" s="24" t="s">
        <v>495</v>
      </c>
      <c r="DQ122" s="24" t="s">
        <v>495</v>
      </c>
      <c r="DR122" s="24" t="s">
        <v>495</v>
      </c>
      <c r="DS122" s="24" t="s">
        <v>495</v>
      </c>
      <c r="DT122" s="24" t="s">
        <v>495</v>
      </c>
      <c r="DU122" s="24" t="s">
        <v>495</v>
      </c>
      <c r="DV122" s="23">
        <v>0</v>
      </c>
      <c r="DW122" s="24" t="s">
        <v>495</v>
      </c>
      <c r="DX122" s="23">
        <v>0</v>
      </c>
      <c r="DY122" s="23">
        <v>0</v>
      </c>
      <c r="DZ122" s="24" t="s">
        <v>495</v>
      </c>
      <c r="EA122" s="24" t="s">
        <v>495</v>
      </c>
      <c r="EB122" s="24" t="s">
        <v>495</v>
      </c>
      <c r="EC122" s="24" t="s">
        <v>495</v>
      </c>
      <c r="ED122" s="24" t="s">
        <v>495</v>
      </c>
      <c r="EE122" s="24" t="s">
        <v>495</v>
      </c>
      <c r="EF122" s="24" t="s">
        <v>495</v>
      </c>
      <c r="EG122" s="24" t="s">
        <v>495</v>
      </c>
      <c r="EH122" s="24" t="s">
        <v>495</v>
      </c>
      <c r="EI122" s="24" t="s">
        <v>495</v>
      </c>
      <c r="EJ122" s="24" t="s">
        <v>495</v>
      </c>
      <c r="EK122" s="24" t="s">
        <v>495</v>
      </c>
      <c r="EL122" s="23">
        <v>0</v>
      </c>
      <c r="EM122" s="24" t="s">
        <v>495</v>
      </c>
      <c r="EN122" s="24" t="s">
        <v>495</v>
      </c>
      <c r="EO122" s="24" t="s">
        <v>495</v>
      </c>
      <c r="EP122" s="23">
        <v>0</v>
      </c>
      <c r="EQ122" s="24" t="s">
        <v>495</v>
      </c>
      <c r="ER122" s="24" t="s">
        <v>495</v>
      </c>
      <c r="ES122" s="24" t="s">
        <v>495</v>
      </c>
      <c r="ET122" s="24" t="s">
        <v>495</v>
      </c>
      <c r="EU122" s="23">
        <v>0</v>
      </c>
      <c r="EV122" s="24" t="s">
        <v>495</v>
      </c>
      <c r="EW122" s="23">
        <v>0</v>
      </c>
      <c r="EX122" s="23">
        <v>0</v>
      </c>
      <c r="EY122" s="23">
        <v>0</v>
      </c>
      <c r="EZ122" s="24" t="s">
        <v>495</v>
      </c>
      <c r="FA122" s="24" t="s">
        <v>495</v>
      </c>
      <c r="FB122" s="24" t="s">
        <v>495</v>
      </c>
      <c r="FC122" s="23">
        <v>0</v>
      </c>
      <c r="FD122" s="24" t="s">
        <v>495</v>
      </c>
      <c r="FE122" s="24" t="s">
        <v>495</v>
      </c>
      <c r="FF122" s="24" t="s">
        <v>495</v>
      </c>
      <c r="FG122" s="23">
        <v>0</v>
      </c>
      <c r="FH122" s="23">
        <v>0</v>
      </c>
      <c r="FI122" s="23">
        <v>0</v>
      </c>
      <c r="FJ122" s="24" t="s">
        <v>495</v>
      </c>
      <c r="FK122" s="24" t="s">
        <v>495</v>
      </c>
      <c r="FL122" s="24" t="s">
        <v>495</v>
      </c>
      <c r="FM122" s="24" t="s">
        <v>495</v>
      </c>
      <c r="FN122" s="23">
        <v>0</v>
      </c>
      <c r="FO122" s="23">
        <v>0</v>
      </c>
      <c r="FP122" s="24" t="s">
        <v>495</v>
      </c>
      <c r="FQ122" s="24" t="s">
        <v>495</v>
      </c>
      <c r="FR122" s="24" t="s">
        <v>495</v>
      </c>
      <c r="FS122" s="23">
        <v>0</v>
      </c>
      <c r="FT122" s="23">
        <v>0</v>
      </c>
      <c r="FU122" s="24" t="s">
        <v>495</v>
      </c>
      <c r="FV122" s="23">
        <v>0</v>
      </c>
      <c r="FW122" s="23">
        <v>61</v>
      </c>
      <c r="FX122" s="23">
        <v>37</v>
      </c>
      <c r="FY122" s="23">
        <v>0</v>
      </c>
      <c r="FZ122" s="23">
        <v>0</v>
      </c>
      <c r="GA122" s="23">
        <v>0</v>
      </c>
      <c r="GB122" s="23">
        <v>0</v>
      </c>
      <c r="GC122" s="23">
        <v>14</v>
      </c>
      <c r="GD122" s="23">
        <v>9</v>
      </c>
      <c r="GE122" s="23">
        <v>0</v>
      </c>
      <c r="GF122" s="23">
        <v>0</v>
      </c>
      <c r="GG122" s="23">
        <v>0</v>
      </c>
      <c r="GH122" s="23">
        <v>0</v>
      </c>
      <c r="GI122" s="23">
        <v>0</v>
      </c>
      <c r="GJ122" s="23">
        <v>0</v>
      </c>
      <c r="GK122" s="23">
        <v>0</v>
      </c>
      <c r="GL122" s="24" t="s">
        <v>495</v>
      </c>
      <c r="GM122" s="24" t="s">
        <v>495</v>
      </c>
      <c r="GN122" s="24" t="s">
        <v>495</v>
      </c>
      <c r="GO122" s="23">
        <v>0</v>
      </c>
      <c r="GP122" s="23">
        <v>0</v>
      </c>
      <c r="GQ122" s="23">
        <v>0</v>
      </c>
      <c r="GR122" s="23">
        <v>0</v>
      </c>
      <c r="GS122" s="23">
        <v>1</v>
      </c>
      <c r="GT122" s="23">
        <v>0</v>
      </c>
      <c r="GU122" s="23">
        <v>0</v>
      </c>
    </row>
    <row r="123" spans="1:203" ht="13.5" customHeight="1" x14ac:dyDescent="0.55000000000000004">
      <c r="A123" s="21" t="s">
        <v>44</v>
      </c>
      <c r="B123" s="22" t="s">
        <v>277</v>
      </c>
      <c r="C123" s="21" t="s">
        <v>278</v>
      </c>
      <c r="D123" s="23">
        <v>531</v>
      </c>
      <c r="E123" s="23">
        <v>250</v>
      </c>
      <c r="F123" s="23">
        <v>1</v>
      </c>
      <c r="G123" s="23">
        <v>25</v>
      </c>
      <c r="H123" s="23">
        <v>51</v>
      </c>
      <c r="I123" s="23">
        <v>1</v>
      </c>
      <c r="J123" s="23">
        <v>75</v>
      </c>
      <c r="K123" s="23">
        <v>44</v>
      </c>
      <c r="L123" s="23">
        <v>3</v>
      </c>
      <c r="M123" s="23">
        <v>44</v>
      </c>
      <c r="N123" s="23">
        <v>0</v>
      </c>
      <c r="O123" s="23">
        <v>0</v>
      </c>
      <c r="P123" s="23">
        <v>1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36</v>
      </c>
      <c r="AC123" s="23">
        <v>0</v>
      </c>
      <c r="AD123" s="23">
        <v>0</v>
      </c>
      <c r="AE123" s="23">
        <v>0</v>
      </c>
      <c r="AF123" s="23">
        <v>0</v>
      </c>
      <c r="AG123" s="23">
        <v>0</v>
      </c>
      <c r="AH123" s="23">
        <v>0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  <c r="AO123" s="23">
        <v>0</v>
      </c>
      <c r="AP123" s="24" t="s">
        <v>495</v>
      </c>
      <c r="AQ123" s="24" t="s">
        <v>495</v>
      </c>
      <c r="AR123" s="23">
        <v>0</v>
      </c>
      <c r="AS123" s="24" t="s">
        <v>495</v>
      </c>
      <c r="AT123" s="24" t="s">
        <v>495</v>
      </c>
      <c r="AU123" s="23">
        <v>0</v>
      </c>
      <c r="AV123" s="24" t="s">
        <v>495</v>
      </c>
      <c r="AW123" s="23">
        <v>0</v>
      </c>
      <c r="AX123" s="24" t="s">
        <v>495</v>
      </c>
      <c r="AY123" s="23">
        <v>0</v>
      </c>
      <c r="AZ123" s="24" t="s">
        <v>495</v>
      </c>
      <c r="BA123" s="23">
        <v>0</v>
      </c>
      <c r="BB123" s="23">
        <v>0</v>
      </c>
      <c r="BC123" s="23">
        <v>0</v>
      </c>
      <c r="BD123" s="23">
        <v>0</v>
      </c>
      <c r="BE123" s="23">
        <v>0</v>
      </c>
      <c r="BF123" s="23">
        <v>0</v>
      </c>
      <c r="BG123" s="23">
        <v>0</v>
      </c>
      <c r="BH123" s="23">
        <v>0</v>
      </c>
      <c r="BI123" s="23">
        <v>0</v>
      </c>
      <c r="BJ123" s="23">
        <v>0</v>
      </c>
      <c r="BK123" s="23">
        <v>0</v>
      </c>
      <c r="BL123" s="23">
        <v>0</v>
      </c>
      <c r="BM123" s="23">
        <v>0</v>
      </c>
      <c r="BN123" s="23">
        <v>0</v>
      </c>
      <c r="BO123" s="24" t="s">
        <v>495</v>
      </c>
      <c r="BP123" s="24" t="s">
        <v>495</v>
      </c>
      <c r="BQ123" s="24" t="s">
        <v>495</v>
      </c>
      <c r="BR123" s="24" t="s">
        <v>495</v>
      </c>
      <c r="BS123" s="24" t="s">
        <v>495</v>
      </c>
      <c r="BT123" s="24" t="s">
        <v>495</v>
      </c>
      <c r="BU123" s="24" t="s">
        <v>495</v>
      </c>
      <c r="BV123" s="24" t="s">
        <v>495</v>
      </c>
      <c r="BW123" s="24" t="s">
        <v>495</v>
      </c>
      <c r="BX123" s="23">
        <v>0</v>
      </c>
      <c r="BY123" s="24" t="s">
        <v>495</v>
      </c>
      <c r="BZ123" s="23">
        <v>0</v>
      </c>
      <c r="CA123" s="23">
        <v>36</v>
      </c>
      <c r="CB123" s="24" t="s">
        <v>495</v>
      </c>
      <c r="CC123" s="24" t="s">
        <v>495</v>
      </c>
      <c r="CD123" s="24" t="s">
        <v>495</v>
      </c>
      <c r="CE123" s="24" t="s">
        <v>495</v>
      </c>
      <c r="CF123" s="24" t="s">
        <v>495</v>
      </c>
      <c r="CG123" s="24" t="s">
        <v>495</v>
      </c>
      <c r="CH123" s="24" t="s">
        <v>495</v>
      </c>
      <c r="CI123" s="24" t="s">
        <v>495</v>
      </c>
      <c r="CJ123" s="24" t="s">
        <v>495</v>
      </c>
      <c r="CK123" s="24" t="s">
        <v>495</v>
      </c>
      <c r="CL123" s="24" t="s">
        <v>495</v>
      </c>
      <c r="CM123" s="24" t="s">
        <v>495</v>
      </c>
      <c r="CN123" s="23">
        <v>0</v>
      </c>
      <c r="CO123" s="24" t="s">
        <v>495</v>
      </c>
      <c r="CP123" s="24" t="s">
        <v>495</v>
      </c>
      <c r="CQ123" s="24" t="s">
        <v>495</v>
      </c>
      <c r="CR123" s="24" t="s">
        <v>495</v>
      </c>
      <c r="CS123" s="24" t="s">
        <v>495</v>
      </c>
      <c r="CT123" s="24" t="s">
        <v>495</v>
      </c>
      <c r="CU123" s="24" t="s">
        <v>495</v>
      </c>
      <c r="CV123" s="24" t="s">
        <v>495</v>
      </c>
      <c r="CW123" s="23">
        <v>0</v>
      </c>
      <c r="CX123" s="24" t="s">
        <v>495</v>
      </c>
      <c r="CY123" s="23">
        <v>36</v>
      </c>
      <c r="CZ123" s="23">
        <v>0</v>
      </c>
      <c r="DA123" s="24" t="s">
        <v>495</v>
      </c>
      <c r="DB123" s="24" t="s">
        <v>495</v>
      </c>
      <c r="DC123" s="24" t="s">
        <v>495</v>
      </c>
      <c r="DD123" s="24" t="s">
        <v>495</v>
      </c>
      <c r="DE123" s="24" t="s">
        <v>495</v>
      </c>
      <c r="DF123" s="24" t="s">
        <v>495</v>
      </c>
      <c r="DG123" s="24" t="s">
        <v>495</v>
      </c>
      <c r="DH123" s="24" t="s">
        <v>495</v>
      </c>
      <c r="DI123" s="24" t="s">
        <v>495</v>
      </c>
      <c r="DJ123" s="24" t="s">
        <v>495</v>
      </c>
      <c r="DK123" s="24" t="s">
        <v>495</v>
      </c>
      <c r="DL123" s="24" t="s">
        <v>495</v>
      </c>
      <c r="DM123" s="24" t="s">
        <v>495</v>
      </c>
      <c r="DN123" s="23">
        <v>0</v>
      </c>
      <c r="DO123" s="24" t="s">
        <v>495</v>
      </c>
      <c r="DP123" s="24" t="s">
        <v>495</v>
      </c>
      <c r="DQ123" s="24" t="s">
        <v>495</v>
      </c>
      <c r="DR123" s="24" t="s">
        <v>495</v>
      </c>
      <c r="DS123" s="24" t="s">
        <v>495</v>
      </c>
      <c r="DT123" s="24" t="s">
        <v>495</v>
      </c>
      <c r="DU123" s="24" t="s">
        <v>495</v>
      </c>
      <c r="DV123" s="23">
        <v>0</v>
      </c>
      <c r="DW123" s="24" t="s">
        <v>495</v>
      </c>
      <c r="DX123" s="23">
        <v>0</v>
      </c>
      <c r="DY123" s="23">
        <v>0</v>
      </c>
      <c r="DZ123" s="24" t="s">
        <v>495</v>
      </c>
      <c r="EA123" s="24" t="s">
        <v>495</v>
      </c>
      <c r="EB123" s="24" t="s">
        <v>495</v>
      </c>
      <c r="EC123" s="24" t="s">
        <v>495</v>
      </c>
      <c r="ED123" s="24" t="s">
        <v>495</v>
      </c>
      <c r="EE123" s="24" t="s">
        <v>495</v>
      </c>
      <c r="EF123" s="24" t="s">
        <v>495</v>
      </c>
      <c r="EG123" s="24" t="s">
        <v>495</v>
      </c>
      <c r="EH123" s="24" t="s">
        <v>495</v>
      </c>
      <c r="EI123" s="24" t="s">
        <v>495</v>
      </c>
      <c r="EJ123" s="24" t="s">
        <v>495</v>
      </c>
      <c r="EK123" s="24" t="s">
        <v>495</v>
      </c>
      <c r="EL123" s="23">
        <v>0</v>
      </c>
      <c r="EM123" s="24" t="s">
        <v>495</v>
      </c>
      <c r="EN123" s="24" t="s">
        <v>495</v>
      </c>
      <c r="EO123" s="24" t="s">
        <v>495</v>
      </c>
      <c r="EP123" s="23">
        <v>0</v>
      </c>
      <c r="EQ123" s="24" t="s">
        <v>495</v>
      </c>
      <c r="ER123" s="24" t="s">
        <v>495</v>
      </c>
      <c r="ES123" s="24" t="s">
        <v>495</v>
      </c>
      <c r="ET123" s="24" t="s">
        <v>495</v>
      </c>
      <c r="EU123" s="23">
        <v>0</v>
      </c>
      <c r="EV123" s="24" t="s">
        <v>495</v>
      </c>
      <c r="EW123" s="23">
        <v>0</v>
      </c>
      <c r="EX123" s="23">
        <v>0</v>
      </c>
      <c r="EY123" s="23">
        <v>0</v>
      </c>
      <c r="EZ123" s="24" t="s">
        <v>495</v>
      </c>
      <c r="FA123" s="24" t="s">
        <v>495</v>
      </c>
      <c r="FB123" s="24" t="s">
        <v>495</v>
      </c>
      <c r="FC123" s="23">
        <v>0</v>
      </c>
      <c r="FD123" s="24" t="s">
        <v>495</v>
      </c>
      <c r="FE123" s="24" t="s">
        <v>495</v>
      </c>
      <c r="FF123" s="24" t="s">
        <v>495</v>
      </c>
      <c r="FG123" s="23">
        <v>0</v>
      </c>
      <c r="FH123" s="23">
        <v>0</v>
      </c>
      <c r="FI123" s="23">
        <v>0</v>
      </c>
      <c r="FJ123" s="24" t="s">
        <v>495</v>
      </c>
      <c r="FK123" s="24" t="s">
        <v>495</v>
      </c>
      <c r="FL123" s="24" t="s">
        <v>495</v>
      </c>
      <c r="FM123" s="24" t="s">
        <v>495</v>
      </c>
      <c r="FN123" s="23">
        <v>0</v>
      </c>
      <c r="FO123" s="23">
        <v>0</v>
      </c>
      <c r="FP123" s="24" t="s">
        <v>495</v>
      </c>
      <c r="FQ123" s="24" t="s">
        <v>495</v>
      </c>
      <c r="FR123" s="24" t="s">
        <v>495</v>
      </c>
      <c r="FS123" s="23">
        <v>0</v>
      </c>
      <c r="FT123" s="23">
        <v>0</v>
      </c>
      <c r="FU123" s="24" t="s">
        <v>495</v>
      </c>
      <c r="FV123" s="23">
        <v>0</v>
      </c>
      <c r="FW123" s="23">
        <v>495</v>
      </c>
      <c r="FX123" s="23">
        <v>250</v>
      </c>
      <c r="FY123" s="23">
        <v>1</v>
      </c>
      <c r="FZ123" s="23">
        <v>25</v>
      </c>
      <c r="GA123" s="23">
        <v>51</v>
      </c>
      <c r="GB123" s="23">
        <v>1</v>
      </c>
      <c r="GC123" s="23">
        <v>75</v>
      </c>
      <c r="GD123" s="23">
        <v>44</v>
      </c>
      <c r="GE123" s="23">
        <v>3</v>
      </c>
      <c r="GF123" s="23">
        <v>44</v>
      </c>
      <c r="GG123" s="23">
        <v>0</v>
      </c>
      <c r="GH123" s="23">
        <v>0</v>
      </c>
      <c r="GI123" s="23">
        <v>1</v>
      </c>
      <c r="GJ123" s="23">
        <v>0</v>
      </c>
      <c r="GK123" s="23">
        <v>0</v>
      </c>
      <c r="GL123" s="24" t="s">
        <v>495</v>
      </c>
      <c r="GM123" s="24" t="s">
        <v>495</v>
      </c>
      <c r="GN123" s="24" t="s">
        <v>495</v>
      </c>
      <c r="GO123" s="23">
        <v>0</v>
      </c>
      <c r="GP123" s="23">
        <v>0</v>
      </c>
      <c r="GQ123" s="23">
        <v>0</v>
      </c>
      <c r="GR123" s="23">
        <v>0</v>
      </c>
      <c r="GS123" s="23">
        <v>0</v>
      </c>
      <c r="GT123" s="23">
        <v>0</v>
      </c>
      <c r="GU123" s="23">
        <v>0</v>
      </c>
    </row>
    <row r="124" spans="1:203" ht="13.5" customHeight="1" x14ac:dyDescent="0.55000000000000004">
      <c r="A124" s="21" t="s">
        <v>44</v>
      </c>
      <c r="B124" s="22" t="s">
        <v>279</v>
      </c>
      <c r="C124" s="21" t="s">
        <v>280</v>
      </c>
      <c r="D124" s="23">
        <v>369</v>
      </c>
      <c r="E124" s="23">
        <v>121</v>
      </c>
      <c r="F124" s="23">
        <v>1</v>
      </c>
      <c r="G124" s="23">
        <v>15</v>
      </c>
      <c r="H124" s="23">
        <v>0</v>
      </c>
      <c r="I124" s="23">
        <v>30</v>
      </c>
      <c r="J124" s="23">
        <v>28</v>
      </c>
      <c r="K124" s="23">
        <v>15</v>
      </c>
      <c r="L124" s="23">
        <v>1</v>
      </c>
      <c r="M124" s="23">
        <v>8</v>
      </c>
      <c r="N124" s="23">
        <v>2</v>
      </c>
      <c r="O124" s="23">
        <v>0</v>
      </c>
      <c r="P124" s="23">
        <v>0</v>
      </c>
      <c r="Q124" s="23">
        <v>21</v>
      </c>
      <c r="R124" s="23">
        <v>0</v>
      </c>
      <c r="S124" s="23">
        <v>0</v>
      </c>
      <c r="T124" s="23">
        <v>12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115</v>
      </c>
      <c r="AC124" s="23">
        <v>0</v>
      </c>
      <c r="AD124" s="23">
        <v>0</v>
      </c>
      <c r="AE124" s="23">
        <v>0</v>
      </c>
      <c r="AF124" s="23">
        <v>0</v>
      </c>
      <c r="AG124" s="23">
        <v>0</v>
      </c>
      <c r="AH124" s="23">
        <v>0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  <c r="AO124" s="23">
        <v>0</v>
      </c>
      <c r="AP124" s="24" t="s">
        <v>495</v>
      </c>
      <c r="AQ124" s="24" t="s">
        <v>495</v>
      </c>
      <c r="AR124" s="23">
        <v>0</v>
      </c>
      <c r="AS124" s="24" t="s">
        <v>495</v>
      </c>
      <c r="AT124" s="24" t="s">
        <v>495</v>
      </c>
      <c r="AU124" s="23">
        <v>0</v>
      </c>
      <c r="AV124" s="24" t="s">
        <v>495</v>
      </c>
      <c r="AW124" s="23">
        <v>0</v>
      </c>
      <c r="AX124" s="24" t="s">
        <v>495</v>
      </c>
      <c r="AY124" s="23">
        <v>0</v>
      </c>
      <c r="AZ124" s="24" t="s">
        <v>495</v>
      </c>
      <c r="BA124" s="23">
        <v>0</v>
      </c>
      <c r="BB124" s="23">
        <v>0</v>
      </c>
      <c r="BC124" s="23">
        <v>0</v>
      </c>
      <c r="BD124" s="23">
        <v>0</v>
      </c>
      <c r="BE124" s="23">
        <v>0</v>
      </c>
      <c r="BF124" s="23">
        <v>0</v>
      </c>
      <c r="BG124" s="23">
        <v>0</v>
      </c>
      <c r="BH124" s="23">
        <v>0</v>
      </c>
      <c r="BI124" s="23">
        <v>0</v>
      </c>
      <c r="BJ124" s="23">
        <v>0</v>
      </c>
      <c r="BK124" s="23">
        <v>0</v>
      </c>
      <c r="BL124" s="23">
        <v>0</v>
      </c>
      <c r="BM124" s="23">
        <v>0</v>
      </c>
      <c r="BN124" s="23">
        <v>0</v>
      </c>
      <c r="BO124" s="24" t="s">
        <v>495</v>
      </c>
      <c r="BP124" s="24" t="s">
        <v>495</v>
      </c>
      <c r="BQ124" s="24" t="s">
        <v>495</v>
      </c>
      <c r="BR124" s="24" t="s">
        <v>495</v>
      </c>
      <c r="BS124" s="24" t="s">
        <v>495</v>
      </c>
      <c r="BT124" s="24" t="s">
        <v>495</v>
      </c>
      <c r="BU124" s="24" t="s">
        <v>495</v>
      </c>
      <c r="BV124" s="24" t="s">
        <v>495</v>
      </c>
      <c r="BW124" s="24" t="s">
        <v>495</v>
      </c>
      <c r="BX124" s="23">
        <v>0</v>
      </c>
      <c r="BY124" s="24" t="s">
        <v>495</v>
      </c>
      <c r="BZ124" s="23">
        <v>0</v>
      </c>
      <c r="CA124" s="23">
        <v>0</v>
      </c>
      <c r="CB124" s="24" t="s">
        <v>495</v>
      </c>
      <c r="CC124" s="24" t="s">
        <v>495</v>
      </c>
      <c r="CD124" s="24" t="s">
        <v>495</v>
      </c>
      <c r="CE124" s="24" t="s">
        <v>495</v>
      </c>
      <c r="CF124" s="24" t="s">
        <v>495</v>
      </c>
      <c r="CG124" s="24" t="s">
        <v>495</v>
      </c>
      <c r="CH124" s="24" t="s">
        <v>495</v>
      </c>
      <c r="CI124" s="24" t="s">
        <v>495</v>
      </c>
      <c r="CJ124" s="24" t="s">
        <v>495</v>
      </c>
      <c r="CK124" s="24" t="s">
        <v>495</v>
      </c>
      <c r="CL124" s="24" t="s">
        <v>495</v>
      </c>
      <c r="CM124" s="24" t="s">
        <v>495</v>
      </c>
      <c r="CN124" s="23">
        <v>0</v>
      </c>
      <c r="CO124" s="24" t="s">
        <v>495</v>
      </c>
      <c r="CP124" s="24" t="s">
        <v>495</v>
      </c>
      <c r="CQ124" s="24" t="s">
        <v>495</v>
      </c>
      <c r="CR124" s="24" t="s">
        <v>495</v>
      </c>
      <c r="CS124" s="24" t="s">
        <v>495</v>
      </c>
      <c r="CT124" s="24" t="s">
        <v>495</v>
      </c>
      <c r="CU124" s="24" t="s">
        <v>495</v>
      </c>
      <c r="CV124" s="24" t="s">
        <v>495</v>
      </c>
      <c r="CW124" s="23">
        <v>0</v>
      </c>
      <c r="CX124" s="24" t="s">
        <v>495</v>
      </c>
      <c r="CY124" s="23">
        <v>0</v>
      </c>
      <c r="CZ124" s="23">
        <v>0</v>
      </c>
      <c r="DA124" s="24" t="s">
        <v>495</v>
      </c>
      <c r="DB124" s="24" t="s">
        <v>495</v>
      </c>
      <c r="DC124" s="24" t="s">
        <v>495</v>
      </c>
      <c r="DD124" s="24" t="s">
        <v>495</v>
      </c>
      <c r="DE124" s="24" t="s">
        <v>495</v>
      </c>
      <c r="DF124" s="24" t="s">
        <v>495</v>
      </c>
      <c r="DG124" s="24" t="s">
        <v>495</v>
      </c>
      <c r="DH124" s="24" t="s">
        <v>495</v>
      </c>
      <c r="DI124" s="24" t="s">
        <v>495</v>
      </c>
      <c r="DJ124" s="24" t="s">
        <v>495</v>
      </c>
      <c r="DK124" s="24" t="s">
        <v>495</v>
      </c>
      <c r="DL124" s="24" t="s">
        <v>495</v>
      </c>
      <c r="DM124" s="24" t="s">
        <v>495</v>
      </c>
      <c r="DN124" s="23">
        <v>0</v>
      </c>
      <c r="DO124" s="24" t="s">
        <v>495</v>
      </c>
      <c r="DP124" s="24" t="s">
        <v>495</v>
      </c>
      <c r="DQ124" s="24" t="s">
        <v>495</v>
      </c>
      <c r="DR124" s="24" t="s">
        <v>495</v>
      </c>
      <c r="DS124" s="24" t="s">
        <v>495</v>
      </c>
      <c r="DT124" s="24" t="s">
        <v>495</v>
      </c>
      <c r="DU124" s="24" t="s">
        <v>495</v>
      </c>
      <c r="DV124" s="23">
        <v>0</v>
      </c>
      <c r="DW124" s="24" t="s">
        <v>495</v>
      </c>
      <c r="DX124" s="23">
        <v>0</v>
      </c>
      <c r="DY124" s="23">
        <v>0</v>
      </c>
      <c r="DZ124" s="24" t="s">
        <v>495</v>
      </c>
      <c r="EA124" s="24" t="s">
        <v>495</v>
      </c>
      <c r="EB124" s="24" t="s">
        <v>495</v>
      </c>
      <c r="EC124" s="24" t="s">
        <v>495</v>
      </c>
      <c r="ED124" s="24" t="s">
        <v>495</v>
      </c>
      <c r="EE124" s="24" t="s">
        <v>495</v>
      </c>
      <c r="EF124" s="24" t="s">
        <v>495</v>
      </c>
      <c r="EG124" s="24" t="s">
        <v>495</v>
      </c>
      <c r="EH124" s="24" t="s">
        <v>495</v>
      </c>
      <c r="EI124" s="24" t="s">
        <v>495</v>
      </c>
      <c r="EJ124" s="24" t="s">
        <v>495</v>
      </c>
      <c r="EK124" s="24" t="s">
        <v>495</v>
      </c>
      <c r="EL124" s="23">
        <v>0</v>
      </c>
      <c r="EM124" s="24" t="s">
        <v>495</v>
      </c>
      <c r="EN124" s="24" t="s">
        <v>495</v>
      </c>
      <c r="EO124" s="24" t="s">
        <v>495</v>
      </c>
      <c r="EP124" s="23">
        <v>0</v>
      </c>
      <c r="EQ124" s="24" t="s">
        <v>495</v>
      </c>
      <c r="ER124" s="24" t="s">
        <v>495</v>
      </c>
      <c r="ES124" s="24" t="s">
        <v>495</v>
      </c>
      <c r="ET124" s="24" t="s">
        <v>495</v>
      </c>
      <c r="EU124" s="23">
        <v>0</v>
      </c>
      <c r="EV124" s="24" t="s">
        <v>495</v>
      </c>
      <c r="EW124" s="23">
        <v>0</v>
      </c>
      <c r="EX124" s="23">
        <v>12</v>
      </c>
      <c r="EY124" s="23">
        <v>0</v>
      </c>
      <c r="EZ124" s="24" t="s">
        <v>495</v>
      </c>
      <c r="FA124" s="24" t="s">
        <v>495</v>
      </c>
      <c r="FB124" s="24" t="s">
        <v>495</v>
      </c>
      <c r="FC124" s="23">
        <v>0</v>
      </c>
      <c r="FD124" s="24" t="s">
        <v>495</v>
      </c>
      <c r="FE124" s="24" t="s">
        <v>495</v>
      </c>
      <c r="FF124" s="24" t="s">
        <v>495</v>
      </c>
      <c r="FG124" s="23">
        <v>0</v>
      </c>
      <c r="FH124" s="23">
        <v>0</v>
      </c>
      <c r="FI124" s="23">
        <v>0</v>
      </c>
      <c r="FJ124" s="24" t="s">
        <v>495</v>
      </c>
      <c r="FK124" s="24" t="s">
        <v>495</v>
      </c>
      <c r="FL124" s="24" t="s">
        <v>495</v>
      </c>
      <c r="FM124" s="24" t="s">
        <v>495</v>
      </c>
      <c r="FN124" s="23">
        <v>12</v>
      </c>
      <c r="FO124" s="23">
        <v>0</v>
      </c>
      <c r="FP124" s="24" t="s">
        <v>495</v>
      </c>
      <c r="FQ124" s="24" t="s">
        <v>495</v>
      </c>
      <c r="FR124" s="24" t="s">
        <v>495</v>
      </c>
      <c r="FS124" s="23">
        <v>0</v>
      </c>
      <c r="FT124" s="23">
        <v>0</v>
      </c>
      <c r="FU124" s="24" t="s">
        <v>495</v>
      </c>
      <c r="FV124" s="23">
        <v>0</v>
      </c>
      <c r="FW124" s="23">
        <v>357</v>
      </c>
      <c r="FX124" s="23">
        <v>121</v>
      </c>
      <c r="FY124" s="23">
        <v>1</v>
      </c>
      <c r="FZ124" s="23">
        <v>15</v>
      </c>
      <c r="GA124" s="23">
        <v>0</v>
      </c>
      <c r="GB124" s="23">
        <v>30</v>
      </c>
      <c r="GC124" s="23">
        <v>28</v>
      </c>
      <c r="GD124" s="23">
        <v>15</v>
      </c>
      <c r="GE124" s="23">
        <v>1</v>
      </c>
      <c r="GF124" s="23">
        <v>8</v>
      </c>
      <c r="GG124" s="23">
        <v>2</v>
      </c>
      <c r="GH124" s="23">
        <v>0</v>
      </c>
      <c r="GI124" s="23">
        <v>0</v>
      </c>
      <c r="GJ124" s="23">
        <v>21</v>
      </c>
      <c r="GK124" s="23">
        <v>0</v>
      </c>
      <c r="GL124" s="24" t="s">
        <v>495</v>
      </c>
      <c r="GM124" s="24" t="s">
        <v>495</v>
      </c>
      <c r="GN124" s="24" t="s">
        <v>495</v>
      </c>
      <c r="GO124" s="23">
        <v>0</v>
      </c>
      <c r="GP124" s="23">
        <v>0</v>
      </c>
      <c r="GQ124" s="23">
        <v>0</v>
      </c>
      <c r="GR124" s="23">
        <v>0</v>
      </c>
      <c r="GS124" s="23">
        <v>0</v>
      </c>
      <c r="GT124" s="23">
        <v>0</v>
      </c>
      <c r="GU124" s="23">
        <v>115</v>
      </c>
    </row>
    <row r="125" spans="1:203" ht="13.5" customHeight="1" x14ac:dyDescent="0.55000000000000004">
      <c r="A125" s="21" t="s">
        <v>44</v>
      </c>
      <c r="B125" s="22" t="s">
        <v>281</v>
      </c>
      <c r="C125" s="21" t="s">
        <v>282</v>
      </c>
      <c r="D125" s="23">
        <v>93</v>
      </c>
      <c r="E125" s="23">
        <v>9</v>
      </c>
      <c r="F125" s="23">
        <v>0</v>
      </c>
      <c r="G125" s="23">
        <v>74</v>
      </c>
      <c r="H125" s="23">
        <v>0</v>
      </c>
      <c r="I125" s="23">
        <v>1</v>
      </c>
      <c r="J125" s="23">
        <v>0</v>
      </c>
      <c r="K125" s="23">
        <v>9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0</v>
      </c>
      <c r="AG125" s="23">
        <v>0</v>
      </c>
      <c r="AH125" s="23">
        <v>0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  <c r="AO125" s="23">
        <v>0</v>
      </c>
      <c r="AP125" s="24" t="s">
        <v>495</v>
      </c>
      <c r="AQ125" s="24" t="s">
        <v>495</v>
      </c>
      <c r="AR125" s="23">
        <v>0</v>
      </c>
      <c r="AS125" s="24" t="s">
        <v>495</v>
      </c>
      <c r="AT125" s="24" t="s">
        <v>495</v>
      </c>
      <c r="AU125" s="23">
        <v>0</v>
      </c>
      <c r="AV125" s="24" t="s">
        <v>495</v>
      </c>
      <c r="AW125" s="23">
        <v>0</v>
      </c>
      <c r="AX125" s="24" t="s">
        <v>495</v>
      </c>
      <c r="AY125" s="23">
        <v>0</v>
      </c>
      <c r="AZ125" s="24" t="s">
        <v>495</v>
      </c>
      <c r="BA125" s="23">
        <v>0</v>
      </c>
      <c r="BB125" s="23">
        <v>0</v>
      </c>
      <c r="BC125" s="23">
        <v>0</v>
      </c>
      <c r="BD125" s="23">
        <v>0</v>
      </c>
      <c r="BE125" s="23">
        <v>0</v>
      </c>
      <c r="BF125" s="23">
        <v>0</v>
      </c>
      <c r="BG125" s="23">
        <v>0</v>
      </c>
      <c r="BH125" s="23">
        <v>0</v>
      </c>
      <c r="BI125" s="23">
        <v>0</v>
      </c>
      <c r="BJ125" s="23">
        <v>0</v>
      </c>
      <c r="BK125" s="23">
        <v>0</v>
      </c>
      <c r="BL125" s="23">
        <v>0</v>
      </c>
      <c r="BM125" s="23">
        <v>0</v>
      </c>
      <c r="BN125" s="23">
        <v>0</v>
      </c>
      <c r="BO125" s="24" t="s">
        <v>495</v>
      </c>
      <c r="BP125" s="24" t="s">
        <v>495</v>
      </c>
      <c r="BQ125" s="24" t="s">
        <v>495</v>
      </c>
      <c r="BR125" s="24" t="s">
        <v>495</v>
      </c>
      <c r="BS125" s="24" t="s">
        <v>495</v>
      </c>
      <c r="BT125" s="24" t="s">
        <v>495</v>
      </c>
      <c r="BU125" s="24" t="s">
        <v>495</v>
      </c>
      <c r="BV125" s="24" t="s">
        <v>495</v>
      </c>
      <c r="BW125" s="24" t="s">
        <v>495</v>
      </c>
      <c r="BX125" s="23">
        <v>0</v>
      </c>
      <c r="BY125" s="24" t="s">
        <v>495</v>
      </c>
      <c r="BZ125" s="23">
        <v>0</v>
      </c>
      <c r="CA125" s="23">
        <v>0</v>
      </c>
      <c r="CB125" s="24" t="s">
        <v>495</v>
      </c>
      <c r="CC125" s="24" t="s">
        <v>495</v>
      </c>
      <c r="CD125" s="24" t="s">
        <v>495</v>
      </c>
      <c r="CE125" s="24" t="s">
        <v>495</v>
      </c>
      <c r="CF125" s="24" t="s">
        <v>495</v>
      </c>
      <c r="CG125" s="24" t="s">
        <v>495</v>
      </c>
      <c r="CH125" s="24" t="s">
        <v>495</v>
      </c>
      <c r="CI125" s="24" t="s">
        <v>495</v>
      </c>
      <c r="CJ125" s="24" t="s">
        <v>495</v>
      </c>
      <c r="CK125" s="24" t="s">
        <v>495</v>
      </c>
      <c r="CL125" s="24" t="s">
        <v>495</v>
      </c>
      <c r="CM125" s="24" t="s">
        <v>495</v>
      </c>
      <c r="CN125" s="23">
        <v>0</v>
      </c>
      <c r="CO125" s="24" t="s">
        <v>495</v>
      </c>
      <c r="CP125" s="24" t="s">
        <v>495</v>
      </c>
      <c r="CQ125" s="24" t="s">
        <v>495</v>
      </c>
      <c r="CR125" s="24" t="s">
        <v>495</v>
      </c>
      <c r="CS125" s="24" t="s">
        <v>495</v>
      </c>
      <c r="CT125" s="24" t="s">
        <v>495</v>
      </c>
      <c r="CU125" s="24" t="s">
        <v>495</v>
      </c>
      <c r="CV125" s="24" t="s">
        <v>495</v>
      </c>
      <c r="CW125" s="23">
        <v>0</v>
      </c>
      <c r="CX125" s="24" t="s">
        <v>495</v>
      </c>
      <c r="CY125" s="23">
        <v>0</v>
      </c>
      <c r="CZ125" s="23">
        <v>0</v>
      </c>
      <c r="DA125" s="24" t="s">
        <v>495</v>
      </c>
      <c r="DB125" s="24" t="s">
        <v>495</v>
      </c>
      <c r="DC125" s="24" t="s">
        <v>495</v>
      </c>
      <c r="DD125" s="24" t="s">
        <v>495</v>
      </c>
      <c r="DE125" s="24" t="s">
        <v>495</v>
      </c>
      <c r="DF125" s="24" t="s">
        <v>495</v>
      </c>
      <c r="DG125" s="24" t="s">
        <v>495</v>
      </c>
      <c r="DH125" s="24" t="s">
        <v>495</v>
      </c>
      <c r="DI125" s="24" t="s">
        <v>495</v>
      </c>
      <c r="DJ125" s="24" t="s">
        <v>495</v>
      </c>
      <c r="DK125" s="24" t="s">
        <v>495</v>
      </c>
      <c r="DL125" s="24" t="s">
        <v>495</v>
      </c>
      <c r="DM125" s="24" t="s">
        <v>495</v>
      </c>
      <c r="DN125" s="23">
        <v>0</v>
      </c>
      <c r="DO125" s="24" t="s">
        <v>495</v>
      </c>
      <c r="DP125" s="24" t="s">
        <v>495</v>
      </c>
      <c r="DQ125" s="24" t="s">
        <v>495</v>
      </c>
      <c r="DR125" s="24" t="s">
        <v>495</v>
      </c>
      <c r="DS125" s="24" t="s">
        <v>495</v>
      </c>
      <c r="DT125" s="24" t="s">
        <v>495</v>
      </c>
      <c r="DU125" s="24" t="s">
        <v>495</v>
      </c>
      <c r="DV125" s="23">
        <v>0</v>
      </c>
      <c r="DW125" s="24" t="s">
        <v>495</v>
      </c>
      <c r="DX125" s="23">
        <v>0</v>
      </c>
      <c r="DY125" s="23">
        <v>0</v>
      </c>
      <c r="DZ125" s="24" t="s">
        <v>495</v>
      </c>
      <c r="EA125" s="24" t="s">
        <v>495</v>
      </c>
      <c r="EB125" s="24" t="s">
        <v>495</v>
      </c>
      <c r="EC125" s="24" t="s">
        <v>495</v>
      </c>
      <c r="ED125" s="24" t="s">
        <v>495</v>
      </c>
      <c r="EE125" s="24" t="s">
        <v>495</v>
      </c>
      <c r="EF125" s="24" t="s">
        <v>495</v>
      </c>
      <c r="EG125" s="24" t="s">
        <v>495</v>
      </c>
      <c r="EH125" s="24" t="s">
        <v>495</v>
      </c>
      <c r="EI125" s="24" t="s">
        <v>495</v>
      </c>
      <c r="EJ125" s="24" t="s">
        <v>495</v>
      </c>
      <c r="EK125" s="24" t="s">
        <v>495</v>
      </c>
      <c r="EL125" s="23">
        <v>0</v>
      </c>
      <c r="EM125" s="24" t="s">
        <v>495</v>
      </c>
      <c r="EN125" s="24" t="s">
        <v>495</v>
      </c>
      <c r="EO125" s="24" t="s">
        <v>495</v>
      </c>
      <c r="EP125" s="23">
        <v>0</v>
      </c>
      <c r="EQ125" s="24" t="s">
        <v>495</v>
      </c>
      <c r="ER125" s="24" t="s">
        <v>495</v>
      </c>
      <c r="ES125" s="24" t="s">
        <v>495</v>
      </c>
      <c r="ET125" s="24" t="s">
        <v>495</v>
      </c>
      <c r="EU125" s="23">
        <v>0</v>
      </c>
      <c r="EV125" s="24" t="s">
        <v>495</v>
      </c>
      <c r="EW125" s="23">
        <v>0</v>
      </c>
      <c r="EX125" s="23">
        <v>0</v>
      </c>
      <c r="EY125" s="23">
        <v>0</v>
      </c>
      <c r="EZ125" s="24" t="s">
        <v>495</v>
      </c>
      <c r="FA125" s="24" t="s">
        <v>495</v>
      </c>
      <c r="FB125" s="24" t="s">
        <v>495</v>
      </c>
      <c r="FC125" s="23">
        <v>0</v>
      </c>
      <c r="FD125" s="24" t="s">
        <v>495</v>
      </c>
      <c r="FE125" s="24" t="s">
        <v>495</v>
      </c>
      <c r="FF125" s="24" t="s">
        <v>495</v>
      </c>
      <c r="FG125" s="23">
        <v>0</v>
      </c>
      <c r="FH125" s="23">
        <v>0</v>
      </c>
      <c r="FI125" s="23">
        <v>0</v>
      </c>
      <c r="FJ125" s="24" t="s">
        <v>495</v>
      </c>
      <c r="FK125" s="24" t="s">
        <v>495</v>
      </c>
      <c r="FL125" s="24" t="s">
        <v>495</v>
      </c>
      <c r="FM125" s="24" t="s">
        <v>495</v>
      </c>
      <c r="FN125" s="23">
        <v>0</v>
      </c>
      <c r="FO125" s="23">
        <v>0</v>
      </c>
      <c r="FP125" s="24" t="s">
        <v>495</v>
      </c>
      <c r="FQ125" s="24" t="s">
        <v>495</v>
      </c>
      <c r="FR125" s="24" t="s">
        <v>495</v>
      </c>
      <c r="FS125" s="23">
        <v>0</v>
      </c>
      <c r="FT125" s="23">
        <v>0</v>
      </c>
      <c r="FU125" s="24" t="s">
        <v>495</v>
      </c>
      <c r="FV125" s="23">
        <v>0</v>
      </c>
      <c r="FW125" s="23">
        <v>93</v>
      </c>
      <c r="FX125" s="23">
        <v>9</v>
      </c>
      <c r="FY125" s="23">
        <v>0</v>
      </c>
      <c r="FZ125" s="23">
        <v>74</v>
      </c>
      <c r="GA125" s="23">
        <v>0</v>
      </c>
      <c r="GB125" s="23">
        <v>1</v>
      </c>
      <c r="GC125" s="23">
        <v>0</v>
      </c>
      <c r="GD125" s="23">
        <v>9</v>
      </c>
      <c r="GE125" s="23">
        <v>0</v>
      </c>
      <c r="GF125" s="23">
        <v>0</v>
      </c>
      <c r="GG125" s="23">
        <v>0</v>
      </c>
      <c r="GH125" s="23">
        <v>0</v>
      </c>
      <c r="GI125" s="23">
        <v>0</v>
      </c>
      <c r="GJ125" s="23">
        <v>0</v>
      </c>
      <c r="GK125" s="23">
        <v>0</v>
      </c>
      <c r="GL125" s="24" t="s">
        <v>495</v>
      </c>
      <c r="GM125" s="24" t="s">
        <v>495</v>
      </c>
      <c r="GN125" s="24" t="s">
        <v>495</v>
      </c>
      <c r="GO125" s="23">
        <v>0</v>
      </c>
      <c r="GP125" s="23">
        <v>0</v>
      </c>
      <c r="GQ125" s="23">
        <v>0</v>
      </c>
      <c r="GR125" s="23">
        <v>0</v>
      </c>
      <c r="GS125" s="23">
        <v>0</v>
      </c>
      <c r="GT125" s="23">
        <v>0</v>
      </c>
      <c r="GU125" s="23">
        <v>0</v>
      </c>
    </row>
    <row r="126" spans="1:203" ht="13.5" customHeight="1" x14ac:dyDescent="0.55000000000000004">
      <c r="A126" s="21" t="s">
        <v>44</v>
      </c>
      <c r="B126" s="22" t="s">
        <v>283</v>
      </c>
      <c r="C126" s="21" t="s">
        <v>284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0</v>
      </c>
      <c r="AG126" s="23">
        <v>0</v>
      </c>
      <c r="AH126" s="23">
        <v>0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  <c r="AO126" s="23">
        <v>0</v>
      </c>
      <c r="AP126" s="24" t="s">
        <v>495</v>
      </c>
      <c r="AQ126" s="24" t="s">
        <v>495</v>
      </c>
      <c r="AR126" s="23">
        <v>0</v>
      </c>
      <c r="AS126" s="24" t="s">
        <v>495</v>
      </c>
      <c r="AT126" s="24" t="s">
        <v>495</v>
      </c>
      <c r="AU126" s="23">
        <v>0</v>
      </c>
      <c r="AV126" s="24" t="s">
        <v>495</v>
      </c>
      <c r="AW126" s="23">
        <v>0</v>
      </c>
      <c r="AX126" s="24" t="s">
        <v>495</v>
      </c>
      <c r="AY126" s="23">
        <v>0</v>
      </c>
      <c r="AZ126" s="24" t="s">
        <v>495</v>
      </c>
      <c r="BA126" s="23">
        <v>0</v>
      </c>
      <c r="BB126" s="23">
        <v>0</v>
      </c>
      <c r="BC126" s="23">
        <v>0</v>
      </c>
      <c r="BD126" s="23">
        <v>0</v>
      </c>
      <c r="BE126" s="23">
        <v>0</v>
      </c>
      <c r="BF126" s="23">
        <v>0</v>
      </c>
      <c r="BG126" s="23">
        <v>0</v>
      </c>
      <c r="BH126" s="23">
        <v>0</v>
      </c>
      <c r="BI126" s="23">
        <v>0</v>
      </c>
      <c r="BJ126" s="23">
        <v>0</v>
      </c>
      <c r="BK126" s="23">
        <v>0</v>
      </c>
      <c r="BL126" s="23">
        <v>0</v>
      </c>
      <c r="BM126" s="23">
        <v>0</v>
      </c>
      <c r="BN126" s="23">
        <v>0</v>
      </c>
      <c r="BO126" s="24" t="s">
        <v>495</v>
      </c>
      <c r="BP126" s="24" t="s">
        <v>495</v>
      </c>
      <c r="BQ126" s="24" t="s">
        <v>495</v>
      </c>
      <c r="BR126" s="24" t="s">
        <v>495</v>
      </c>
      <c r="BS126" s="24" t="s">
        <v>495</v>
      </c>
      <c r="BT126" s="24" t="s">
        <v>495</v>
      </c>
      <c r="BU126" s="24" t="s">
        <v>495</v>
      </c>
      <c r="BV126" s="24" t="s">
        <v>495</v>
      </c>
      <c r="BW126" s="24" t="s">
        <v>495</v>
      </c>
      <c r="BX126" s="23">
        <v>0</v>
      </c>
      <c r="BY126" s="24" t="s">
        <v>495</v>
      </c>
      <c r="BZ126" s="23">
        <v>0</v>
      </c>
      <c r="CA126" s="23">
        <v>0</v>
      </c>
      <c r="CB126" s="24" t="s">
        <v>495</v>
      </c>
      <c r="CC126" s="24" t="s">
        <v>495</v>
      </c>
      <c r="CD126" s="24" t="s">
        <v>495</v>
      </c>
      <c r="CE126" s="24" t="s">
        <v>495</v>
      </c>
      <c r="CF126" s="24" t="s">
        <v>495</v>
      </c>
      <c r="CG126" s="24" t="s">
        <v>495</v>
      </c>
      <c r="CH126" s="24" t="s">
        <v>495</v>
      </c>
      <c r="CI126" s="24" t="s">
        <v>495</v>
      </c>
      <c r="CJ126" s="24" t="s">
        <v>495</v>
      </c>
      <c r="CK126" s="24" t="s">
        <v>495</v>
      </c>
      <c r="CL126" s="24" t="s">
        <v>495</v>
      </c>
      <c r="CM126" s="24" t="s">
        <v>495</v>
      </c>
      <c r="CN126" s="23">
        <v>0</v>
      </c>
      <c r="CO126" s="24" t="s">
        <v>495</v>
      </c>
      <c r="CP126" s="24" t="s">
        <v>495</v>
      </c>
      <c r="CQ126" s="24" t="s">
        <v>495</v>
      </c>
      <c r="CR126" s="24" t="s">
        <v>495</v>
      </c>
      <c r="CS126" s="24" t="s">
        <v>495</v>
      </c>
      <c r="CT126" s="24" t="s">
        <v>495</v>
      </c>
      <c r="CU126" s="24" t="s">
        <v>495</v>
      </c>
      <c r="CV126" s="24" t="s">
        <v>495</v>
      </c>
      <c r="CW126" s="23">
        <v>0</v>
      </c>
      <c r="CX126" s="24" t="s">
        <v>495</v>
      </c>
      <c r="CY126" s="23">
        <v>0</v>
      </c>
      <c r="CZ126" s="23">
        <v>0</v>
      </c>
      <c r="DA126" s="24" t="s">
        <v>495</v>
      </c>
      <c r="DB126" s="24" t="s">
        <v>495</v>
      </c>
      <c r="DC126" s="24" t="s">
        <v>495</v>
      </c>
      <c r="DD126" s="24" t="s">
        <v>495</v>
      </c>
      <c r="DE126" s="24" t="s">
        <v>495</v>
      </c>
      <c r="DF126" s="24" t="s">
        <v>495</v>
      </c>
      <c r="DG126" s="24" t="s">
        <v>495</v>
      </c>
      <c r="DH126" s="24" t="s">
        <v>495</v>
      </c>
      <c r="DI126" s="24" t="s">
        <v>495</v>
      </c>
      <c r="DJ126" s="24" t="s">
        <v>495</v>
      </c>
      <c r="DK126" s="24" t="s">
        <v>495</v>
      </c>
      <c r="DL126" s="24" t="s">
        <v>495</v>
      </c>
      <c r="DM126" s="24" t="s">
        <v>495</v>
      </c>
      <c r="DN126" s="23">
        <v>0</v>
      </c>
      <c r="DO126" s="24" t="s">
        <v>495</v>
      </c>
      <c r="DP126" s="24" t="s">
        <v>495</v>
      </c>
      <c r="DQ126" s="24" t="s">
        <v>495</v>
      </c>
      <c r="DR126" s="24" t="s">
        <v>495</v>
      </c>
      <c r="DS126" s="24" t="s">
        <v>495</v>
      </c>
      <c r="DT126" s="24" t="s">
        <v>495</v>
      </c>
      <c r="DU126" s="24" t="s">
        <v>495</v>
      </c>
      <c r="DV126" s="23">
        <v>0</v>
      </c>
      <c r="DW126" s="24" t="s">
        <v>495</v>
      </c>
      <c r="DX126" s="23">
        <v>0</v>
      </c>
      <c r="DY126" s="23">
        <v>0</v>
      </c>
      <c r="DZ126" s="24" t="s">
        <v>495</v>
      </c>
      <c r="EA126" s="24" t="s">
        <v>495</v>
      </c>
      <c r="EB126" s="24" t="s">
        <v>495</v>
      </c>
      <c r="EC126" s="24" t="s">
        <v>495</v>
      </c>
      <c r="ED126" s="24" t="s">
        <v>495</v>
      </c>
      <c r="EE126" s="24" t="s">
        <v>495</v>
      </c>
      <c r="EF126" s="24" t="s">
        <v>495</v>
      </c>
      <c r="EG126" s="24" t="s">
        <v>495</v>
      </c>
      <c r="EH126" s="24" t="s">
        <v>495</v>
      </c>
      <c r="EI126" s="24" t="s">
        <v>495</v>
      </c>
      <c r="EJ126" s="24" t="s">
        <v>495</v>
      </c>
      <c r="EK126" s="24" t="s">
        <v>495</v>
      </c>
      <c r="EL126" s="23">
        <v>0</v>
      </c>
      <c r="EM126" s="24" t="s">
        <v>495</v>
      </c>
      <c r="EN126" s="24" t="s">
        <v>495</v>
      </c>
      <c r="EO126" s="24" t="s">
        <v>495</v>
      </c>
      <c r="EP126" s="23">
        <v>0</v>
      </c>
      <c r="EQ126" s="24" t="s">
        <v>495</v>
      </c>
      <c r="ER126" s="24" t="s">
        <v>495</v>
      </c>
      <c r="ES126" s="24" t="s">
        <v>495</v>
      </c>
      <c r="ET126" s="24" t="s">
        <v>495</v>
      </c>
      <c r="EU126" s="23">
        <v>0</v>
      </c>
      <c r="EV126" s="24" t="s">
        <v>495</v>
      </c>
      <c r="EW126" s="23">
        <v>0</v>
      </c>
      <c r="EX126" s="23">
        <v>0</v>
      </c>
      <c r="EY126" s="23">
        <v>0</v>
      </c>
      <c r="EZ126" s="24" t="s">
        <v>495</v>
      </c>
      <c r="FA126" s="24" t="s">
        <v>495</v>
      </c>
      <c r="FB126" s="24" t="s">
        <v>495</v>
      </c>
      <c r="FC126" s="23">
        <v>0</v>
      </c>
      <c r="FD126" s="24" t="s">
        <v>495</v>
      </c>
      <c r="FE126" s="24" t="s">
        <v>495</v>
      </c>
      <c r="FF126" s="24" t="s">
        <v>495</v>
      </c>
      <c r="FG126" s="23">
        <v>0</v>
      </c>
      <c r="FH126" s="23">
        <v>0</v>
      </c>
      <c r="FI126" s="23">
        <v>0</v>
      </c>
      <c r="FJ126" s="24" t="s">
        <v>495</v>
      </c>
      <c r="FK126" s="24" t="s">
        <v>495</v>
      </c>
      <c r="FL126" s="24" t="s">
        <v>495</v>
      </c>
      <c r="FM126" s="24" t="s">
        <v>495</v>
      </c>
      <c r="FN126" s="23">
        <v>0</v>
      </c>
      <c r="FO126" s="23">
        <v>0</v>
      </c>
      <c r="FP126" s="24" t="s">
        <v>495</v>
      </c>
      <c r="FQ126" s="24" t="s">
        <v>495</v>
      </c>
      <c r="FR126" s="24" t="s">
        <v>495</v>
      </c>
      <c r="FS126" s="23">
        <v>0</v>
      </c>
      <c r="FT126" s="23">
        <v>0</v>
      </c>
      <c r="FU126" s="24" t="s">
        <v>495</v>
      </c>
      <c r="FV126" s="23">
        <v>0</v>
      </c>
      <c r="FW126" s="23">
        <v>0</v>
      </c>
      <c r="FX126" s="23">
        <v>0</v>
      </c>
      <c r="FY126" s="23">
        <v>0</v>
      </c>
      <c r="FZ126" s="23">
        <v>0</v>
      </c>
      <c r="GA126" s="23">
        <v>0</v>
      </c>
      <c r="GB126" s="23">
        <v>0</v>
      </c>
      <c r="GC126" s="23">
        <v>0</v>
      </c>
      <c r="GD126" s="23">
        <v>0</v>
      </c>
      <c r="GE126" s="23">
        <v>0</v>
      </c>
      <c r="GF126" s="23">
        <v>0</v>
      </c>
      <c r="GG126" s="23">
        <v>0</v>
      </c>
      <c r="GH126" s="23">
        <v>0</v>
      </c>
      <c r="GI126" s="23">
        <v>0</v>
      </c>
      <c r="GJ126" s="23">
        <v>0</v>
      </c>
      <c r="GK126" s="23">
        <v>0</v>
      </c>
      <c r="GL126" s="24" t="s">
        <v>495</v>
      </c>
      <c r="GM126" s="24" t="s">
        <v>495</v>
      </c>
      <c r="GN126" s="24" t="s">
        <v>495</v>
      </c>
      <c r="GO126" s="23">
        <v>0</v>
      </c>
      <c r="GP126" s="23">
        <v>0</v>
      </c>
      <c r="GQ126" s="23">
        <v>0</v>
      </c>
      <c r="GR126" s="23">
        <v>0</v>
      </c>
      <c r="GS126" s="23">
        <v>0</v>
      </c>
      <c r="GT126" s="23">
        <v>0</v>
      </c>
      <c r="GU126" s="23">
        <v>0</v>
      </c>
    </row>
    <row r="127" spans="1:203" ht="13.5" customHeight="1" x14ac:dyDescent="0.55000000000000004">
      <c r="A127" s="21" t="s">
        <v>44</v>
      </c>
      <c r="B127" s="22" t="s">
        <v>285</v>
      </c>
      <c r="C127" s="21" t="s">
        <v>286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0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  <c r="AO127" s="23">
        <v>0</v>
      </c>
      <c r="AP127" s="24" t="s">
        <v>495</v>
      </c>
      <c r="AQ127" s="24" t="s">
        <v>495</v>
      </c>
      <c r="AR127" s="23">
        <v>0</v>
      </c>
      <c r="AS127" s="24" t="s">
        <v>495</v>
      </c>
      <c r="AT127" s="24" t="s">
        <v>495</v>
      </c>
      <c r="AU127" s="23">
        <v>0</v>
      </c>
      <c r="AV127" s="24" t="s">
        <v>495</v>
      </c>
      <c r="AW127" s="23">
        <v>0</v>
      </c>
      <c r="AX127" s="24" t="s">
        <v>495</v>
      </c>
      <c r="AY127" s="23">
        <v>0</v>
      </c>
      <c r="AZ127" s="24" t="s">
        <v>495</v>
      </c>
      <c r="BA127" s="23">
        <v>0</v>
      </c>
      <c r="BB127" s="23">
        <v>0</v>
      </c>
      <c r="BC127" s="23">
        <v>0</v>
      </c>
      <c r="BD127" s="23">
        <v>0</v>
      </c>
      <c r="BE127" s="23">
        <v>0</v>
      </c>
      <c r="BF127" s="23">
        <v>0</v>
      </c>
      <c r="BG127" s="23">
        <v>0</v>
      </c>
      <c r="BH127" s="23">
        <v>0</v>
      </c>
      <c r="BI127" s="23">
        <v>0</v>
      </c>
      <c r="BJ127" s="23">
        <v>0</v>
      </c>
      <c r="BK127" s="23">
        <v>0</v>
      </c>
      <c r="BL127" s="23">
        <v>0</v>
      </c>
      <c r="BM127" s="23">
        <v>0</v>
      </c>
      <c r="BN127" s="23">
        <v>0</v>
      </c>
      <c r="BO127" s="24" t="s">
        <v>495</v>
      </c>
      <c r="BP127" s="24" t="s">
        <v>495</v>
      </c>
      <c r="BQ127" s="24" t="s">
        <v>495</v>
      </c>
      <c r="BR127" s="24" t="s">
        <v>495</v>
      </c>
      <c r="BS127" s="24" t="s">
        <v>495</v>
      </c>
      <c r="BT127" s="24" t="s">
        <v>495</v>
      </c>
      <c r="BU127" s="24" t="s">
        <v>495</v>
      </c>
      <c r="BV127" s="24" t="s">
        <v>495</v>
      </c>
      <c r="BW127" s="24" t="s">
        <v>495</v>
      </c>
      <c r="BX127" s="23">
        <v>0</v>
      </c>
      <c r="BY127" s="24" t="s">
        <v>495</v>
      </c>
      <c r="BZ127" s="23">
        <v>0</v>
      </c>
      <c r="CA127" s="23">
        <v>0</v>
      </c>
      <c r="CB127" s="24" t="s">
        <v>495</v>
      </c>
      <c r="CC127" s="24" t="s">
        <v>495</v>
      </c>
      <c r="CD127" s="24" t="s">
        <v>495</v>
      </c>
      <c r="CE127" s="24" t="s">
        <v>495</v>
      </c>
      <c r="CF127" s="24" t="s">
        <v>495</v>
      </c>
      <c r="CG127" s="24" t="s">
        <v>495</v>
      </c>
      <c r="CH127" s="24" t="s">
        <v>495</v>
      </c>
      <c r="CI127" s="24" t="s">
        <v>495</v>
      </c>
      <c r="CJ127" s="24" t="s">
        <v>495</v>
      </c>
      <c r="CK127" s="24" t="s">
        <v>495</v>
      </c>
      <c r="CL127" s="24" t="s">
        <v>495</v>
      </c>
      <c r="CM127" s="24" t="s">
        <v>495</v>
      </c>
      <c r="CN127" s="23">
        <v>0</v>
      </c>
      <c r="CO127" s="24" t="s">
        <v>495</v>
      </c>
      <c r="CP127" s="24" t="s">
        <v>495</v>
      </c>
      <c r="CQ127" s="24" t="s">
        <v>495</v>
      </c>
      <c r="CR127" s="24" t="s">
        <v>495</v>
      </c>
      <c r="CS127" s="24" t="s">
        <v>495</v>
      </c>
      <c r="CT127" s="24" t="s">
        <v>495</v>
      </c>
      <c r="CU127" s="24" t="s">
        <v>495</v>
      </c>
      <c r="CV127" s="24" t="s">
        <v>495</v>
      </c>
      <c r="CW127" s="23">
        <v>0</v>
      </c>
      <c r="CX127" s="24" t="s">
        <v>495</v>
      </c>
      <c r="CY127" s="23">
        <v>0</v>
      </c>
      <c r="CZ127" s="23">
        <v>0</v>
      </c>
      <c r="DA127" s="24" t="s">
        <v>495</v>
      </c>
      <c r="DB127" s="24" t="s">
        <v>495</v>
      </c>
      <c r="DC127" s="24" t="s">
        <v>495</v>
      </c>
      <c r="DD127" s="24" t="s">
        <v>495</v>
      </c>
      <c r="DE127" s="24" t="s">
        <v>495</v>
      </c>
      <c r="DF127" s="24" t="s">
        <v>495</v>
      </c>
      <c r="DG127" s="24" t="s">
        <v>495</v>
      </c>
      <c r="DH127" s="24" t="s">
        <v>495</v>
      </c>
      <c r="DI127" s="24" t="s">
        <v>495</v>
      </c>
      <c r="DJ127" s="24" t="s">
        <v>495</v>
      </c>
      <c r="DK127" s="24" t="s">
        <v>495</v>
      </c>
      <c r="DL127" s="24" t="s">
        <v>495</v>
      </c>
      <c r="DM127" s="24" t="s">
        <v>495</v>
      </c>
      <c r="DN127" s="23">
        <v>0</v>
      </c>
      <c r="DO127" s="24" t="s">
        <v>495</v>
      </c>
      <c r="DP127" s="24" t="s">
        <v>495</v>
      </c>
      <c r="DQ127" s="24" t="s">
        <v>495</v>
      </c>
      <c r="DR127" s="24" t="s">
        <v>495</v>
      </c>
      <c r="DS127" s="24" t="s">
        <v>495</v>
      </c>
      <c r="DT127" s="24" t="s">
        <v>495</v>
      </c>
      <c r="DU127" s="24" t="s">
        <v>495</v>
      </c>
      <c r="DV127" s="23">
        <v>0</v>
      </c>
      <c r="DW127" s="24" t="s">
        <v>495</v>
      </c>
      <c r="DX127" s="23">
        <v>0</v>
      </c>
      <c r="DY127" s="23">
        <v>0</v>
      </c>
      <c r="DZ127" s="24" t="s">
        <v>495</v>
      </c>
      <c r="EA127" s="24" t="s">
        <v>495</v>
      </c>
      <c r="EB127" s="24" t="s">
        <v>495</v>
      </c>
      <c r="EC127" s="24" t="s">
        <v>495</v>
      </c>
      <c r="ED127" s="24" t="s">
        <v>495</v>
      </c>
      <c r="EE127" s="24" t="s">
        <v>495</v>
      </c>
      <c r="EF127" s="24" t="s">
        <v>495</v>
      </c>
      <c r="EG127" s="24" t="s">
        <v>495</v>
      </c>
      <c r="EH127" s="24" t="s">
        <v>495</v>
      </c>
      <c r="EI127" s="24" t="s">
        <v>495</v>
      </c>
      <c r="EJ127" s="24" t="s">
        <v>495</v>
      </c>
      <c r="EK127" s="24" t="s">
        <v>495</v>
      </c>
      <c r="EL127" s="23">
        <v>0</v>
      </c>
      <c r="EM127" s="24" t="s">
        <v>495</v>
      </c>
      <c r="EN127" s="24" t="s">
        <v>495</v>
      </c>
      <c r="EO127" s="24" t="s">
        <v>495</v>
      </c>
      <c r="EP127" s="23">
        <v>0</v>
      </c>
      <c r="EQ127" s="24" t="s">
        <v>495</v>
      </c>
      <c r="ER127" s="24" t="s">
        <v>495</v>
      </c>
      <c r="ES127" s="24" t="s">
        <v>495</v>
      </c>
      <c r="ET127" s="24" t="s">
        <v>495</v>
      </c>
      <c r="EU127" s="23">
        <v>0</v>
      </c>
      <c r="EV127" s="24" t="s">
        <v>495</v>
      </c>
      <c r="EW127" s="23">
        <v>0</v>
      </c>
      <c r="EX127" s="23">
        <v>0</v>
      </c>
      <c r="EY127" s="23">
        <v>0</v>
      </c>
      <c r="EZ127" s="24" t="s">
        <v>495</v>
      </c>
      <c r="FA127" s="24" t="s">
        <v>495</v>
      </c>
      <c r="FB127" s="24" t="s">
        <v>495</v>
      </c>
      <c r="FC127" s="23">
        <v>0</v>
      </c>
      <c r="FD127" s="24" t="s">
        <v>495</v>
      </c>
      <c r="FE127" s="24" t="s">
        <v>495</v>
      </c>
      <c r="FF127" s="24" t="s">
        <v>495</v>
      </c>
      <c r="FG127" s="23">
        <v>0</v>
      </c>
      <c r="FH127" s="23">
        <v>0</v>
      </c>
      <c r="FI127" s="23">
        <v>0</v>
      </c>
      <c r="FJ127" s="24" t="s">
        <v>495</v>
      </c>
      <c r="FK127" s="24" t="s">
        <v>495</v>
      </c>
      <c r="FL127" s="24" t="s">
        <v>495</v>
      </c>
      <c r="FM127" s="24" t="s">
        <v>495</v>
      </c>
      <c r="FN127" s="23">
        <v>0</v>
      </c>
      <c r="FO127" s="23">
        <v>0</v>
      </c>
      <c r="FP127" s="24" t="s">
        <v>495</v>
      </c>
      <c r="FQ127" s="24" t="s">
        <v>495</v>
      </c>
      <c r="FR127" s="24" t="s">
        <v>495</v>
      </c>
      <c r="FS127" s="23">
        <v>0</v>
      </c>
      <c r="FT127" s="23">
        <v>0</v>
      </c>
      <c r="FU127" s="24" t="s">
        <v>495</v>
      </c>
      <c r="FV127" s="23">
        <v>0</v>
      </c>
      <c r="FW127" s="23">
        <v>0</v>
      </c>
      <c r="FX127" s="23">
        <v>0</v>
      </c>
      <c r="FY127" s="23">
        <v>0</v>
      </c>
      <c r="FZ127" s="23">
        <v>0</v>
      </c>
      <c r="GA127" s="23">
        <v>0</v>
      </c>
      <c r="GB127" s="23">
        <v>0</v>
      </c>
      <c r="GC127" s="23">
        <v>0</v>
      </c>
      <c r="GD127" s="23">
        <v>0</v>
      </c>
      <c r="GE127" s="23">
        <v>0</v>
      </c>
      <c r="GF127" s="23">
        <v>0</v>
      </c>
      <c r="GG127" s="23">
        <v>0</v>
      </c>
      <c r="GH127" s="23">
        <v>0</v>
      </c>
      <c r="GI127" s="23">
        <v>0</v>
      </c>
      <c r="GJ127" s="23">
        <v>0</v>
      </c>
      <c r="GK127" s="23">
        <v>0</v>
      </c>
      <c r="GL127" s="24" t="s">
        <v>495</v>
      </c>
      <c r="GM127" s="24" t="s">
        <v>495</v>
      </c>
      <c r="GN127" s="24" t="s">
        <v>495</v>
      </c>
      <c r="GO127" s="23">
        <v>0</v>
      </c>
      <c r="GP127" s="23">
        <v>0</v>
      </c>
      <c r="GQ127" s="23">
        <v>0</v>
      </c>
      <c r="GR127" s="23">
        <v>0</v>
      </c>
      <c r="GS127" s="23">
        <v>0</v>
      </c>
      <c r="GT127" s="23">
        <v>0</v>
      </c>
      <c r="GU127" s="23">
        <v>0</v>
      </c>
    </row>
    <row r="128" spans="1:203" ht="13.5" customHeight="1" x14ac:dyDescent="0.55000000000000004">
      <c r="A128" s="21" t="s">
        <v>44</v>
      </c>
      <c r="B128" s="22" t="s">
        <v>287</v>
      </c>
      <c r="C128" s="21" t="s">
        <v>288</v>
      </c>
      <c r="D128" s="23">
        <v>314</v>
      </c>
      <c r="E128" s="23">
        <v>110</v>
      </c>
      <c r="F128" s="23">
        <v>1</v>
      </c>
      <c r="G128" s="23">
        <v>13</v>
      </c>
      <c r="H128" s="23">
        <v>0</v>
      </c>
      <c r="I128" s="23">
        <v>28</v>
      </c>
      <c r="J128" s="23">
        <v>26</v>
      </c>
      <c r="K128" s="23">
        <v>13</v>
      </c>
      <c r="L128" s="23">
        <v>1</v>
      </c>
      <c r="M128" s="23">
        <v>7</v>
      </c>
      <c r="N128" s="23">
        <v>2</v>
      </c>
      <c r="O128" s="23">
        <v>0</v>
      </c>
      <c r="P128" s="23">
        <v>0</v>
      </c>
      <c r="Q128" s="23">
        <v>11</v>
      </c>
      <c r="R128" s="23">
        <v>0</v>
      </c>
      <c r="S128" s="23">
        <v>0</v>
      </c>
      <c r="T128" s="23">
        <v>43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59</v>
      </c>
      <c r="AC128" s="23">
        <v>0</v>
      </c>
      <c r="AD128" s="23">
        <v>0</v>
      </c>
      <c r="AE128" s="23">
        <v>0</v>
      </c>
      <c r="AF128" s="23">
        <v>0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  <c r="AO128" s="23">
        <v>0</v>
      </c>
      <c r="AP128" s="24" t="s">
        <v>495</v>
      </c>
      <c r="AQ128" s="24" t="s">
        <v>495</v>
      </c>
      <c r="AR128" s="23">
        <v>0</v>
      </c>
      <c r="AS128" s="24" t="s">
        <v>495</v>
      </c>
      <c r="AT128" s="24" t="s">
        <v>495</v>
      </c>
      <c r="AU128" s="23">
        <v>0</v>
      </c>
      <c r="AV128" s="24" t="s">
        <v>495</v>
      </c>
      <c r="AW128" s="23">
        <v>0</v>
      </c>
      <c r="AX128" s="24" t="s">
        <v>495</v>
      </c>
      <c r="AY128" s="23">
        <v>0</v>
      </c>
      <c r="AZ128" s="24" t="s">
        <v>495</v>
      </c>
      <c r="BA128" s="23">
        <v>0</v>
      </c>
      <c r="BB128" s="23">
        <v>0</v>
      </c>
      <c r="BC128" s="23">
        <v>0</v>
      </c>
      <c r="BD128" s="23">
        <v>0</v>
      </c>
      <c r="BE128" s="23">
        <v>0</v>
      </c>
      <c r="BF128" s="23">
        <v>0</v>
      </c>
      <c r="BG128" s="23">
        <v>0</v>
      </c>
      <c r="BH128" s="23">
        <v>0</v>
      </c>
      <c r="BI128" s="23">
        <v>0</v>
      </c>
      <c r="BJ128" s="23">
        <v>0</v>
      </c>
      <c r="BK128" s="23">
        <v>0</v>
      </c>
      <c r="BL128" s="23">
        <v>0</v>
      </c>
      <c r="BM128" s="23">
        <v>0</v>
      </c>
      <c r="BN128" s="23">
        <v>0</v>
      </c>
      <c r="BO128" s="24" t="s">
        <v>495</v>
      </c>
      <c r="BP128" s="24" t="s">
        <v>495</v>
      </c>
      <c r="BQ128" s="24" t="s">
        <v>495</v>
      </c>
      <c r="BR128" s="24" t="s">
        <v>495</v>
      </c>
      <c r="BS128" s="24" t="s">
        <v>495</v>
      </c>
      <c r="BT128" s="24" t="s">
        <v>495</v>
      </c>
      <c r="BU128" s="24" t="s">
        <v>495</v>
      </c>
      <c r="BV128" s="24" t="s">
        <v>495</v>
      </c>
      <c r="BW128" s="24" t="s">
        <v>495</v>
      </c>
      <c r="BX128" s="23">
        <v>0</v>
      </c>
      <c r="BY128" s="24" t="s">
        <v>495</v>
      </c>
      <c r="BZ128" s="23">
        <v>0</v>
      </c>
      <c r="CA128" s="23">
        <v>0</v>
      </c>
      <c r="CB128" s="24" t="s">
        <v>495</v>
      </c>
      <c r="CC128" s="24" t="s">
        <v>495</v>
      </c>
      <c r="CD128" s="24" t="s">
        <v>495</v>
      </c>
      <c r="CE128" s="24" t="s">
        <v>495</v>
      </c>
      <c r="CF128" s="24" t="s">
        <v>495</v>
      </c>
      <c r="CG128" s="24" t="s">
        <v>495</v>
      </c>
      <c r="CH128" s="24" t="s">
        <v>495</v>
      </c>
      <c r="CI128" s="24" t="s">
        <v>495</v>
      </c>
      <c r="CJ128" s="24" t="s">
        <v>495</v>
      </c>
      <c r="CK128" s="24" t="s">
        <v>495</v>
      </c>
      <c r="CL128" s="24" t="s">
        <v>495</v>
      </c>
      <c r="CM128" s="24" t="s">
        <v>495</v>
      </c>
      <c r="CN128" s="23">
        <v>0</v>
      </c>
      <c r="CO128" s="24" t="s">
        <v>495</v>
      </c>
      <c r="CP128" s="24" t="s">
        <v>495</v>
      </c>
      <c r="CQ128" s="24" t="s">
        <v>495</v>
      </c>
      <c r="CR128" s="24" t="s">
        <v>495</v>
      </c>
      <c r="CS128" s="24" t="s">
        <v>495</v>
      </c>
      <c r="CT128" s="24" t="s">
        <v>495</v>
      </c>
      <c r="CU128" s="24" t="s">
        <v>495</v>
      </c>
      <c r="CV128" s="24" t="s">
        <v>495</v>
      </c>
      <c r="CW128" s="23">
        <v>0</v>
      </c>
      <c r="CX128" s="24" t="s">
        <v>495</v>
      </c>
      <c r="CY128" s="23">
        <v>0</v>
      </c>
      <c r="CZ128" s="23">
        <v>0</v>
      </c>
      <c r="DA128" s="24" t="s">
        <v>495</v>
      </c>
      <c r="DB128" s="24" t="s">
        <v>495</v>
      </c>
      <c r="DC128" s="24" t="s">
        <v>495</v>
      </c>
      <c r="DD128" s="24" t="s">
        <v>495</v>
      </c>
      <c r="DE128" s="24" t="s">
        <v>495</v>
      </c>
      <c r="DF128" s="24" t="s">
        <v>495</v>
      </c>
      <c r="DG128" s="24" t="s">
        <v>495</v>
      </c>
      <c r="DH128" s="24" t="s">
        <v>495</v>
      </c>
      <c r="DI128" s="24" t="s">
        <v>495</v>
      </c>
      <c r="DJ128" s="24" t="s">
        <v>495</v>
      </c>
      <c r="DK128" s="24" t="s">
        <v>495</v>
      </c>
      <c r="DL128" s="24" t="s">
        <v>495</v>
      </c>
      <c r="DM128" s="24" t="s">
        <v>495</v>
      </c>
      <c r="DN128" s="23">
        <v>0</v>
      </c>
      <c r="DO128" s="24" t="s">
        <v>495</v>
      </c>
      <c r="DP128" s="24" t="s">
        <v>495</v>
      </c>
      <c r="DQ128" s="24" t="s">
        <v>495</v>
      </c>
      <c r="DR128" s="24" t="s">
        <v>495</v>
      </c>
      <c r="DS128" s="24" t="s">
        <v>495</v>
      </c>
      <c r="DT128" s="24" t="s">
        <v>495</v>
      </c>
      <c r="DU128" s="24" t="s">
        <v>495</v>
      </c>
      <c r="DV128" s="23">
        <v>0</v>
      </c>
      <c r="DW128" s="24" t="s">
        <v>495</v>
      </c>
      <c r="DX128" s="23">
        <v>0</v>
      </c>
      <c r="DY128" s="23">
        <v>0</v>
      </c>
      <c r="DZ128" s="24" t="s">
        <v>495</v>
      </c>
      <c r="EA128" s="24" t="s">
        <v>495</v>
      </c>
      <c r="EB128" s="24" t="s">
        <v>495</v>
      </c>
      <c r="EC128" s="24" t="s">
        <v>495</v>
      </c>
      <c r="ED128" s="24" t="s">
        <v>495</v>
      </c>
      <c r="EE128" s="24" t="s">
        <v>495</v>
      </c>
      <c r="EF128" s="24" t="s">
        <v>495</v>
      </c>
      <c r="EG128" s="24" t="s">
        <v>495</v>
      </c>
      <c r="EH128" s="24" t="s">
        <v>495</v>
      </c>
      <c r="EI128" s="24" t="s">
        <v>495</v>
      </c>
      <c r="EJ128" s="24" t="s">
        <v>495</v>
      </c>
      <c r="EK128" s="24" t="s">
        <v>495</v>
      </c>
      <c r="EL128" s="23">
        <v>0</v>
      </c>
      <c r="EM128" s="24" t="s">
        <v>495</v>
      </c>
      <c r="EN128" s="24" t="s">
        <v>495</v>
      </c>
      <c r="EO128" s="24" t="s">
        <v>495</v>
      </c>
      <c r="EP128" s="23">
        <v>0</v>
      </c>
      <c r="EQ128" s="24" t="s">
        <v>495</v>
      </c>
      <c r="ER128" s="24" t="s">
        <v>495</v>
      </c>
      <c r="ES128" s="24" t="s">
        <v>495</v>
      </c>
      <c r="ET128" s="24" t="s">
        <v>495</v>
      </c>
      <c r="EU128" s="23">
        <v>0</v>
      </c>
      <c r="EV128" s="24" t="s">
        <v>495</v>
      </c>
      <c r="EW128" s="23">
        <v>0</v>
      </c>
      <c r="EX128" s="23">
        <v>43</v>
      </c>
      <c r="EY128" s="23">
        <v>0</v>
      </c>
      <c r="EZ128" s="24" t="s">
        <v>495</v>
      </c>
      <c r="FA128" s="24" t="s">
        <v>495</v>
      </c>
      <c r="FB128" s="24" t="s">
        <v>495</v>
      </c>
      <c r="FC128" s="23">
        <v>0</v>
      </c>
      <c r="FD128" s="24" t="s">
        <v>495</v>
      </c>
      <c r="FE128" s="24" t="s">
        <v>495</v>
      </c>
      <c r="FF128" s="24" t="s">
        <v>495</v>
      </c>
      <c r="FG128" s="23">
        <v>0</v>
      </c>
      <c r="FH128" s="23">
        <v>0</v>
      </c>
      <c r="FI128" s="23">
        <v>0</v>
      </c>
      <c r="FJ128" s="24" t="s">
        <v>495</v>
      </c>
      <c r="FK128" s="24" t="s">
        <v>495</v>
      </c>
      <c r="FL128" s="24" t="s">
        <v>495</v>
      </c>
      <c r="FM128" s="24" t="s">
        <v>495</v>
      </c>
      <c r="FN128" s="23">
        <v>43</v>
      </c>
      <c r="FO128" s="23">
        <v>0</v>
      </c>
      <c r="FP128" s="24" t="s">
        <v>495</v>
      </c>
      <c r="FQ128" s="24" t="s">
        <v>495</v>
      </c>
      <c r="FR128" s="24" t="s">
        <v>495</v>
      </c>
      <c r="FS128" s="23">
        <v>0</v>
      </c>
      <c r="FT128" s="23">
        <v>0</v>
      </c>
      <c r="FU128" s="24" t="s">
        <v>495</v>
      </c>
      <c r="FV128" s="23">
        <v>0</v>
      </c>
      <c r="FW128" s="23">
        <v>271</v>
      </c>
      <c r="FX128" s="23">
        <v>110</v>
      </c>
      <c r="FY128" s="23">
        <v>1</v>
      </c>
      <c r="FZ128" s="23">
        <v>13</v>
      </c>
      <c r="GA128" s="23">
        <v>0</v>
      </c>
      <c r="GB128" s="23">
        <v>28</v>
      </c>
      <c r="GC128" s="23">
        <v>26</v>
      </c>
      <c r="GD128" s="23">
        <v>13</v>
      </c>
      <c r="GE128" s="23">
        <v>1</v>
      </c>
      <c r="GF128" s="23">
        <v>7</v>
      </c>
      <c r="GG128" s="23">
        <v>2</v>
      </c>
      <c r="GH128" s="23">
        <v>0</v>
      </c>
      <c r="GI128" s="23">
        <v>0</v>
      </c>
      <c r="GJ128" s="23">
        <v>11</v>
      </c>
      <c r="GK128" s="23">
        <v>0</v>
      </c>
      <c r="GL128" s="24" t="s">
        <v>495</v>
      </c>
      <c r="GM128" s="24" t="s">
        <v>495</v>
      </c>
      <c r="GN128" s="24" t="s">
        <v>495</v>
      </c>
      <c r="GO128" s="23">
        <v>0</v>
      </c>
      <c r="GP128" s="23">
        <v>0</v>
      </c>
      <c r="GQ128" s="23">
        <v>0</v>
      </c>
      <c r="GR128" s="23">
        <v>0</v>
      </c>
      <c r="GS128" s="23">
        <v>0</v>
      </c>
      <c r="GT128" s="23">
        <v>0</v>
      </c>
      <c r="GU128" s="23">
        <v>59</v>
      </c>
    </row>
    <row r="129" spans="1:203" ht="13.5" customHeight="1" x14ac:dyDescent="0.55000000000000004">
      <c r="A129" s="21" t="s">
        <v>44</v>
      </c>
      <c r="B129" s="22" t="s">
        <v>289</v>
      </c>
      <c r="C129" s="21" t="s">
        <v>290</v>
      </c>
      <c r="D129" s="23">
        <v>540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145</v>
      </c>
      <c r="K129" s="23">
        <v>103</v>
      </c>
      <c r="L129" s="23">
        <v>15</v>
      </c>
      <c r="M129" s="23">
        <v>250</v>
      </c>
      <c r="N129" s="23">
        <v>0</v>
      </c>
      <c r="O129" s="23">
        <v>0</v>
      </c>
      <c r="P129" s="23">
        <v>27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0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  <c r="AO129" s="23">
        <v>0</v>
      </c>
      <c r="AP129" s="24" t="s">
        <v>495</v>
      </c>
      <c r="AQ129" s="24" t="s">
        <v>495</v>
      </c>
      <c r="AR129" s="23">
        <v>0</v>
      </c>
      <c r="AS129" s="24" t="s">
        <v>495</v>
      </c>
      <c r="AT129" s="24" t="s">
        <v>495</v>
      </c>
      <c r="AU129" s="23">
        <v>0</v>
      </c>
      <c r="AV129" s="24" t="s">
        <v>495</v>
      </c>
      <c r="AW129" s="23">
        <v>0</v>
      </c>
      <c r="AX129" s="24" t="s">
        <v>495</v>
      </c>
      <c r="AY129" s="23">
        <v>0</v>
      </c>
      <c r="AZ129" s="24" t="s">
        <v>495</v>
      </c>
      <c r="BA129" s="23">
        <v>0</v>
      </c>
      <c r="BB129" s="23">
        <v>0</v>
      </c>
      <c r="BC129" s="23">
        <v>0</v>
      </c>
      <c r="BD129" s="23">
        <v>0</v>
      </c>
      <c r="BE129" s="23">
        <v>0</v>
      </c>
      <c r="BF129" s="23">
        <v>0</v>
      </c>
      <c r="BG129" s="23">
        <v>0</v>
      </c>
      <c r="BH129" s="23">
        <v>0</v>
      </c>
      <c r="BI129" s="23">
        <v>0</v>
      </c>
      <c r="BJ129" s="23">
        <v>0</v>
      </c>
      <c r="BK129" s="23">
        <v>0</v>
      </c>
      <c r="BL129" s="23">
        <v>0</v>
      </c>
      <c r="BM129" s="23">
        <v>0</v>
      </c>
      <c r="BN129" s="23">
        <v>0</v>
      </c>
      <c r="BO129" s="24" t="s">
        <v>495</v>
      </c>
      <c r="BP129" s="24" t="s">
        <v>495</v>
      </c>
      <c r="BQ129" s="24" t="s">
        <v>495</v>
      </c>
      <c r="BR129" s="24" t="s">
        <v>495</v>
      </c>
      <c r="BS129" s="24" t="s">
        <v>495</v>
      </c>
      <c r="BT129" s="24" t="s">
        <v>495</v>
      </c>
      <c r="BU129" s="24" t="s">
        <v>495</v>
      </c>
      <c r="BV129" s="24" t="s">
        <v>495</v>
      </c>
      <c r="BW129" s="24" t="s">
        <v>495</v>
      </c>
      <c r="BX129" s="23">
        <v>0</v>
      </c>
      <c r="BY129" s="24" t="s">
        <v>495</v>
      </c>
      <c r="BZ129" s="23">
        <v>0</v>
      </c>
      <c r="CA129" s="23">
        <v>0</v>
      </c>
      <c r="CB129" s="24" t="s">
        <v>495</v>
      </c>
      <c r="CC129" s="24" t="s">
        <v>495</v>
      </c>
      <c r="CD129" s="24" t="s">
        <v>495</v>
      </c>
      <c r="CE129" s="24" t="s">
        <v>495</v>
      </c>
      <c r="CF129" s="24" t="s">
        <v>495</v>
      </c>
      <c r="CG129" s="24" t="s">
        <v>495</v>
      </c>
      <c r="CH129" s="24" t="s">
        <v>495</v>
      </c>
      <c r="CI129" s="24" t="s">
        <v>495</v>
      </c>
      <c r="CJ129" s="24" t="s">
        <v>495</v>
      </c>
      <c r="CK129" s="24" t="s">
        <v>495</v>
      </c>
      <c r="CL129" s="24" t="s">
        <v>495</v>
      </c>
      <c r="CM129" s="24" t="s">
        <v>495</v>
      </c>
      <c r="CN129" s="23">
        <v>0</v>
      </c>
      <c r="CO129" s="24" t="s">
        <v>495</v>
      </c>
      <c r="CP129" s="24" t="s">
        <v>495</v>
      </c>
      <c r="CQ129" s="24" t="s">
        <v>495</v>
      </c>
      <c r="CR129" s="24" t="s">
        <v>495</v>
      </c>
      <c r="CS129" s="24" t="s">
        <v>495</v>
      </c>
      <c r="CT129" s="24" t="s">
        <v>495</v>
      </c>
      <c r="CU129" s="24" t="s">
        <v>495</v>
      </c>
      <c r="CV129" s="24" t="s">
        <v>495</v>
      </c>
      <c r="CW129" s="23">
        <v>0</v>
      </c>
      <c r="CX129" s="24" t="s">
        <v>495</v>
      </c>
      <c r="CY129" s="23">
        <v>0</v>
      </c>
      <c r="CZ129" s="23">
        <v>0</v>
      </c>
      <c r="DA129" s="24" t="s">
        <v>495</v>
      </c>
      <c r="DB129" s="24" t="s">
        <v>495</v>
      </c>
      <c r="DC129" s="24" t="s">
        <v>495</v>
      </c>
      <c r="DD129" s="24" t="s">
        <v>495</v>
      </c>
      <c r="DE129" s="24" t="s">
        <v>495</v>
      </c>
      <c r="DF129" s="24" t="s">
        <v>495</v>
      </c>
      <c r="DG129" s="24" t="s">
        <v>495</v>
      </c>
      <c r="DH129" s="24" t="s">
        <v>495</v>
      </c>
      <c r="DI129" s="24" t="s">
        <v>495</v>
      </c>
      <c r="DJ129" s="24" t="s">
        <v>495</v>
      </c>
      <c r="DK129" s="24" t="s">
        <v>495</v>
      </c>
      <c r="DL129" s="24" t="s">
        <v>495</v>
      </c>
      <c r="DM129" s="24" t="s">
        <v>495</v>
      </c>
      <c r="DN129" s="23">
        <v>0</v>
      </c>
      <c r="DO129" s="24" t="s">
        <v>495</v>
      </c>
      <c r="DP129" s="24" t="s">
        <v>495</v>
      </c>
      <c r="DQ129" s="24" t="s">
        <v>495</v>
      </c>
      <c r="DR129" s="24" t="s">
        <v>495</v>
      </c>
      <c r="DS129" s="24" t="s">
        <v>495</v>
      </c>
      <c r="DT129" s="24" t="s">
        <v>495</v>
      </c>
      <c r="DU129" s="24" t="s">
        <v>495</v>
      </c>
      <c r="DV129" s="23">
        <v>0</v>
      </c>
      <c r="DW129" s="24" t="s">
        <v>495</v>
      </c>
      <c r="DX129" s="23">
        <v>0</v>
      </c>
      <c r="DY129" s="23">
        <v>0</v>
      </c>
      <c r="DZ129" s="24" t="s">
        <v>495</v>
      </c>
      <c r="EA129" s="24" t="s">
        <v>495</v>
      </c>
      <c r="EB129" s="24" t="s">
        <v>495</v>
      </c>
      <c r="EC129" s="24" t="s">
        <v>495</v>
      </c>
      <c r="ED129" s="24" t="s">
        <v>495</v>
      </c>
      <c r="EE129" s="24" t="s">
        <v>495</v>
      </c>
      <c r="EF129" s="24" t="s">
        <v>495</v>
      </c>
      <c r="EG129" s="24" t="s">
        <v>495</v>
      </c>
      <c r="EH129" s="24" t="s">
        <v>495</v>
      </c>
      <c r="EI129" s="24" t="s">
        <v>495</v>
      </c>
      <c r="EJ129" s="24" t="s">
        <v>495</v>
      </c>
      <c r="EK129" s="24" t="s">
        <v>495</v>
      </c>
      <c r="EL129" s="23">
        <v>0</v>
      </c>
      <c r="EM129" s="24" t="s">
        <v>495</v>
      </c>
      <c r="EN129" s="24" t="s">
        <v>495</v>
      </c>
      <c r="EO129" s="24" t="s">
        <v>495</v>
      </c>
      <c r="EP129" s="23">
        <v>0</v>
      </c>
      <c r="EQ129" s="24" t="s">
        <v>495</v>
      </c>
      <c r="ER129" s="24" t="s">
        <v>495</v>
      </c>
      <c r="ES129" s="24" t="s">
        <v>495</v>
      </c>
      <c r="ET129" s="24" t="s">
        <v>495</v>
      </c>
      <c r="EU129" s="23">
        <v>0</v>
      </c>
      <c r="EV129" s="24" t="s">
        <v>495</v>
      </c>
      <c r="EW129" s="23">
        <v>0</v>
      </c>
      <c r="EX129" s="23">
        <v>0</v>
      </c>
      <c r="EY129" s="23">
        <v>0</v>
      </c>
      <c r="EZ129" s="24" t="s">
        <v>495</v>
      </c>
      <c r="FA129" s="24" t="s">
        <v>495</v>
      </c>
      <c r="FB129" s="24" t="s">
        <v>495</v>
      </c>
      <c r="FC129" s="23">
        <v>0</v>
      </c>
      <c r="FD129" s="24" t="s">
        <v>495</v>
      </c>
      <c r="FE129" s="24" t="s">
        <v>495</v>
      </c>
      <c r="FF129" s="24" t="s">
        <v>495</v>
      </c>
      <c r="FG129" s="23">
        <v>0</v>
      </c>
      <c r="FH129" s="23">
        <v>0</v>
      </c>
      <c r="FI129" s="23">
        <v>0</v>
      </c>
      <c r="FJ129" s="24" t="s">
        <v>495</v>
      </c>
      <c r="FK129" s="24" t="s">
        <v>495</v>
      </c>
      <c r="FL129" s="24" t="s">
        <v>495</v>
      </c>
      <c r="FM129" s="24" t="s">
        <v>495</v>
      </c>
      <c r="FN129" s="23">
        <v>0</v>
      </c>
      <c r="FO129" s="23">
        <v>0</v>
      </c>
      <c r="FP129" s="24" t="s">
        <v>495</v>
      </c>
      <c r="FQ129" s="24" t="s">
        <v>495</v>
      </c>
      <c r="FR129" s="24" t="s">
        <v>495</v>
      </c>
      <c r="FS129" s="23">
        <v>0</v>
      </c>
      <c r="FT129" s="23">
        <v>0</v>
      </c>
      <c r="FU129" s="24" t="s">
        <v>495</v>
      </c>
      <c r="FV129" s="23">
        <v>0</v>
      </c>
      <c r="FW129" s="23">
        <v>540</v>
      </c>
      <c r="FX129" s="23">
        <v>0</v>
      </c>
      <c r="FY129" s="23">
        <v>0</v>
      </c>
      <c r="FZ129" s="23">
        <v>0</v>
      </c>
      <c r="GA129" s="23">
        <v>0</v>
      </c>
      <c r="GB129" s="23">
        <v>0</v>
      </c>
      <c r="GC129" s="23">
        <v>145</v>
      </c>
      <c r="GD129" s="23">
        <v>103</v>
      </c>
      <c r="GE129" s="23">
        <v>15</v>
      </c>
      <c r="GF129" s="23">
        <v>250</v>
      </c>
      <c r="GG129" s="23">
        <v>0</v>
      </c>
      <c r="GH129" s="23">
        <v>0</v>
      </c>
      <c r="GI129" s="23">
        <v>27</v>
      </c>
      <c r="GJ129" s="23">
        <v>0</v>
      </c>
      <c r="GK129" s="23">
        <v>0</v>
      </c>
      <c r="GL129" s="24" t="s">
        <v>495</v>
      </c>
      <c r="GM129" s="24" t="s">
        <v>495</v>
      </c>
      <c r="GN129" s="24" t="s">
        <v>495</v>
      </c>
      <c r="GO129" s="23">
        <v>0</v>
      </c>
      <c r="GP129" s="23">
        <v>0</v>
      </c>
      <c r="GQ129" s="23">
        <v>0</v>
      </c>
      <c r="GR129" s="23">
        <v>0</v>
      </c>
      <c r="GS129" s="23">
        <v>0</v>
      </c>
      <c r="GT129" s="23">
        <v>0</v>
      </c>
      <c r="GU129" s="23">
        <v>0</v>
      </c>
    </row>
    <row r="130" spans="1:203" ht="13.5" customHeight="1" x14ac:dyDescent="0.55000000000000004">
      <c r="A130" s="21" t="s">
        <v>44</v>
      </c>
      <c r="B130" s="22" t="s">
        <v>291</v>
      </c>
      <c r="C130" s="21" t="s">
        <v>292</v>
      </c>
      <c r="D130" s="23">
        <v>121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42</v>
      </c>
      <c r="K130" s="23">
        <v>23</v>
      </c>
      <c r="L130" s="23">
        <v>0</v>
      </c>
      <c r="M130" s="23">
        <v>56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0</v>
      </c>
      <c r="AG130" s="23">
        <v>0</v>
      </c>
      <c r="AH130" s="23">
        <v>0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  <c r="AO130" s="23">
        <v>0</v>
      </c>
      <c r="AP130" s="24" t="s">
        <v>495</v>
      </c>
      <c r="AQ130" s="24" t="s">
        <v>495</v>
      </c>
      <c r="AR130" s="23">
        <v>0</v>
      </c>
      <c r="AS130" s="24" t="s">
        <v>495</v>
      </c>
      <c r="AT130" s="24" t="s">
        <v>495</v>
      </c>
      <c r="AU130" s="23">
        <v>0</v>
      </c>
      <c r="AV130" s="24" t="s">
        <v>495</v>
      </c>
      <c r="AW130" s="23">
        <v>0</v>
      </c>
      <c r="AX130" s="24" t="s">
        <v>495</v>
      </c>
      <c r="AY130" s="23">
        <v>0</v>
      </c>
      <c r="AZ130" s="24" t="s">
        <v>495</v>
      </c>
      <c r="BA130" s="23">
        <v>0</v>
      </c>
      <c r="BB130" s="23">
        <v>0</v>
      </c>
      <c r="BC130" s="23">
        <v>0</v>
      </c>
      <c r="BD130" s="23">
        <v>0</v>
      </c>
      <c r="BE130" s="23">
        <v>0</v>
      </c>
      <c r="BF130" s="23">
        <v>0</v>
      </c>
      <c r="BG130" s="23">
        <v>0</v>
      </c>
      <c r="BH130" s="23">
        <v>0</v>
      </c>
      <c r="BI130" s="23">
        <v>0</v>
      </c>
      <c r="BJ130" s="23">
        <v>0</v>
      </c>
      <c r="BK130" s="23">
        <v>0</v>
      </c>
      <c r="BL130" s="23">
        <v>0</v>
      </c>
      <c r="BM130" s="23">
        <v>0</v>
      </c>
      <c r="BN130" s="23">
        <v>0</v>
      </c>
      <c r="BO130" s="24" t="s">
        <v>495</v>
      </c>
      <c r="BP130" s="24" t="s">
        <v>495</v>
      </c>
      <c r="BQ130" s="24" t="s">
        <v>495</v>
      </c>
      <c r="BR130" s="24" t="s">
        <v>495</v>
      </c>
      <c r="BS130" s="24" t="s">
        <v>495</v>
      </c>
      <c r="BT130" s="24" t="s">
        <v>495</v>
      </c>
      <c r="BU130" s="24" t="s">
        <v>495</v>
      </c>
      <c r="BV130" s="24" t="s">
        <v>495</v>
      </c>
      <c r="BW130" s="24" t="s">
        <v>495</v>
      </c>
      <c r="BX130" s="23">
        <v>0</v>
      </c>
      <c r="BY130" s="24" t="s">
        <v>495</v>
      </c>
      <c r="BZ130" s="23">
        <v>0</v>
      </c>
      <c r="CA130" s="23">
        <v>0</v>
      </c>
      <c r="CB130" s="24" t="s">
        <v>495</v>
      </c>
      <c r="CC130" s="24" t="s">
        <v>495</v>
      </c>
      <c r="CD130" s="24" t="s">
        <v>495</v>
      </c>
      <c r="CE130" s="24" t="s">
        <v>495</v>
      </c>
      <c r="CF130" s="24" t="s">
        <v>495</v>
      </c>
      <c r="CG130" s="24" t="s">
        <v>495</v>
      </c>
      <c r="CH130" s="24" t="s">
        <v>495</v>
      </c>
      <c r="CI130" s="24" t="s">
        <v>495</v>
      </c>
      <c r="CJ130" s="24" t="s">
        <v>495</v>
      </c>
      <c r="CK130" s="24" t="s">
        <v>495</v>
      </c>
      <c r="CL130" s="24" t="s">
        <v>495</v>
      </c>
      <c r="CM130" s="24" t="s">
        <v>495</v>
      </c>
      <c r="CN130" s="23">
        <v>0</v>
      </c>
      <c r="CO130" s="24" t="s">
        <v>495</v>
      </c>
      <c r="CP130" s="24" t="s">
        <v>495</v>
      </c>
      <c r="CQ130" s="24" t="s">
        <v>495</v>
      </c>
      <c r="CR130" s="24" t="s">
        <v>495</v>
      </c>
      <c r="CS130" s="24" t="s">
        <v>495</v>
      </c>
      <c r="CT130" s="24" t="s">
        <v>495</v>
      </c>
      <c r="CU130" s="24" t="s">
        <v>495</v>
      </c>
      <c r="CV130" s="24" t="s">
        <v>495</v>
      </c>
      <c r="CW130" s="23">
        <v>0</v>
      </c>
      <c r="CX130" s="24" t="s">
        <v>495</v>
      </c>
      <c r="CY130" s="23">
        <v>0</v>
      </c>
      <c r="CZ130" s="23">
        <v>0</v>
      </c>
      <c r="DA130" s="24" t="s">
        <v>495</v>
      </c>
      <c r="DB130" s="24" t="s">
        <v>495</v>
      </c>
      <c r="DC130" s="24" t="s">
        <v>495</v>
      </c>
      <c r="DD130" s="24" t="s">
        <v>495</v>
      </c>
      <c r="DE130" s="24" t="s">
        <v>495</v>
      </c>
      <c r="DF130" s="24" t="s">
        <v>495</v>
      </c>
      <c r="DG130" s="24" t="s">
        <v>495</v>
      </c>
      <c r="DH130" s="24" t="s">
        <v>495</v>
      </c>
      <c r="DI130" s="24" t="s">
        <v>495</v>
      </c>
      <c r="DJ130" s="24" t="s">
        <v>495</v>
      </c>
      <c r="DK130" s="24" t="s">
        <v>495</v>
      </c>
      <c r="DL130" s="24" t="s">
        <v>495</v>
      </c>
      <c r="DM130" s="24" t="s">
        <v>495</v>
      </c>
      <c r="DN130" s="23">
        <v>0</v>
      </c>
      <c r="DO130" s="24" t="s">
        <v>495</v>
      </c>
      <c r="DP130" s="24" t="s">
        <v>495</v>
      </c>
      <c r="DQ130" s="24" t="s">
        <v>495</v>
      </c>
      <c r="DR130" s="24" t="s">
        <v>495</v>
      </c>
      <c r="DS130" s="24" t="s">
        <v>495</v>
      </c>
      <c r="DT130" s="24" t="s">
        <v>495</v>
      </c>
      <c r="DU130" s="24" t="s">
        <v>495</v>
      </c>
      <c r="DV130" s="23">
        <v>0</v>
      </c>
      <c r="DW130" s="24" t="s">
        <v>495</v>
      </c>
      <c r="DX130" s="23">
        <v>0</v>
      </c>
      <c r="DY130" s="23">
        <v>0</v>
      </c>
      <c r="DZ130" s="24" t="s">
        <v>495</v>
      </c>
      <c r="EA130" s="24" t="s">
        <v>495</v>
      </c>
      <c r="EB130" s="24" t="s">
        <v>495</v>
      </c>
      <c r="EC130" s="24" t="s">
        <v>495</v>
      </c>
      <c r="ED130" s="24" t="s">
        <v>495</v>
      </c>
      <c r="EE130" s="24" t="s">
        <v>495</v>
      </c>
      <c r="EF130" s="24" t="s">
        <v>495</v>
      </c>
      <c r="EG130" s="24" t="s">
        <v>495</v>
      </c>
      <c r="EH130" s="24" t="s">
        <v>495</v>
      </c>
      <c r="EI130" s="24" t="s">
        <v>495</v>
      </c>
      <c r="EJ130" s="24" t="s">
        <v>495</v>
      </c>
      <c r="EK130" s="24" t="s">
        <v>495</v>
      </c>
      <c r="EL130" s="23">
        <v>0</v>
      </c>
      <c r="EM130" s="24" t="s">
        <v>495</v>
      </c>
      <c r="EN130" s="24" t="s">
        <v>495</v>
      </c>
      <c r="EO130" s="24" t="s">
        <v>495</v>
      </c>
      <c r="EP130" s="23">
        <v>0</v>
      </c>
      <c r="EQ130" s="24" t="s">
        <v>495</v>
      </c>
      <c r="ER130" s="24" t="s">
        <v>495</v>
      </c>
      <c r="ES130" s="24" t="s">
        <v>495</v>
      </c>
      <c r="ET130" s="24" t="s">
        <v>495</v>
      </c>
      <c r="EU130" s="23">
        <v>0</v>
      </c>
      <c r="EV130" s="24" t="s">
        <v>495</v>
      </c>
      <c r="EW130" s="23">
        <v>0</v>
      </c>
      <c r="EX130" s="23">
        <v>0</v>
      </c>
      <c r="EY130" s="23">
        <v>0</v>
      </c>
      <c r="EZ130" s="24" t="s">
        <v>495</v>
      </c>
      <c r="FA130" s="24" t="s">
        <v>495</v>
      </c>
      <c r="FB130" s="24" t="s">
        <v>495</v>
      </c>
      <c r="FC130" s="23">
        <v>0</v>
      </c>
      <c r="FD130" s="24" t="s">
        <v>495</v>
      </c>
      <c r="FE130" s="24" t="s">
        <v>495</v>
      </c>
      <c r="FF130" s="24" t="s">
        <v>495</v>
      </c>
      <c r="FG130" s="23">
        <v>0</v>
      </c>
      <c r="FH130" s="23">
        <v>0</v>
      </c>
      <c r="FI130" s="23">
        <v>0</v>
      </c>
      <c r="FJ130" s="24" t="s">
        <v>495</v>
      </c>
      <c r="FK130" s="24" t="s">
        <v>495</v>
      </c>
      <c r="FL130" s="24" t="s">
        <v>495</v>
      </c>
      <c r="FM130" s="24" t="s">
        <v>495</v>
      </c>
      <c r="FN130" s="23">
        <v>0</v>
      </c>
      <c r="FO130" s="23">
        <v>0</v>
      </c>
      <c r="FP130" s="24" t="s">
        <v>495</v>
      </c>
      <c r="FQ130" s="24" t="s">
        <v>495</v>
      </c>
      <c r="FR130" s="24" t="s">
        <v>495</v>
      </c>
      <c r="FS130" s="23">
        <v>0</v>
      </c>
      <c r="FT130" s="23">
        <v>0</v>
      </c>
      <c r="FU130" s="24" t="s">
        <v>495</v>
      </c>
      <c r="FV130" s="23">
        <v>0</v>
      </c>
      <c r="FW130" s="23">
        <v>121</v>
      </c>
      <c r="FX130" s="23">
        <v>0</v>
      </c>
      <c r="FY130" s="23">
        <v>0</v>
      </c>
      <c r="FZ130" s="23">
        <v>0</v>
      </c>
      <c r="GA130" s="23">
        <v>0</v>
      </c>
      <c r="GB130" s="23">
        <v>0</v>
      </c>
      <c r="GC130" s="23">
        <v>42</v>
      </c>
      <c r="GD130" s="23">
        <v>23</v>
      </c>
      <c r="GE130" s="23">
        <v>0</v>
      </c>
      <c r="GF130" s="23">
        <v>56</v>
      </c>
      <c r="GG130" s="23">
        <v>0</v>
      </c>
      <c r="GH130" s="23">
        <v>0</v>
      </c>
      <c r="GI130" s="23">
        <v>0</v>
      </c>
      <c r="GJ130" s="23">
        <v>0</v>
      </c>
      <c r="GK130" s="23">
        <v>0</v>
      </c>
      <c r="GL130" s="24" t="s">
        <v>495</v>
      </c>
      <c r="GM130" s="24" t="s">
        <v>495</v>
      </c>
      <c r="GN130" s="24" t="s">
        <v>495</v>
      </c>
      <c r="GO130" s="23">
        <v>0</v>
      </c>
      <c r="GP130" s="23">
        <v>0</v>
      </c>
      <c r="GQ130" s="23">
        <v>0</v>
      </c>
      <c r="GR130" s="23">
        <v>0</v>
      </c>
      <c r="GS130" s="23">
        <v>0</v>
      </c>
      <c r="GT130" s="23">
        <v>0</v>
      </c>
      <c r="GU130" s="23">
        <v>0</v>
      </c>
    </row>
    <row r="131" spans="1:203" ht="13.5" customHeight="1" x14ac:dyDescent="0.55000000000000004">
      <c r="A131" s="21" t="s">
        <v>44</v>
      </c>
      <c r="B131" s="22" t="s">
        <v>293</v>
      </c>
      <c r="C131" s="21" t="s">
        <v>294</v>
      </c>
      <c r="D131" s="23">
        <v>1288</v>
      </c>
      <c r="E131" s="23">
        <v>0</v>
      </c>
      <c r="F131" s="23">
        <v>0</v>
      </c>
      <c r="G131" s="23">
        <v>0</v>
      </c>
      <c r="H131" s="23">
        <v>0</v>
      </c>
      <c r="I131" s="23">
        <v>37</v>
      </c>
      <c r="J131" s="23">
        <v>145</v>
      </c>
      <c r="K131" s="23">
        <v>55</v>
      </c>
      <c r="L131" s="23">
        <v>0</v>
      </c>
      <c r="M131" s="23">
        <v>121</v>
      </c>
      <c r="N131" s="23">
        <v>0</v>
      </c>
      <c r="O131" s="23">
        <v>0</v>
      </c>
      <c r="P131" s="23">
        <v>10</v>
      </c>
      <c r="Q131" s="23">
        <v>386</v>
      </c>
      <c r="R131" s="23">
        <v>0</v>
      </c>
      <c r="S131" s="23">
        <v>0</v>
      </c>
      <c r="T131" s="23">
        <v>534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0</v>
      </c>
      <c r="AG131" s="23">
        <v>0</v>
      </c>
      <c r="AH131" s="23">
        <v>0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  <c r="AO131" s="23">
        <v>0</v>
      </c>
      <c r="AP131" s="24" t="s">
        <v>495</v>
      </c>
      <c r="AQ131" s="24" t="s">
        <v>495</v>
      </c>
      <c r="AR131" s="23">
        <v>0</v>
      </c>
      <c r="AS131" s="24" t="s">
        <v>495</v>
      </c>
      <c r="AT131" s="24" t="s">
        <v>495</v>
      </c>
      <c r="AU131" s="23">
        <v>0</v>
      </c>
      <c r="AV131" s="24" t="s">
        <v>495</v>
      </c>
      <c r="AW131" s="23">
        <v>0</v>
      </c>
      <c r="AX131" s="24" t="s">
        <v>495</v>
      </c>
      <c r="AY131" s="23">
        <v>0</v>
      </c>
      <c r="AZ131" s="24" t="s">
        <v>495</v>
      </c>
      <c r="BA131" s="23">
        <v>0</v>
      </c>
      <c r="BB131" s="23">
        <v>0</v>
      </c>
      <c r="BC131" s="23">
        <v>0</v>
      </c>
      <c r="BD131" s="23">
        <v>0</v>
      </c>
      <c r="BE131" s="23">
        <v>0</v>
      </c>
      <c r="BF131" s="23">
        <v>0</v>
      </c>
      <c r="BG131" s="23">
        <v>0</v>
      </c>
      <c r="BH131" s="23">
        <v>0</v>
      </c>
      <c r="BI131" s="23">
        <v>0</v>
      </c>
      <c r="BJ131" s="23">
        <v>0</v>
      </c>
      <c r="BK131" s="23">
        <v>0</v>
      </c>
      <c r="BL131" s="23">
        <v>0</v>
      </c>
      <c r="BM131" s="23">
        <v>0</v>
      </c>
      <c r="BN131" s="23">
        <v>0</v>
      </c>
      <c r="BO131" s="24" t="s">
        <v>495</v>
      </c>
      <c r="BP131" s="24" t="s">
        <v>495</v>
      </c>
      <c r="BQ131" s="24" t="s">
        <v>495</v>
      </c>
      <c r="BR131" s="24" t="s">
        <v>495</v>
      </c>
      <c r="BS131" s="24" t="s">
        <v>495</v>
      </c>
      <c r="BT131" s="24" t="s">
        <v>495</v>
      </c>
      <c r="BU131" s="24" t="s">
        <v>495</v>
      </c>
      <c r="BV131" s="24" t="s">
        <v>495</v>
      </c>
      <c r="BW131" s="24" t="s">
        <v>495</v>
      </c>
      <c r="BX131" s="23">
        <v>0</v>
      </c>
      <c r="BY131" s="24" t="s">
        <v>495</v>
      </c>
      <c r="BZ131" s="23">
        <v>0</v>
      </c>
      <c r="CA131" s="23">
        <v>386</v>
      </c>
      <c r="CB131" s="24" t="s">
        <v>495</v>
      </c>
      <c r="CC131" s="24" t="s">
        <v>495</v>
      </c>
      <c r="CD131" s="24" t="s">
        <v>495</v>
      </c>
      <c r="CE131" s="24" t="s">
        <v>495</v>
      </c>
      <c r="CF131" s="24" t="s">
        <v>495</v>
      </c>
      <c r="CG131" s="24" t="s">
        <v>495</v>
      </c>
      <c r="CH131" s="24" t="s">
        <v>495</v>
      </c>
      <c r="CI131" s="24" t="s">
        <v>495</v>
      </c>
      <c r="CJ131" s="24" t="s">
        <v>495</v>
      </c>
      <c r="CK131" s="24" t="s">
        <v>495</v>
      </c>
      <c r="CL131" s="24" t="s">
        <v>495</v>
      </c>
      <c r="CM131" s="24" t="s">
        <v>495</v>
      </c>
      <c r="CN131" s="23">
        <v>386</v>
      </c>
      <c r="CO131" s="24" t="s">
        <v>495</v>
      </c>
      <c r="CP131" s="24" t="s">
        <v>495</v>
      </c>
      <c r="CQ131" s="24" t="s">
        <v>495</v>
      </c>
      <c r="CR131" s="24" t="s">
        <v>495</v>
      </c>
      <c r="CS131" s="24" t="s">
        <v>495</v>
      </c>
      <c r="CT131" s="24" t="s">
        <v>495</v>
      </c>
      <c r="CU131" s="24" t="s">
        <v>495</v>
      </c>
      <c r="CV131" s="24" t="s">
        <v>495</v>
      </c>
      <c r="CW131" s="23">
        <v>0</v>
      </c>
      <c r="CX131" s="24" t="s">
        <v>495</v>
      </c>
      <c r="CY131" s="23">
        <v>0</v>
      </c>
      <c r="CZ131" s="23">
        <v>0</v>
      </c>
      <c r="DA131" s="24" t="s">
        <v>495</v>
      </c>
      <c r="DB131" s="24" t="s">
        <v>495</v>
      </c>
      <c r="DC131" s="24" t="s">
        <v>495</v>
      </c>
      <c r="DD131" s="24" t="s">
        <v>495</v>
      </c>
      <c r="DE131" s="24" t="s">
        <v>495</v>
      </c>
      <c r="DF131" s="24" t="s">
        <v>495</v>
      </c>
      <c r="DG131" s="24" t="s">
        <v>495</v>
      </c>
      <c r="DH131" s="24" t="s">
        <v>495</v>
      </c>
      <c r="DI131" s="24" t="s">
        <v>495</v>
      </c>
      <c r="DJ131" s="24" t="s">
        <v>495</v>
      </c>
      <c r="DK131" s="24" t="s">
        <v>495</v>
      </c>
      <c r="DL131" s="24" t="s">
        <v>495</v>
      </c>
      <c r="DM131" s="24" t="s">
        <v>495</v>
      </c>
      <c r="DN131" s="23">
        <v>0</v>
      </c>
      <c r="DO131" s="24" t="s">
        <v>495</v>
      </c>
      <c r="DP131" s="24" t="s">
        <v>495</v>
      </c>
      <c r="DQ131" s="24" t="s">
        <v>495</v>
      </c>
      <c r="DR131" s="24" t="s">
        <v>495</v>
      </c>
      <c r="DS131" s="24" t="s">
        <v>495</v>
      </c>
      <c r="DT131" s="24" t="s">
        <v>495</v>
      </c>
      <c r="DU131" s="24" t="s">
        <v>495</v>
      </c>
      <c r="DV131" s="23">
        <v>0</v>
      </c>
      <c r="DW131" s="24" t="s">
        <v>495</v>
      </c>
      <c r="DX131" s="23">
        <v>0</v>
      </c>
      <c r="DY131" s="23">
        <v>0</v>
      </c>
      <c r="DZ131" s="24" t="s">
        <v>495</v>
      </c>
      <c r="EA131" s="24" t="s">
        <v>495</v>
      </c>
      <c r="EB131" s="24" t="s">
        <v>495</v>
      </c>
      <c r="EC131" s="24" t="s">
        <v>495</v>
      </c>
      <c r="ED131" s="24" t="s">
        <v>495</v>
      </c>
      <c r="EE131" s="24" t="s">
        <v>495</v>
      </c>
      <c r="EF131" s="24" t="s">
        <v>495</v>
      </c>
      <c r="EG131" s="24" t="s">
        <v>495</v>
      </c>
      <c r="EH131" s="24" t="s">
        <v>495</v>
      </c>
      <c r="EI131" s="24" t="s">
        <v>495</v>
      </c>
      <c r="EJ131" s="24" t="s">
        <v>495</v>
      </c>
      <c r="EK131" s="24" t="s">
        <v>495</v>
      </c>
      <c r="EL131" s="23">
        <v>0</v>
      </c>
      <c r="EM131" s="24" t="s">
        <v>495</v>
      </c>
      <c r="EN131" s="24" t="s">
        <v>495</v>
      </c>
      <c r="EO131" s="24" t="s">
        <v>495</v>
      </c>
      <c r="EP131" s="23">
        <v>0</v>
      </c>
      <c r="EQ131" s="24" t="s">
        <v>495</v>
      </c>
      <c r="ER131" s="24" t="s">
        <v>495</v>
      </c>
      <c r="ES131" s="24" t="s">
        <v>495</v>
      </c>
      <c r="ET131" s="24" t="s">
        <v>495</v>
      </c>
      <c r="EU131" s="23">
        <v>0</v>
      </c>
      <c r="EV131" s="24" t="s">
        <v>495</v>
      </c>
      <c r="EW131" s="23">
        <v>0</v>
      </c>
      <c r="EX131" s="23">
        <v>534</v>
      </c>
      <c r="EY131" s="23">
        <v>0</v>
      </c>
      <c r="EZ131" s="24" t="s">
        <v>495</v>
      </c>
      <c r="FA131" s="24" t="s">
        <v>495</v>
      </c>
      <c r="FB131" s="24" t="s">
        <v>495</v>
      </c>
      <c r="FC131" s="23">
        <v>0</v>
      </c>
      <c r="FD131" s="24" t="s">
        <v>495</v>
      </c>
      <c r="FE131" s="24" t="s">
        <v>495</v>
      </c>
      <c r="FF131" s="24" t="s">
        <v>495</v>
      </c>
      <c r="FG131" s="23">
        <v>0</v>
      </c>
      <c r="FH131" s="23">
        <v>0</v>
      </c>
      <c r="FI131" s="23">
        <v>0</v>
      </c>
      <c r="FJ131" s="24" t="s">
        <v>495</v>
      </c>
      <c r="FK131" s="24" t="s">
        <v>495</v>
      </c>
      <c r="FL131" s="24" t="s">
        <v>495</v>
      </c>
      <c r="FM131" s="24" t="s">
        <v>495</v>
      </c>
      <c r="FN131" s="23">
        <v>534</v>
      </c>
      <c r="FO131" s="23">
        <v>0</v>
      </c>
      <c r="FP131" s="24" t="s">
        <v>495</v>
      </c>
      <c r="FQ131" s="24" t="s">
        <v>495</v>
      </c>
      <c r="FR131" s="24" t="s">
        <v>495</v>
      </c>
      <c r="FS131" s="23">
        <v>0</v>
      </c>
      <c r="FT131" s="23">
        <v>0</v>
      </c>
      <c r="FU131" s="24" t="s">
        <v>495</v>
      </c>
      <c r="FV131" s="23">
        <v>0</v>
      </c>
      <c r="FW131" s="23">
        <v>368</v>
      </c>
      <c r="FX131" s="23">
        <v>0</v>
      </c>
      <c r="FY131" s="23">
        <v>0</v>
      </c>
      <c r="FZ131" s="23">
        <v>0</v>
      </c>
      <c r="GA131" s="23">
        <v>0</v>
      </c>
      <c r="GB131" s="23">
        <v>37</v>
      </c>
      <c r="GC131" s="23">
        <v>145</v>
      </c>
      <c r="GD131" s="23">
        <v>55</v>
      </c>
      <c r="GE131" s="23">
        <v>0</v>
      </c>
      <c r="GF131" s="23">
        <v>121</v>
      </c>
      <c r="GG131" s="23">
        <v>0</v>
      </c>
      <c r="GH131" s="23">
        <v>0</v>
      </c>
      <c r="GI131" s="23">
        <v>10</v>
      </c>
      <c r="GJ131" s="23">
        <v>0</v>
      </c>
      <c r="GK131" s="23">
        <v>0</v>
      </c>
      <c r="GL131" s="24" t="s">
        <v>495</v>
      </c>
      <c r="GM131" s="24" t="s">
        <v>495</v>
      </c>
      <c r="GN131" s="24" t="s">
        <v>495</v>
      </c>
      <c r="GO131" s="23">
        <v>0</v>
      </c>
      <c r="GP131" s="23">
        <v>0</v>
      </c>
      <c r="GQ131" s="23">
        <v>0</v>
      </c>
      <c r="GR131" s="23">
        <v>0</v>
      </c>
      <c r="GS131" s="23">
        <v>0</v>
      </c>
      <c r="GT131" s="23">
        <v>0</v>
      </c>
      <c r="GU131" s="23">
        <v>0</v>
      </c>
    </row>
    <row r="132" spans="1:203" ht="13.5" customHeight="1" x14ac:dyDescent="0.55000000000000004">
      <c r="A132" s="21" t="s">
        <v>44</v>
      </c>
      <c r="B132" s="22" t="s">
        <v>295</v>
      </c>
      <c r="C132" s="21" t="s">
        <v>296</v>
      </c>
      <c r="D132" s="23">
        <v>269</v>
      </c>
      <c r="E132" s="23">
        <v>114</v>
      </c>
      <c r="F132" s="23">
        <v>1</v>
      </c>
      <c r="G132" s="23">
        <v>8</v>
      </c>
      <c r="H132" s="23">
        <v>27</v>
      </c>
      <c r="I132" s="23">
        <v>13</v>
      </c>
      <c r="J132" s="23">
        <v>27</v>
      </c>
      <c r="K132" s="23">
        <v>16</v>
      </c>
      <c r="L132" s="23">
        <v>2</v>
      </c>
      <c r="M132" s="23">
        <v>35</v>
      </c>
      <c r="N132" s="23">
        <v>0</v>
      </c>
      <c r="O132" s="23">
        <v>0</v>
      </c>
      <c r="P132" s="23">
        <v>1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25</v>
      </c>
      <c r="AC132" s="23">
        <v>0</v>
      </c>
      <c r="AD132" s="23">
        <v>0</v>
      </c>
      <c r="AE132" s="23">
        <v>0</v>
      </c>
      <c r="AF132" s="23">
        <v>0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  <c r="AO132" s="23">
        <v>0</v>
      </c>
      <c r="AP132" s="24" t="s">
        <v>495</v>
      </c>
      <c r="AQ132" s="24" t="s">
        <v>495</v>
      </c>
      <c r="AR132" s="23">
        <v>0</v>
      </c>
      <c r="AS132" s="24" t="s">
        <v>495</v>
      </c>
      <c r="AT132" s="24" t="s">
        <v>495</v>
      </c>
      <c r="AU132" s="23">
        <v>0</v>
      </c>
      <c r="AV132" s="24" t="s">
        <v>495</v>
      </c>
      <c r="AW132" s="23">
        <v>0</v>
      </c>
      <c r="AX132" s="24" t="s">
        <v>495</v>
      </c>
      <c r="AY132" s="23">
        <v>0</v>
      </c>
      <c r="AZ132" s="24" t="s">
        <v>495</v>
      </c>
      <c r="BA132" s="23">
        <v>0</v>
      </c>
      <c r="BB132" s="23">
        <v>0</v>
      </c>
      <c r="BC132" s="23">
        <v>0</v>
      </c>
      <c r="BD132" s="23">
        <v>0</v>
      </c>
      <c r="BE132" s="23">
        <v>0</v>
      </c>
      <c r="BF132" s="23">
        <v>0</v>
      </c>
      <c r="BG132" s="23">
        <v>0</v>
      </c>
      <c r="BH132" s="23">
        <v>0</v>
      </c>
      <c r="BI132" s="23">
        <v>0</v>
      </c>
      <c r="BJ132" s="23">
        <v>0</v>
      </c>
      <c r="BK132" s="23">
        <v>0</v>
      </c>
      <c r="BL132" s="23">
        <v>0</v>
      </c>
      <c r="BM132" s="23">
        <v>0</v>
      </c>
      <c r="BN132" s="23">
        <v>0</v>
      </c>
      <c r="BO132" s="24" t="s">
        <v>495</v>
      </c>
      <c r="BP132" s="24" t="s">
        <v>495</v>
      </c>
      <c r="BQ132" s="24" t="s">
        <v>495</v>
      </c>
      <c r="BR132" s="24" t="s">
        <v>495</v>
      </c>
      <c r="BS132" s="24" t="s">
        <v>495</v>
      </c>
      <c r="BT132" s="24" t="s">
        <v>495</v>
      </c>
      <c r="BU132" s="24" t="s">
        <v>495</v>
      </c>
      <c r="BV132" s="24" t="s">
        <v>495</v>
      </c>
      <c r="BW132" s="24" t="s">
        <v>495</v>
      </c>
      <c r="BX132" s="23">
        <v>0</v>
      </c>
      <c r="BY132" s="24" t="s">
        <v>495</v>
      </c>
      <c r="BZ132" s="23">
        <v>0</v>
      </c>
      <c r="CA132" s="23">
        <v>0</v>
      </c>
      <c r="CB132" s="24" t="s">
        <v>495</v>
      </c>
      <c r="CC132" s="24" t="s">
        <v>495</v>
      </c>
      <c r="CD132" s="24" t="s">
        <v>495</v>
      </c>
      <c r="CE132" s="24" t="s">
        <v>495</v>
      </c>
      <c r="CF132" s="24" t="s">
        <v>495</v>
      </c>
      <c r="CG132" s="24" t="s">
        <v>495</v>
      </c>
      <c r="CH132" s="24" t="s">
        <v>495</v>
      </c>
      <c r="CI132" s="24" t="s">
        <v>495</v>
      </c>
      <c r="CJ132" s="24" t="s">
        <v>495</v>
      </c>
      <c r="CK132" s="24" t="s">
        <v>495</v>
      </c>
      <c r="CL132" s="24" t="s">
        <v>495</v>
      </c>
      <c r="CM132" s="24" t="s">
        <v>495</v>
      </c>
      <c r="CN132" s="23">
        <v>0</v>
      </c>
      <c r="CO132" s="24" t="s">
        <v>495</v>
      </c>
      <c r="CP132" s="24" t="s">
        <v>495</v>
      </c>
      <c r="CQ132" s="24" t="s">
        <v>495</v>
      </c>
      <c r="CR132" s="24" t="s">
        <v>495</v>
      </c>
      <c r="CS132" s="24" t="s">
        <v>495</v>
      </c>
      <c r="CT132" s="24" t="s">
        <v>495</v>
      </c>
      <c r="CU132" s="24" t="s">
        <v>495</v>
      </c>
      <c r="CV132" s="24" t="s">
        <v>495</v>
      </c>
      <c r="CW132" s="23">
        <v>0</v>
      </c>
      <c r="CX132" s="24" t="s">
        <v>495</v>
      </c>
      <c r="CY132" s="23">
        <v>0</v>
      </c>
      <c r="CZ132" s="23">
        <v>0</v>
      </c>
      <c r="DA132" s="24" t="s">
        <v>495</v>
      </c>
      <c r="DB132" s="24" t="s">
        <v>495</v>
      </c>
      <c r="DC132" s="24" t="s">
        <v>495</v>
      </c>
      <c r="DD132" s="24" t="s">
        <v>495</v>
      </c>
      <c r="DE132" s="24" t="s">
        <v>495</v>
      </c>
      <c r="DF132" s="24" t="s">
        <v>495</v>
      </c>
      <c r="DG132" s="24" t="s">
        <v>495</v>
      </c>
      <c r="DH132" s="24" t="s">
        <v>495</v>
      </c>
      <c r="DI132" s="24" t="s">
        <v>495</v>
      </c>
      <c r="DJ132" s="24" t="s">
        <v>495</v>
      </c>
      <c r="DK132" s="24" t="s">
        <v>495</v>
      </c>
      <c r="DL132" s="24" t="s">
        <v>495</v>
      </c>
      <c r="DM132" s="24" t="s">
        <v>495</v>
      </c>
      <c r="DN132" s="23">
        <v>0</v>
      </c>
      <c r="DO132" s="24" t="s">
        <v>495</v>
      </c>
      <c r="DP132" s="24" t="s">
        <v>495</v>
      </c>
      <c r="DQ132" s="24" t="s">
        <v>495</v>
      </c>
      <c r="DR132" s="24" t="s">
        <v>495</v>
      </c>
      <c r="DS132" s="24" t="s">
        <v>495</v>
      </c>
      <c r="DT132" s="24" t="s">
        <v>495</v>
      </c>
      <c r="DU132" s="24" t="s">
        <v>495</v>
      </c>
      <c r="DV132" s="23">
        <v>0</v>
      </c>
      <c r="DW132" s="24" t="s">
        <v>495</v>
      </c>
      <c r="DX132" s="23">
        <v>0</v>
      </c>
      <c r="DY132" s="23">
        <v>0</v>
      </c>
      <c r="DZ132" s="24" t="s">
        <v>495</v>
      </c>
      <c r="EA132" s="24" t="s">
        <v>495</v>
      </c>
      <c r="EB132" s="24" t="s">
        <v>495</v>
      </c>
      <c r="EC132" s="24" t="s">
        <v>495</v>
      </c>
      <c r="ED132" s="24" t="s">
        <v>495</v>
      </c>
      <c r="EE132" s="24" t="s">
        <v>495</v>
      </c>
      <c r="EF132" s="24" t="s">
        <v>495</v>
      </c>
      <c r="EG132" s="24" t="s">
        <v>495</v>
      </c>
      <c r="EH132" s="24" t="s">
        <v>495</v>
      </c>
      <c r="EI132" s="24" t="s">
        <v>495</v>
      </c>
      <c r="EJ132" s="24" t="s">
        <v>495</v>
      </c>
      <c r="EK132" s="24" t="s">
        <v>495</v>
      </c>
      <c r="EL132" s="23">
        <v>0</v>
      </c>
      <c r="EM132" s="24" t="s">
        <v>495</v>
      </c>
      <c r="EN132" s="24" t="s">
        <v>495</v>
      </c>
      <c r="EO132" s="24" t="s">
        <v>495</v>
      </c>
      <c r="EP132" s="23">
        <v>0</v>
      </c>
      <c r="EQ132" s="24" t="s">
        <v>495</v>
      </c>
      <c r="ER132" s="24" t="s">
        <v>495</v>
      </c>
      <c r="ES132" s="24" t="s">
        <v>495</v>
      </c>
      <c r="ET132" s="24" t="s">
        <v>495</v>
      </c>
      <c r="EU132" s="23">
        <v>0</v>
      </c>
      <c r="EV132" s="24" t="s">
        <v>495</v>
      </c>
      <c r="EW132" s="23">
        <v>0</v>
      </c>
      <c r="EX132" s="23">
        <v>0</v>
      </c>
      <c r="EY132" s="23">
        <v>0</v>
      </c>
      <c r="EZ132" s="24" t="s">
        <v>495</v>
      </c>
      <c r="FA132" s="24" t="s">
        <v>495</v>
      </c>
      <c r="FB132" s="24" t="s">
        <v>495</v>
      </c>
      <c r="FC132" s="23">
        <v>0</v>
      </c>
      <c r="FD132" s="24" t="s">
        <v>495</v>
      </c>
      <c r="FE132" s="24" t="s">
        <v>495</v>
      </c>
      <c r="FF132" s="24" t="s">
        <v>495</v>
      </c>
      <c r="FG132" s="23">
        <v>0</v>
      </c>
      <c r="FH132" s="23">
        <v>0</v>
      </c>
      <c r="FI132" s="23">
        <v>0</v>
      </c>
      <c r="FJ132" s="24" t="s">
        <v>495</v>
      </c>
      <c r="FK132" s="24" t="s">
        <v>495</v>
      </c>
      <c r="FL132" s="24" t="s">
        <v>495</v>
      </c>
      <c r="FM132" s="24" t="s">
        <v>495</v>
      </c>
      <c r="FN132" s="23">
        <v>0</v>
      </c>
      <c r="FO132" s="23">
        <v>0</v>
      </c>
      <c r="FP132" s="24" t="s">
        <v>495</v>
      </c>
      <c r="FQ132" s="24" t="s">
        <v>495</v>
      </c>
      <c r="FR132" s="24" t="s">
        <v>495</v>
      </c>
      <c r="FS132" s="23">
        <v>0</v>
      </c>
      <c r="FT132" s="23">
        <v>0</v>
      </c>
      <c r="FU132" s="24" t="s">
        <v>495</v>
      </c>
      <c r="FV132" s="23">
        <v>0</v>
      </c>
      <c r="FW132" s="23">
        <v>269</v>
      </c>
      <c r="FX132" s="23">
        <v>114</v>
      </c>
      <c r="FY132" s="23">
        <v>1</v>
      </c>
      <c r="FZ132" s="23">
        <v>8</v>
      </c>
      <c r="GA132" s="23">
        <v>27</v>
      </c>
      <c r="GB132" s="23">
        <v>13</v>
      </c>
      <c r="GC132" s="23">
        <v>27</v>
      </c>
      <c r="GD132" s="23">
        <v>16</v>
      </c>
      <c r="GE132" s="23">
        <v>2</v>
      </c>
      <c r="GF132" s="23">
        <v>35</v>
      </c>
      <c r="GG132" s="23">
        <v>0</v>
      </c>
      <c r="GH132" s="23">
        <v>0</v>
      </c>
      <c r="GI132" s="23">
        <v>1</v>
      </c>
      <c r="GJ132" s="23">
        <v>0</v>
      </c>
      <c r="GK132" s="23">
        <v>0</v>
      </c>
      <c r="GL132" s="24" t="s">
        <v>495</v>
      </c>
      <c r="GM132" s="24" t="s">
        <v>495</v>
      </c>
      <c r="GN132" s="24" t="s">
        <v>495</v>
      </c>
      <c r="GO132" s="23">
        <v>0</v>
      </c>
      <c r="GP132" s="23">
        <v>0</v>
      </c>
      <c r="GQ132" s="23">
        <v>0</v>
      </c>
      <c r="GR132" s="23">
        <v>0</v>
      </c>
      <c r="GS132" s="23">
        <v>0</v>
      </c>
      <c r="GT132" s="23">
        <v>0</v>
      </c>
      <c r="GU132" s="23">
        <v>25</v>
      </c>
    </row>
    <row r="133" spans="1:203" ht="13.5" customHeight="1" x14ac:dyDescent="0.55000000000000004">
      <c r="A133" s="21" t="s">
        <v>44</v>
      </c>
      <c r="B133" s="22" t="s">
        <v>297</v>
      </c>
      <c r="C133" s="21" t="s">
        <v>298</v>
      </c>
      <c r="D133" s="23">
        <v>203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32</v>
      </c>
      <c r="K133" s="23">
        <v>20</v>
      </c>
      <c r="L133" s="23">
        <v>0</v>
      </c>
      <c r="M133" s="23">
        <v>30</v>
      </c>
      <c r="N133" s="23">
        <v>0</v>
      </c>
      <c r="O133" s="23">
        <v>0</v>
      </c>
      <c r="P133" s="23">
        <v>0</v>
      </c>
      <c r="Q133" s="23">
        <v>121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0</v>
      </c>
      <c r="AG133" s="23">
        <v>0</v>
      </c>
      <c r="AH133" s="23">
        <v>0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  <c r="AO133" s="23">
        <v>0</v>
      </c>
      <c r="AP133" s="24" t="s">
        <v>495</v>
      </c>
      <c r="AQ133" s="24" t="s">
        <v>495</v>
      </c>
      <c r="AR133" s="23">
        <v>0</v>
      </c>
      <c r="AS133" s="24" t="s">
        <v>495</v>
      </c>
      <c r="AT133" s="24" t="s">
        <v>495</v>
      </c>
      <c r="AU133" s="23">
        <v>0</v>
      </c>
      <c r="AV133" s="24" t="s">
        <v>495</v>
      </c>
      <c r="AW133" s="23">
        <v>0</v>
      </c>
      <c r="AX133" s="24" t="s">
        <v>495</v>
      </c>
      <c r="AY133" s="23">
        <v>0</v>
      </c>
      <c r="AZ133" s="24" t="s">
        <v>495</v>
      </c>
      <c r="BA133" s="23">
        <v>0</v>
      </c>
      <c r="BB133" s="23">
        <v>0</v>
      </c>
      <c r="BC133" s="23">
        <v>0</v>
      </c>
      <c r="BD133" s="23">
        <v>0</v>
      </c>
      <c r="BE133" s="23">
        <v>0</v>
      </c>
      <c r="BF133" s="23">
        <v>0</v>
      </c>
      <c r="BG133" s="23">
        <v>0</v>
      </c>
      <c r="BH133" s="23">
        <v>0</v>
      </c>
      <c r="BI133" s="23">
        <v>0</v>
      </c>
      <c r="BJ133" s="23">
        <v>0</v>
      </c>
      <c r="BK133" s="23">
        <v>0</v>
      </c>
      <c r="BL133" s="23">
        <v>0</v>
      </c>
      <c r="BM133" s="23">
        <v>0</v>
      </c>
      <c r="BN133" s="23">
        <v>0</v>
      </c>
      <c r="BO133" s="24" t="s">
        <v>495</v>
      </c>
      <c r="BP133" s="24" t="s">
        <v>495</v>
      </c>
      <c r="BQ133" s="24" t="s">
        <v>495</v>
      </c>
      <c r="BR133" s="24" t="s">
        <v>495</v>
      </c>
      <c r="BS133" s="24" t="s">
        <v>495</v>
      </c>
      <c r="BT133" s="24" t="s">
        <v>495</v>
      </c>
      <c r="BU133" s="24" t="s">
        <v>495</v>
      </c>
      <c r="BV133" s="24" t="s">
        <v>495</v>
      </c>
      <c r="BW133" s="24" t="s">
        <v>495</v>
      </c>
      <c r="BX133" s="23">
        <v>0</v>
      </c>
      <c r="BY133" s="24" t="s">
        <v>495</v>
      </c>
      <c r="BZ133" s="23">
        <v>0</v>
      </c>
      <c r="CA133" s="23">
        <v>121</v>
      </c>
      <c r="CB133" s="24" t="s">
        <v>495</v>
      </c>
      <c r="CC133" s="24" t="s">
        <v>495</v>
      </c>
      <c r="CD133" s="24" t="s">
        <v>495</v>
      </c>
      <c r="CE133" s="24" t="s">
        <v>495</v>
      </c>
      <c r="CF133" s="24" t="s">
        <v>495</v>
      </c>
      <c r="CG133" s="24" t="s">
        <v>495</v>
      </c>
      <c r="CH133" s="24" t="s">
        <v>495</v>
      </c>
      <c r="CI133" s="24" t="s">
        <v>495</v>
      </c>
      <c r="CJ133" s="24" t="s">
        <v>495</v>
      </c>
      <c r="CK133" s="24" t="s">
        <v>495</v>
      </c>
      <c r="CL133" s="24" t="s">
        <v>495</v>
      </c>
      <c r="CM133" s="24" t="s">
        <v>495</v>
      </c>
      <c r="CN133" s="23">
        <v>121</v>
      </c>
      <c r="CO133" s="24" t="s">
        <v>495</v>
      </c>
      <c r="CP133" s="24" t="s">
        <v>495</v>
      </c>
      <c r="CQ133" s="24" t="s">
        <v>495</v>
      </c>
      <c r="CR133" s="24" t="s">
        <v>495</v>
      </c>
      <c r="CS133" s="24" t="s">
        <v>495</v>
      </c>
      <c r="CT133" s="24" t="s">
        <v>495</v>
      </c>
      <c r="CU133" s="24" t="s">
        <v>495</v>
      </c>
      <c r="CV133" s="24" t="s">
        <v>495</v>
      </c>
      <c r="CW133" s="23">
        <v>0</v>
      </c>
      <c r="CX133" s="24" t="s">
        <v>495</v>
      </c>
      <c r="CY133" s="23">
        <v>0</v>
      </c>
      <c r="CZ133" s="23">
        <v>0</v>
      </c>
      <c r="DA133" s="24" t="s">
        <v>495</v>
      </c>
      <c r="DB133" s="24" t="s">
        <v>495</v>
      </c>
      <c r="DC133" s="24" t="s">
        <v>495</v>
      </c>
      <c r="DD133" s="24" t="s">
        <v>495</v>
      </c>
      <c r="DE133" s="24" t="s">
        <v>495</v>
      </c>
      <c r="DF133" s="24" t="s">
        <v>495</v>
      </c>
      <c r="DG133" s="24" t="s">
        <v>495</v>
      </c>
      <c r="DH133" s="24" t="s">
        <v>495</v>
      </c>
      <c r="DI133" s="24" t="s">
        <v>495</v>
      </c>
      <c r="DJ133" s="24" t="s">
        <v>495</v>
      </c>
      <c r="DK133" s="24" t="s">
        <v>495</v>
      </c>
      <c r="DL133" s="24" t="s">
        <v>495</v>
      </c>
      <c r="DM133" s="24" t="s">
        <v>495</v>
      </c>
      <c r="DN133" s="23">
        <v>0</v>
      </c>
      <c r="DO133" s="24" t="s">
        <v>495</v>
      </c>
      <c r="DP133" s="24" t="s">
        <v>495</v>
      </c>
      <c r="DQ133" s="24" t="s">
        <v>495</v>
      </c>
      <c r="DR133" s="24" t="s">
        <v>495</v>
      </c>
      <c r="DS133" s="24" t="s">
        <v>495</v>
      </c>
      <c r="DT133" s="24" t="s">
        <v>495</v>
      </c>
      <c r="DU133" s="24" t="s">
        <v>495</v>
      </c>
      <c r="DV133" s="23">
        <v>0</v>
      </c>
      <c r="DW133" s="24" t="s">
        <v>495</v>
      </c>
      <c r="DX133" s="23">
        <v>0</v>
      </c>
      <c r="DY133" s="23">
        <v>0</v>
      </c>
      <c r="DZ133" s="24" t="s">
        <v>495</v>
      </c>
      <c r="EA133" s="24" t="s">
        <v>495</v>
      </c>
      <c r="EB133" s="24" t="s">
        <v>495</v>
      </c>
      <c r="EC133" s="24" t="s">
        <v>495</v>
      </c>
      <c r="ED133" s="24" t="s">
        <v>495</v>
      </c>
      <c r="EE133" s="24" t="s">
        <v>495</v>
      </c>
      <c r="EF133" s="24" t="s">
        <v>495</v>
      </c>
      <c r="EG133" s="24" t="s">
        <v>495</v>
      </c>
      <c r="EH133" s="24" t="s">
        <v>495</v>
      </c>
      <c r="EI133" s="24" t="s">
        <v>495</v>
      </c>
      <c r="EJ133" s="24" t="s">
        <v>495</v>
      </c>
      <c r="EK133" s="24" t="s">
        <v>495</v>
      </c>
      <c r="EL133" s="23">
        <v>0</v>
      </c>
      <c r="EM133" s="24" t="s">
        <v>495</v>
      </c>
      <c r="EN133" s="24" t="s">
        <v>495</v>
      </c>
      <c r="EO133" s="24" t="s">
        <v>495</v>
      </c>
      <c r="EP133" s="23">
        <v>0</v>
      </c>
      <c r="EQ133" s="24" t="s">
        <v>495</v>
      </c>
      <c r="ER133" s="24" t="s">
        <v>495</v>
      </c>
      <c r="ES133" s="24" t="s">
        <v>495</v>
      </c>
      <c r="ET133" s="24" t="s">
        <v>495</v>
      </c>
      <c r="EU133" s="23">
        <v>0</v>
      </c>
      <c r="EV133" s="24" t="s">
        <v>495</v>
      </c>
      <c r="EW133" s="23">
        <v>0</v>
      </c>
      <c r="EX133" s="23">
        <v>0</v>
      </c>
      <c r="EY133" s="23">
        <v>0</v>
      </c>
      <c r="EZ133" s="24" t="s">
        <v>495</v>
      </c>
      <c r="FA133" s="24" t="s">
        <v>495</v>
      </c>
      <c r="FB133" s="24" t="s">
        <v>495</v>
      </c>
      <c r="FC133" s="23">
        <v>0</v>
      </c>
      <c r="FD133" s="24" t="s">
        <v>495</v>
      </c>
      <c r="FE133" s="24" t="s">
        <v>495</v>
      </c>
      <c r="FF133" s="24" t="s">
        <v>495</v>
      </c>
      <c r="FG133" s="23">
        <v>0</v>
      </c>
      <c r="FH133" s="23">
        <v>0</v>
      </c>
      <c r="FI133" s="23">
        <v>0</v>
      </c>
      <c r="FJ133" s="24" t="s">
        <v>495</v>
      </c>
      <c r="FK133" s="24" t="s">
        <v>495</v>
      </c>
      <c r="FL133" s="24" t="s">
        <v>495</v>
      </c>
      <c r="FM133" s="24" t="s">
        <v>495</v>
      </c>
      <c r="FN133" s="23">
        <v>0</v>
      </c>
      <c r="FO133" s="23">
        <v>0</v>
      </c>
      <c r="FP133" s="24" t="s">
        <v>495</v>
      </c>
      <c r="FQ133" s="24" t="s">
        <v>495</v>
      </c>
      <c r="FR133" s="24" t="s">
        <v>495</v>
      </c>
      <c r="FS133" s="23">
        <v>0</v>
      </c>
      <c r="FT133" s="23">
        <v>0</v>
      </c>
      <c r="FU133" s="24" t="s">
        <v>495</v>
      </c>
      <c r="FV133" s="23">
        <v>0</v>
      </c>
      <c r="FW133" s="23">
        <v>82</v>
      </c>
      <c r="FX133" s="23">
        <v>0</v>
      </c>
      <c r="FY133" s="23">
        <v>0</v>
      </c>
      <c r="FZ133" s="23">
        <v>0</v>
      </c>
      <c r="GA133" s="23">
        <v>0</v>
      </c>
      <c r="GB133" s="23">
        <v>0</v>
      </c>
      <c r="GC133" s="23">
        <v>32</v>
      </c>
      <c r="GD133" s="23">
        <v>20</v>
      </c>
      <c r="GE133" s="23">
        <v>0</v>
      </c>
      <c r="GF133" s="23">
        <v>30</v>
      </c>
      <c r="GG133" s="23">
        <v>0</v>
      </c>
      <c r="GH133" s="23">
        <v>0</v>
      </c>
      <c r="GI133" s="23">
        <v>0</v>
      </c>
      <c r="GJ133" s="23">
        <v>0</v>
      </c>
      <c r="GK133" s="23">
        <v>0</v>
      </c>
      <c r="GL133" s="24" t="s">
        <v>495</v>
      </c>
      <c r="GM133" s="24" t="s">
        <v>495</v>
      </c>
      <c r="GN133" s="24" t="s">
        <v>495</v>
      </c>
      <c r="GO133" s="23">
        <v>0</v>
      </c>
      <c r="GP133" s="23">
        <v>0</v>
      </c>
      <c r="GQ133" s="23">
        <v>0</v>
      </c>
      <c r="GR133" s="23">
        <v>0</v>
      </c>
      <c r="GS133" s="23">
        <v>0</v>
      </c>
      <c r="GT133" s="23">
        <v>0</v>
      </c>
      <c r="GU133" s="23">
        <v>0</v>
      </c>
    </row>
    <row r="134" spans="1:203" ht="13.5" customHeight="1" x14ac:dyDescent="0.55000000000000004">
      <c r="A134" s="21" t="s">
        <v>44</v>
      </c>
      <c r="B134" s="22" t="s">
        <v>299</v>
      </c>
      <c r="C134" s="21" t="s">
        <v>300</v>
      </c>
      <c r="D134" s="23">
        <v>175</v>
      </c>
      <c r="E134" s="23">
        <v>0</v>
      </c>
      <c r="F134" s="23">
        <v>0</v>
      </c>
      <c r="G134" s="23">
        <v>0</v>
      </c>
      <c r="H134" s="23">
        <v>0</v>
      </c>
      <c r="I134" s="23">
        <v>5</v>
      </c>
      <c r="J134" s="23">
        <v>30</v>
      </c>
      <c r="K134" s="23">
        <v>20</v>
      </c>
      <c r="L134" s="23">
        <v>2</v>
      </c>
      <c r="M134" s="23">
        <v>33</v>
      </c>
      <c r="N134" s="23">
        <v>0</v>
      </c>
      <c r="O134" s="23">
        <v>0</v>
      </c>
      <c r="P134" s="23">
        <v>0</v>
      </c>
      <c r="Q134" s="23">
        <v>25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60</v>
      </c>
      <c r="AC134" s="23">
        <v>0</v>
      </c>
      <c r="AD134" s="23">
        <v>0</v>
      </c>
      <c r="AE134" s="23">
        <v>0</v>
      </c>
      <c r="AF134" s="23">
        <v>0</v>
      </c>
      <c r="AG134" s="23">
        <v>0</v>
      </c>
      <c r="AH134" s="23">
        <v>0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  <c r="AO134" s="23">
        <v>0</v>
      </c>
      <c r="AP134" s="24" t="s">
        <v>495</v>
      </c>
      <c r="AQ134" s="24" t="s">
        <v>495</v>
      </c>
      <c r="AR134" s="23">
        <v>0</v>
      </c>
      <c r="AS134" s="24" t="s">
        <v>495</v>
      </c>
      <c r="AT134" s="24" t="s">
        <v>495</v>
      </c>
      <c r="AU134" s="23">
        <v>0</v>
      </c>
      <c r="AV134" s="24" t="s">
        <v>495</v>
      </c>
      <c r="AW134" s="23">
        <v>0</v>
      </c>
      <c r="AX134" s="24" t="s">
        <v>495</v>
      </c>
      <c r="AY134" s="23">
        <v>0</v>
      </c>
      <c r="AZ134" s="24" t="s">
        <v>495</v>
      </c>
      <c r="BA134" s="23">
        <v>0</v>
      </c>
      <c r="BB134" s="23">
        <v>0</v>
      </c>
      <c r="BC134" s="23">
        <v>0</v>
      </c>
      <c r="BD134" s="23">
        <v>0</v>
      </c>
      <c r="BE134" s="23">
        <v>0</v>
      </c>
      <c r="BF134" s="23">
        <v>0</v>
      </c>
      <c r="BG134" s="23">
        <v>0</v>
      </c>
      <c r="BH134" s="23">
        <v>0</v>
      </c>
      <c r="BI134" s="23">
        <v>0</v>
      </c>
      <c r="BJ134" s="23">
        <v>0</v>
      </c>
      <c r="BK134" s="23">
        <v>0</v>
      </c>
      <c r="BL134" s="23">
        <v>0</v>
      </c>
      <c r="BM134" s="23">
        <v>0</v>
      </c>
      <c r="BN134" s="23">
        <v>0</v>
      </c>
      <c r="BO134" s="24" t="s">
        <v>495</v>
      </c>
      <c r="BP134" s="24" t="s">
        <v>495</v>
      </c>
      <c r="BQ134" s="24" t="s">
        <v>495</v>
      </c>
      <c r="BR134" s="24" t="s">
        <v>495</v>
      </c>
      <c r="BS134" s="24" t="s">
        <v>495</v>
      </c>
      <c r="BT134" s="24" t="s">
        <v>495</v>
      </c>
      <c r="BU134" s="24" t="s">
        <v>495</v>
      </c>
      <c r="BV134" s="24" t="s">
        <v>495</v>
      </c>
      <c r="BW134" s="24" t="s">
        <v>495</v>
      </c>
      <c r="BX134" s="23">
        <v>0</v>
      </c>
      <c r="BY134" s="24" t="s">
        <v>495</v>
      </c>
      <c r="BZ134" s="23">
        <v>0</v>
      </c>
      <c r="CA134" s="23">
        <v>25</v>
      </c>
      <c r="CB134" s="24" t="s">
        <v>495</v>
      </c>
      <c r="CC134" s="24" t="s">
        <v>495</v>
      </c>
      <c r="CD134" s="24" t="s">
        <v>495</v>
      </c>
      <c r="CE134" s="24" t="s">
        <v>495</v>
      </c>
      <c r="CF134" s="24" t="s">
        <v>495</v>
      </c>
      <c r="CG134" s="24" t="s">
        <v>495</v>
      </c>
      <c r="CH134" s="24" t="s">
        <v>495</v>
      </c>
      <c r="CI134" s="24" t="s">
        <v>495</v>
      </c>
      <c r="CJ134" s="24" t="s">
        <v>495</v>
      </c>
      <c r="CK134" s="24" t="s">
        <v>495</v>
      </c>
      <c r="CL134" s="24" t="s">
        <v>495</v>
      </c>
      <c r="CM134" s="24" t="s">
        <v>495</v>
      </c>
      <c r="CN134" s="23">
        <v>25</v>
      </c>
      <c r="CO134" s="24" t="s">
        <v>495</v>
      </c>
      <c r="CP134" s="24" t="s">
        <v>495</v>
      </c>
      <c r="CQ134" s="24" t="s">
        <v>495</v>
      </c>
      <c r="CR134" s="24" t="s">
        <v>495</v>
      </c>
      <c r="CS134" s="24" t="s">
        <v>495</v>
      </c>
      <c r="CT134" s="24" t="s">
        <v>495</v>
      </c>
      <c r="CU134" s="24" t="s">
        <v>495</v>
      </c>
      <c r="CV134" s="24" t="s">
        <v>495</v>
      </c>
      <c r="CW134" s="23">
        <v>0</v>
      </c>
      <c r="CX134" s="24" t="s">
        <v>495</v>
      </c>
      <c r="CY134" s="23">
        <v>0</v>
      </c>
      <c r="CZ134" s="23">
        <v>0</v>
      </c>
      <c r="DA134" s="24" t="s">
        <v>495</v>
      </c>
      <c r="DB134" s="24" t="s">
        <v>495</v>
      </c>
      <c r="DC134" s="24" t="s">
        <v>495</v>
      </c>
      <c r="DD134" s="24" t="s">
        <v>495</v>
      </c>
      <c r="DE134" s="24" t="s">
        <v>495</v>
      </c>
      <c r="DF134" s="24" t="s">
        <v>495</v>
      </c>
      <c r="DG134" s="24" t="s">
        <v>495</v>
      </c>
      <c r="DH134" s="24" t="s">
        <v>495</v>
      </c>
      <c r="DI134" s="24" t="s">
        <v>495</v>
      </c>
      <c r="DJ134" s="24" t="s">
        <v>495</v>
      </c>
      <c r="DK134" s="24" t="s">
        <v>495</v>
      </c>
      <c r="DL134" s="24" t="s">
        <v>495</v>
      </c>
      <c r="DM134" s="24" t="s">
        <v>495</v>
      </c>
      <c r="DN134" s="23">
        <v>0</v>
      </c>
      <c r="DO134" s="24" t="s">
        <v>495</v>
      </c>
      <c r="DP134" s="24" t="s">
        <v>495</v>
      </c>
      <c r="DQ134" s="24" t="s">
        <v>495</v>
      </c>
      <c r="DR134" s="24" t="s">
        <v>495</v>
      </c>
      <c r="DS134" s="24" t="s">
        <v>495</v>
      </c>
      <c r="DT134" s="24" t="s">
        <v>495</v>
      </c>
      <c r="DU134" s="24" t="s">
        <v>495</v>
      </c>
      <c r="DV134" s="23">
        <v>0</v>
      </c>
      <c r="DW134" s="24" t="s">
        <v>495</v>
      </c>
      <c r="DX134" s="23">
        <v>0</v>
      </c>
      <c r="DY134" s="23">
        <v>0</v>
      </c>
      <c r="DZ134" s="24" t="s">
        <v>495</v>
      </c>
      <c r="EA134" s="24" t="s">
        <v>495</v>
      </c>
      <c r="EB134" s="24" t="s">
        <v>495</v>
      </c>
      <c r="EC134" s="24" t="s">
        <v>495</v>
      </c>
      <c r="ED134" s="24" t="s">
        <v>495</v>
      </c>
      <c r="EE134" s="24" t="s">
        <v>495</v>
      </c>
      <c r="EF134" s="24" t="s">
        <v>495</v>
      </c>
      <c r="EG134" s="24" t="s">
        <v>495</v>
      </c>
      <c r="EH134" s="24" t="s">
        <v>495</v>
      </c>
      <c r="EI134" s="24" t="s">
        <v>495</v>
      </c>
      <c r="EJ134" s="24" t="s">
        <v>495</v>
      </c>
      <c r="EK134" s="24" t="s">
        <v>495</v>
      </c>
      <c r="EL134" s="23">
        <v>0</v>
      </c>
      <c r="EM134" s="24" t="s">
        <v>495</v>
      </c>
      <c r="EN134" s="24" t="s">
        <v>495</v>
      </c>
      <c r="EO134" s="24" t="s">
        <v>495</v>
      </c>
      <c r="EP134" s="23">
        <v>0</v>
      </c>
      <c r="EQ134" s="24" t="s">
        <v>495</v>
      </c>
      <c r="ER134" s="24" t="s">
        <v>495</v>
      </c>
      <c r="ES134" s="24" t="s">
        <v>495</v>
      </c>
      <c r="ET134" s="24" t="s">
        <v>495</v>
      </c>
      <c r="EU134" s="23">
        <v>0</v>
      </c>
      <c r="EV134" s="24" t="s">
        <v>495</v>
      </c>
      <c r="EW134" s="23">
        <v>0</v>
      </c>
      <c r="EX134" s="23">
        <v>0</v>
      </c>
      <c r="EY134" s="23">
        <v>0</v>
      </c>
      <c r="EZ134" s="24" t="s">
        <v>495</v>
      </c>
      <c r="FA134" s="24" t="s">
        <v>495</v>
      </c>
      <c r="FB134" s="24" t="s">
        <v>495</v>
      </c>
      <c r="FC134" s="23">
        <v>0</v>
      </c>
      <c r="FD134" s="24" t="s">
        <v>495</v>
      </c>
      <c r="FE134" s="24" t="s">
        <v>495</v>
      </c>
      <c r="FF134" s="24" t="s">
        <v>495</v>
      </c>
      <c r="FG134" s="23">
        <v>0</v>
      </c>
      <c r="FH134" s="23">
        <v>0</v>
      </c>
      <c r="FI134" s="23">
        <v>0</v>
      </c>
      <c r="FJ134" s="24" t="s">
        <v>495</v>
      </c>
      <c r="FK134" s="24" t="s">
        <v>495</v>
      </c>
      <c r="FL134" s="24" t="s">
        <v>495</v>
      </c>
      <c r="FM134" s="24" t="s">
        <v>495</v>
      </c>
      <c r="FN134" s="23">
        <v>0</v>
      </c>
      <c r="FO134" s="23">
        <v>0</v>
      </c>
      <c r="FP134" s="24" t="s">
        <v>495</v>
      </c>
      <c r="FQ134" s="24" t="s">
        <v>495</v>
      </c>
      <c r="FR134" s="24" t="s">
        <v>495</v>
      </c>
      <c r="FS134" s="23">
        <v>0</v>
      </c>
      <c r="FT134" s="23">
        <v>0</v>
      </c>
      <c r="FU134" s="24" t="s">
        <v>495</v>
      </c>
      <c r="FV134" s="23">
        <v>0</v>
      </c>
      <c r="FW134" s="23">
        <v>150</v>
      </c>
      <c r="FX134" s="23">
        <v>0</v>
      </c>
      <c r="FY134" s="23">
        <v>0</v>
      </c>
      <c r="FZ134" s="23">
        <v>0</v>
      </c>
      <c r="GA134" s="23">
        <v>0</v>
      </c>
      <c r="GB134" s="23">
        <v>5</v>
      </c>
      <c r="GC134" s="23">
        <v>30</v>
      </c>
      <c r="GD134" s="23">
        <v>20</v>
      </c>
      <c r="GE134" s="23">
        <v>2</v>
      </c>
      <c r="GF134" s="23">
        <v>33</v>
      </c>
      <c r="GG134" s="23">
        <v>0</v>
      </c>
      <c r="GH134" s="23">
        <v>0</v>
      </c>
      <c r="GI134" s="23">
        <v>0</v>
      </c>
      <c r="GJ134" s="23">
        <v>0</v>
      </c>
      <c r="GK134" s="23">
        <v>0</v>
      </c>
      <c r="GL134" s="24" t="s">
        <v>495</v>
      </c>
      <c r="GM134" s="24" t="s">
        <v>495</v>
      </c>
      <c r="GN134" s="24" t="s">
        <v>495</v>
      </c>
      <c r="GO134" s="23">
        <v>0</v>
      </c>
      <c r="GP134" s="23">
        <v>0</v>
      </c>
      <c r="GQ134" s="23">
        <v>0</v>
      </c>
      <c r="GR134" s="23">
        <v>0</v>
      </c>
      <c r="GS134" s="23">
        <v>0</v>
      </c>
      <c r="GT134" s="23">
        <v>0</v>
      </c>
      <c r="GU134" s="23">
        <v>60</v>
      </c>
    </row>
    <row r="135" spans="1:203" ht="13.5" customHeight="1" x14ac:dyDescent="0.55000000000000004">
      <c r="A135" s="21" t="s">
        <v>44</v>
      </c>
      <c r="B135" s="22" t="s">
        <v>301</v>
      </c>
      <c r="C135" s="21" t="s">
        <v>302</v>
      </c>
      <c r="D135" s="23">
        <v>178</v>
      </c>
      <c r="E135" s="23">
        <v>42</v>
      </c>
      <c r="F135" s="23">
        <v>1</v>
      </c>
      <c r="G135" s="23">
        <v>8</v>
      </c>
      <c r="H135" s="23">
        <v>15</v>
      </c>
      <c r="I135" s="23">
        <v>6</v>
      </c>
      <c r="J135" s="23">
        <v>19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87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0</v>
      </c>
      <c r="AG135" s="23">
        <v>0</v>
      </c>
      <c r="AH135" s="23">
        <v>0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  <c r="AO135" s="23">
        <v>0</v>
      </c>
      <c r="AP135" s="24" t="s">
        <v>495</v>
      </c>
      <c r="AQ135" s="24" t="s">
        <v>495</v>
      </c>
      <c r="AR135" s="23">
        <v>0</v>
      </c>
      <c r="AS135" s="24" t="s">
        <v>495</v>
      </c>
      <c r="AT135" s="24" t="s">
        <v>495</v>
      </c>
      <c r="AU135" s="23">
        <v>0</v>
      </c>
      <c r="AV135" s="24" t="s">
        <v>495</v>
      </c>
      <c r="AW135" s="23">
        <v>0</v>
      </c>
      <c r="AX135" s="24" t="s">
        <v>495</v>
      </c>
      <c r="AY135" s="23">
        <v>0</v>
      </c>
      <c r="AZ135" s="24" t="s">
        <v>495</v>
      </c>
      <c r="BA135" s="23">
        <v>0</v>
      </c>
      <c r="BB135" s="23">
        <v>0</v>
      </c>
      <c r="BC135" s="23">
        <v>0</v>
      </c>
      <c r="BD135" s="23">
        <v>0</v>
      </c>
      <c r="BE135" s="23">
        <v>0</v>
      </c>
      <c r="BF135" s="23">
        <v>0</v>
      </c>
      <c r="BG135" s="23">
        <v>0</v>
      </c>
      <c r="BH135" s="23">
        <v>0</v>
      </c>
      <c r="BI135" s="23">
        <v>0</v>
      </c>
      <c r="BJ135" s="23">
        <v>0</v>
      </c>
      <c r="BK135" s="23">
        <v>0</v>
      </c>
      <c r="BL135" s="23">
        <v>0</v>
      </c>
      <c r="BM135" s="23">
        <v>0</v>
      </c>
      <c r="BN135" s="23">
        <v>0</v>
      </c>
      <c r="BO135" s="24" t="s">
        <v>495</v>
      </c>
      <c r="BP135" s="24" t="s">
        <v>495</v>
      </c>
      <c r="BQ135" s="24" t="s">
        <v>495</v>
      </c>
      <c r="BR135" s="24" t="s">
        <v>495</v>
      </c>
      <c r="BS135" s="24" t="s">
        <v>495</v>
      </c>
      <c r="BT135" s="24" t="s">
        <v>495</v>
      </c>
      <c r="BU135" s="24" t="s">
        <v>495</v>
      </c>
      <c r="BV135" s="24" t="s">
        <v>495</v>
      </c>
      <c r="BW135" s="24" t="s">
        <v>495</v>
      </c>
      <c r="BX135" s="23">
        <v>0</v>
      </c>
      <c r="BY135" s="24" t="s">
        <v>495</v>
      </c>
      <c r="BZ135" s="23">
        <v>0</v>
      </c>
      <c r="CA135" s="23">
        <v>87</v>
      </c>
      <c r="CB135" s="24" t="s">
        <v>495</v>
      </c>
      <c r="CC135" s="24" t="s">
        <v>495</v>
      </c>
      <c r="CD135" s="24" t="s">
        <v>495</v>
      </c>
      <c r="CE135" s="24" t="s">
        <v>495</v>
      </c>
      <c r="CF135" s="24" t="s">
        <v>495</v>
      </c>
      <c r="CG135" s="24" t="s">
        <v>495</v>
      </c>
      <c r="CH135" s="24" t="s">
        <v>495</v>
      </c>
      <c r="CI135" s="24" t="s">
        <v>495</v>
      </c>
      <c r="CJ135" s="24" t="s">
        <v>495</v>
      </c>
      <c r="CK135" s="24" t="s">
        <v>495</v>
      </c>
      <c r="CL135" s="24" t="s">
        <v>495</v>
      </c>
      <c r="CM135" s="24" t="s">
        <v>495</v>
      </c>
      <c r="CN135" s="23">
        <v>87</v>
      </c>
      <c r="CO135" s="24" t="s">
        <v>495</v>
      </c>
      <c r="CP135" s="24" t="s">
        <v>495</v>
      </c>
      <c r="CQ135" s="24" t="s">
        <v>495</v>
      </c>
      <c r="CR135" s="24" t="s">
        <v>495</v>
      </c>
      <c r="CS135" s="24" t="s">
        <v>495</v>
      </c>
      <c r="CT135" s="24" t="s">
        <v>495</v>
      </c>
      <c r="CU135" s="24" t="s">
        <v>495</v>
      </c>
      <c r="CV135" s="24" t="s">
        <v>495</v>
      </c>
      <c r="CW135" s="23">
        <v>0</v>
      </c>
      <c r="CX135" s="24" t="s">
        <v>495</v>
      </c>
      <c r="CY135" s="23">
        <v>0</v>
      </c>
      <c r="CZ135" s="23">
        <v>0</v>
      </c>
      <c r="DA135" s="24" t="s">
        <v>495</v>
      </c>
      <c r="DB135" s="24" t="s">
        <v>495</v>
      </c>
      <c r="DC135" s="24" t="s">
        <v>495</v>
      </c>
      <c r="DD135" s="24" t="s">
        <v>495</v>
      </c>
      <c r="DE135" s="24" t="s">
        <v>495</v>
      </c>
      <c r="DF135" s="24" t="s">
        <v>495</v>
      </c>
      <c r="DG135" s="24" t="s">
        <v>495</v>
      </c>
      <c r="DH135" s="24" t="s">
        <v>495</v>
      </c>
      <c r="DI135" s="24" t="s">
        <v>495</v>
      </c>
      <c r="DJ135" s="24" t="s">
        <v>495</v>
      </c>
      <c r="DK135" s="24" t="s">
        <v>495</v>
      </c>
      <c r="DL135" s="24" t="s">
        <v>495</v>
      </c>
      <c r="DM135" s="24" t="s">
        <v>495</v>
      </c>
      <c r="DN135" s="23">
        <v>0</v>
      </c>
      <c r="DO135" s="24" t="s">
        <v>495</v>
      </c>
      <c r="DP135" s="24" t="s">
        <v>495</v>
      </c>
      <c r="DQ135" s="24" t="s">
        <v>495</v>
      </c>
      <c r="DR135" s="24" t="s">
        <v>495</v>
      </c>
      <c r="DS135" s="24" t="s">
        <v>495</v>
      </c>
      <c r="DT135" s="24" t="s">
        <v>495</v>
      </c>
      <c r="DU135" s="24" t="s">
        <v>495</v>
      </c>
      <c r="DV135" s="23">
        <v>0</v>
      </c>
      <c r="DW135" s="24" t="s">
        <v>495</v>
      </c>
      <c r="DX135" s="23">
        <v>0</v>
      </c>
      <c r="DY135" s="23">
        <v>0</v>
      </c>
      <c r="DZ135" s="24" t="s">
        <v>495</v>
      </c>
      <c r="EA135" s="24" t="s">
        <v>495</v>
      </c>
      <c r="EB135" s="24" t="s">
        <v>495</v>
      </c>
      <c r="EC135" s="24" t="s">
        <v>495</v>
      </c>
      <c r="ED135" s="24" t="s">
        <v>495</v>
      </c>
      <c r="EE135" s="24" t="s">
        <v>495</v>
      </c>
      <c r="EF135" s="24" t="s">
        <v>495</v>
      </c>
      <c r="EG135" s="24" t="s">
        <v>495</v>
      </c>
      <c r="EH135" s="24" t="s">
        <v>495</v>
      </c>
      <c r="EI135" s="24" t="s">
        <v>495</v>
      </c>
      <c r="EJ135" s="24" t="s">
        <v>495</v>
      </c>
      <c r="EK135" s="24" t="s">
        <v>495</v>
      </c>
      <c r="EL135" s="23">
        <v>0</v>
      </c>
      <c r="EM135" s="24" t="s">
        <v>495</v>
      </c>
      <c r="EN135" s="24" t="s">
        <v>495</v>
      </c>
      <c r="EO135" s="24" t="s">
        <v>495</v>
      </c>
      <c r="EP135" s="23">
        <v>0</v>
      </c>
      <c r="EQ135" s="24" t="s">
        <v>495</v>
      </c>
      <c r="ER135" s="24" t="s">
        <v>495</v>
      </c>
      <c r="ES135" s="24" t="s">
        <v>495</v>
      </c>
      <c r="ET135" s="24" t="s">
        <v>495</v>
      </c>
      <c r="EU135" s="23">
        <v>0</v>
      </c>
      <c r="EV135" s="24" t="s">
        <v>495</v>
      </c>
      <c r="EW135" s="23">
        <v>0</v>
      </c>
      <c r="EX135" s="23">
        <v>0</v>
      </c>
      <c r="EY135" s="23">
        <v>0</v>
      </c>
      <c r="EZ135" s="24" t="s">
        <v>495</v>
      </c>
      <c r="FA135" s="24" t="s">
        <v>495</v>
      </c>
      <c r="FB135" s="24" t="s">
        <v>495</v>
      </c>
      <c r="FC135" s="23">
        <v>0</v>
      </c>
      <c r="FD135" s="24" t="s">
        <v>495</v>
      </c>
      <c r="FE135" s="24" t="s">
        <v>495</v>
      </c>
      <c r="FF135" s="24" t="s">
        <v>495</v>
      </c>
      <c r="FG135" s="23">
        <v>0</v>
      </c>
      <c r="FH135" s="23">
        <v>0</v>
      </c>
      <c r="FI135" s="23">
        <v>0</v>
      </c>
      <c r="FJ135" s="24" t="s">
        <v>495</v>
      </c>
      <c r="FK135" s="24" t="s">
        <v>495</v>
      </c>
      <c r="FL135" s="24" t="s">
        <v>495</v>
      </c>
      <c r="FM135" s="24" t="s">
        <v>495</v>
      </c>
      <c r="FN135" s="23">
        <v>0</v>
      </c>
      <c r="FO135" s="23">
        <v>0</v>
      </c>
      <c r="FP135" s="24" t="s">
        <v>495</v>
      </c>
      <c r="FQ135" s="24" t="s">
        <v>495</v>
      </c>
      <c r="FR135" s="24" t="s">
        <v>495</v>
      </c>
      <c r="FS135" s="23">
        <v>0</v>
      </c>
      <c r="FT135" s="23">
        <v>0</v>
      </c>
      <c r="FU135" s="24" t="s">
        <v>495</v>
      </c>
      <c r="FV135" s="23">
        <v>0</v>
      </c>
      <c r="FW135" s="23">
        <v>91</v>
      </c>
      <c r="FX135" s="23">
        <v>42</v>
      </c>
      <c r="FY135" s="23">
        <v>1</v>
      </c>
      <c r="FZ135" s="23">
        <v>8</v>
      </c>
      <c r="GA135" s="23">
        <v>15</v>
      </c>
      <c r="GB135" s="23">
        <v>6</v>
      </c>
      <c r="GC135" s="23">
        <v>19</v>
      </c>
      <c r="GD135" s="23">
        <v>0</v>
      </c>
      <c r="GE135" s="23">
        <v>0</v>
      </c>
      <c r="GF135" s="23">
        <v>0</v>
      </c>
      <c r="GG135" s="23">
        <v>0</v>
      </c>
      <c r="GH135" s="23">
        <v>0</v>
      </c>
      <c r="GI135" s="23">
        <v>0</v>
      </c>
      <c r="GJ135" s="23">
        <v>0</v>
      </c>
      <c r="GK135" s="23">
        <v>0</v>
      </c>
      <c r="GL135" s="24" t="s">
        <v>495</v>
      </c>
      <c r="GM135" s="24" t="s">
        <v>495</v>
      </c>
      <c r="GN135" s="24" t="s">
        <v>495</v>
      </c>
      <c r="GO135" s="23">
        <v>0</v>
      </c>
      <c r="GP135" s="23">
        <v>0</v>
      </c>
      <c r="GQ135" s="23">
        <v>0</v>
      </c>
      <c r="GR135" s="23">
        <v>0</v>
      </c>
      <c r="GS135" s="23">
        <v>0</v>
      </c>
      <c r="GT135" s="23">
        <v>0</v>
      </c>
      <c r="GU135" s="23">
        <v>0</v>
      </c>
    </row>
    <row r="136" spans="1:203" ht="13.5" customHeight="1" x14ac:dyDescent="0.55000000000000004">
      <c r="A136" s="21" t="s">
        <v>44</v>
      </c>
      <c r="B136" s="22" t="s">
        <v>303</v>
      </c>
      <c r="C136" s="21" t="s">
        <v>304</v>
      </c>
      <c r="D136" s="23">
        <v>101</v>
      </c>
      <c r="E136" s="23">
        <v>0</v>
      </c>
      <c r="F136" s="23">
        <v>0</v>
      </c>
      <c r="G136" s="23">
        <v>0</v>
      </c>
      <c r="H136" s="23">
        <v>0</v>
      </c>
      <c r="I136" s="23">
        <v>19</v>
      </c>
      <c r="J136" s="23">
        <v>31</v>
      </c>
      <c r="K136" s="23">
        <v>22</v>
      </c>
      <c r="L136" s="23">
        <v>2</v>
      </c>
      <c r="M136" s="23">
        <v>27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0</v>
      </c>
      <c r="AG136" s="23">
        <v>0</v>
      </c>
      <c r="AH136" s="23">
        <v>0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  <c r="AO136" s="23">
        <v>0</v>
      </c>
      <c r="AP136" s="24" t="s">
        <v>495</v>
      </c>
      <c r="AQ136" s="24" t="s">
        <v>495</v>
      </c>
      <c r="AR136" s="23">
        <v>0</v>
      </c>
      <c r="AS136" s="24" t="s">
        <v>495</v>
      </c>
      <c r="AT136" s="24" t="s">
        <v>495</v>
      </c>
      <c r="AU136" s="23">
        <v>0</v>
      </c>
      <c r="AV136" s="24" t="s">
        <v>495</v>
      </c>
      <c r="AW136" s="23">
        <v>0</v>
      </c>
      <c r="AX136" s="24" t="s">
        <v>495</v>
      </c>
      <c r="AY136" s="23">
        <v>0</v>
      </c>
      <c r="AZ136" s="24" t="s">
        <v>495</v>
      </c>
      <c r="BA136" s="23">
        <v>0</v>
      </c>
      <c r="BB136" s="23">
        <v>0</v>
      </c>
      <c r="BC136" s="23">
        <v>0</v>
      </c>
      <c r="BD136" s="23">
        <v>0</v>
      </c>
      <c r="BE136" s="23">
        <v>0</v>
      </c>
      <c r="BF136" s="23">
        <v>0</v>
      </c>
      <c r="BG136" s="23">
        <v>0</v>
      </c>
      <c r="BH136" s="23">
        <v>0</v>
      </c>
      <c r="BI136" s="23">
        <v>0</v>
      </c>
      <c r="BJ136" s="23">
        <v>0</v>
      </c>
      <c r="BK136" s="23">
        <v>0</v>
      </c>
      <c r="BL136" s="23">
        <v>0</v>
      </c>
      <c r="BM136" s="23">
        <v>0</v>
      </c>
      <c r="BN136" s="23">
        <v>0</v>
      </c>
      <c r="BO136" s="24" t="s">
        <v>495</v>
      </c>
      <c r="BP136" s="24" t="s">
        <v>495</v>
      </c>
      <c r="BQ136" s="24" t="s">
        <v>495</v>
      </c>
      <c r="BR136" s="24" t="s">
        <v>495</v>
      </c>
      <c r="BS136" s="24" t="s">
        <v>495</v>
      </c>
      <c r="BT136" s="24" t="s">
        <v>495</v>
      </c>
      <c r="BU136" s="24" t="s">
        <v>495</v>
      </c>
      <c r="BV136" s="24" t="s">
        <v>495</v>
      </c>
      <c r="BW136" s="24" t="s">
        <v>495</v>
      </c>
      <c r="BX136" s="23">
        <v>0</v>
      </c>
      <c r="BY136" s="24" t="s">
        <v>495</v>
      </c>
      <c r="BZ136" s="23">
        <v>0</v>
      </c>
      <c r="CA136" s="23">
        <v>0</v>
      </c>
      <c r="CB136" s="24" t="s">
        <v>495</v>
      </c>
      <c r="CC136" s="24" t="s">
        <v>495</v>
      </c>
      <c r="CD136" s="24" t="s">
        <v>495</v>
      </c>
      <c r="CE136" s="24" t="s">
        <v>495</v>
      </c>
      <c r="CF136" s="24" t="s">
        <v>495</v>
      </c>
      <c r="CG136" s="24" t="s">
        <v>495</v>
      </c>
      <c r="CH136" s="24" t="s">
        <v>495</v>
      </c>
      <c r="CI136" s="24" t="s">
        <v>495</v>
      </c>
      <c r="CJ136" s="24" t="s">
        <v>495</v>
      </c>
      <c r="CK136" s="24" t="s">
        <v>495</v>
      </c>
      <c r="CL136" s="24" t="s">
        <v>495</v>
      </c>
      <c r="CM136" s="24" t="s">
        <v>495</v>
      </c>
      <c r="CN136" s="23">
        <v>0</v>
      </c>
      <c r="CO136" s="24" t="s">
        <v>495</v>
      </c>
      <c r="CP136" s="24" t="s">
        <v>495</v>
      </c>
      <c r="CQ136" s="24" t="s">
        <v>495</v>
      </c>
      <c r="CR136" s="24" t="s">
        <v>495</v>
      </c>
      <c r="CS136" s="24" t="s">
        <v>495</v>
      </c>
      <c r="CT136" s="24" t="s">
        <v>495</v>
      </c>
      <c r="CU136" s="24" t="s">
        <v>495</v>
      </c>
      <c r="CV136" s="24" t="s">
        <v>495</v>
      </c>
      <c r="CW136" s="23">
        <v>0</v>
      </c>
      <c r="CX136" s="24" t="s">
        <v>495</v>
      </c>
      <c r="CY136" s="23">
        <v>0</v>
      </c>
      <c r="CZ136" s="23">
        <v>0</v>
      </c>
      <c r="DA136" s="24" t="s">
        <v>495</v>
      </c>
      <c r="DB136" s="24" t="s">
        <v>495</v>
      </c>
      <c r="DC136" s="24" t="s">
        <v>495</v>
      </c>
      <c r="DD136" s="24" t="s">
        <v>495</v>
      </c>
      <c r="DE136" s="24" t="s">
        <v>495</v>
      </c>
      <c r="DF136" s="24" t="s">
        <v>495</v>
      </c>
      <c r="DG136" s="24" t="s">
        <v>495</v>
      </c>
      <c r="DH136" s="24" t="s">
        <v>495</v>
      </c>
      <c r="DI136" s="24" t="s">
        <v>495</v>
      </c>
      <c r="DJ136" s="24" t="s">
        <v>495</v>
      </c>
      <c r="DK136" s="24" t="s">
        <v>495</v>
      </c>
      <c r="DL136" s="24" t="s">
        <v>495</v>
      </c>
      <c r="DM136" s="24" t="s">
        <v>495</v>
      </c>
      <c r="DN136" s="23">
        <v>0</v>
      </c>
      <c r="DO136" s="24" t="s">
        <v>495</v>
      </c>
      <c r="DP136" s="24" t="s">
        <v>495</v>
      </c>
      <c r="DQ136" s="24" t="s">
        <v>495</v>
      </c>
      <c r="DR136" s="24" t="s">
        <v>495</v>
      </c>
      <c r="DS136" s="24" t="s">
        <v>495</v>
      </c>
      <c r="DT136" s="24" t="s">
        <v>495</v>
      </c>
      <c r="DU136" s="24" t="s">
        <v>495</v>
      </c>
      <c r="DV136" s="23">
        <v>0</v>
      </c>
      <c r="DW136" s="24" t="s">
        <v>495</v>
      </c>
      <c r="DX136" s="23">
        <v>0</v>
      </c>
      <c r="DY136" s="23">
        <v>0</v>
      </c>
      <c r="DZ136" s="24" t="s">
        <v>495</v>
      </c>
      <c r="EA136" s="24" t="s">
        <v>495</v>
      </c>
      <c r="EB136" s="24" t="s">
        <v>495</v>
      </c>
      <c r="EC136" s="24" t="s">
        <v>495</v>
      </c>
      <c r="ED136" s="24" t="s">
        <v>495</v>
      </c>
      <c r="EE136" s="24" t="s">
        <v>495</v>
      </c>
      <c r="EF136" s="24" t="s">
        <v>495</v>
      </c>
      <c r="EG136" s="24" t="s">
        <v>495</v>
      </c>
      <c r="EH136" s="24" t="s">
        <v>495</v>
      </c>
      <c r="EI136" s="24" t="s">
        <v>495</v>
      </c>
      <c r="EJ136" s="24" t="s">
        <v>495</v>
      </c>
      <c r="EK136" s="24" t="s">
        <v>495</v>
      </c>
      <c r="EL136" s="23">
        <v>0</v>
      </c>
      <c r="EM136" s="24" t="s">
        <v>495</v>
      </c>
      <c r="EN136" s="24" t="s">
        <v>495</v>
      </c>
      <c r="EO136" s="24" t="s">
        <v>495</v>
      </c>
      <c r="EP136" s="23">
        <v>0</v>
      </c>
      <c r="EQ136" s="24" t="s">
        <v>495</v>
      </c>
      <c r="ER136" s="24" t="s">
        <v>495</v>
      </c>
      <c r="ES136" s="24" t="s">
        <v>495</v>
      </c>
      <c r="ET136" s="24" t="s">
        <v>495</v>
      </c>
      <c r="EU136" s="23">
        <v>0</v>
      </c>
      <c r="EV136" s="24" t="s">
        <v>495</v>
      </c>
      <c r="EW136" s="23">
        <v>0</v>
      </c>
      <c r="EX136" s="23">
        <v>0</v>
      </c>
      <c r="EY136" s="23">
        <v>0</v>
      </c>
      <c r="EZ136" s="24" t="s">
        <v>495</v>
      </c>
      <c r="FA136" s="24" t="s">
        <v>495</v>
      </c>
      <c r="FB136" s="24" t="s">
        <v>495</v>
      </c>
      <c r="FC136" s="23">
        <v>0</v>
      </c>
      <c r="FD136" s="24" t="s">
        <v>495</v>
      </c>
      <c r="FE136" s="24" t="s">
        <v>495</v>
      </c>
      <c r="FF136" s="24" t="s">
        <v>495</v>
      </c>
      <c r="FG136" s="23">
        <v>0</v>
      </c>
      <c r="FH136" s="23">
        <v>0</v>
      </c>
      <c r="FI136" s="23">
        <v>0</v>
      </c>
      <c r="FJ136" s="24" t="s">
        <v>495</v>
      </c>
      <c r="FK136" s="24" t="s">
        <v>495</v>
      </c>
      <c r="FL136" s="24" t="s">
        <v>495</v>
      </c>
      <c r="FM136" s="24" t="s">
        <v>495</v>
      </c>
      <c r="FN136" s="23">
        <v>0</v>
      </c>
      <c r="FO136" s="23">
        <v>0</v>
      </c>
      <c r="FP136" s="24" t="s">
        <v>495</v>
      </c>
      <c r="FQ136" s="24" t="s">
        <v>495</v>
      </c>
      <c r="FR136" s="24" t="s">
        <v>495</v>
      </c>
      <c r="FS136" s="23">
        <v>0</v>
      </c>
      <c r="FT136" s="23">
        <v>0</v>
      </c>
      <c r="FU136" s="24" t="s">
        <v>495</v>
      </c>
      <c r="FV136" s="23">
        <v>0</v>
      </c>
      <c r="FW136" s="23">
        <v>101</v>
      </c>
      <c r="FX136" s="23">
        <v>0</v>
      </c>
      <c r="FY136" s="23">
        <v>0</v>
      </c>
      <c r="FZ136" s="23">
        <v>0</v>
      </c>
      <c r="GA136" s="23">
        <v>0</v>
      </c>
      <c r="GB136" s="23">
        <v>19</v>
      </c>
      <c r="GC136" s="23">
        <v>31</v>
      </c>
      <c r="GD136" s="23">
        <v>22</v>
      </c>
      <c r="GE136" s="23">
        <v>2</v>
      </c>
      <c r="GF136" s="23">
        <v>27</v>
      </c>
      <c r="GG136" s="23">
        <v>0</v>
      </c>
      <c r="GH136" s="23">
        <v>0</v>
      </c>
      <c r="GI136" s="23">
        <v>0</v>
      </c>
      <c r="GJ136" s="23">
        <v>0</v>
      </c>
      <c r="GK136" s="23">
        <v>0</v>
      </c>
      <c r="GL136" s="24" t="s">
        <v>495</v>
      </c>
      <c r="GM136" s="24" t="s">
        <v>495</v>
      </c>
      <c r="GN136" s="24" t="s">
        <v>495</v>
      </c>
      <c r="GO136" s="23">
        <v>0</v>
      </c>
      <c r="GP136" s="23">
        <v>0</v>
      </c>
      <c r="GQ136" s="23">
        <v>0</v>
      </c>
      <c r="GR136" s="23">
        <v>0</v>
      </c>
      <c r="GS136" s="23">
        <v>0</v>
      </c>
      <c r="GT136" s="23">
        <v>0</v>
      </c>
      <c r="GU136" s="23">
        <v>0</v>
      </c>
    </row>
    <row r="137" spans="1:203" ht="13.5" customHeight="1" x14ac:dyDescent="0.55000000000000004">
      <c r="A137" s="21" t="s">
        <v>44</v>
      </c>
      <c r="B137" s="22" t="s">
        <v>305</v>
      </c>
      <c r="C137" s="21" t="s">
        <v>306</v>
      </c>
      <c r="D137" s="23">
        <v>407</v>
      </c>
      <c r="E137" s="23">
        <v>0</v>
      </c>
      <c r="F137" s="23">
        <v>0</v>
      </c>
      <c r="G137" s="23">
        <v>0</v>
      </c>
      <c r="H137" s="23">
        <v>0</v>
      </c>
      <c r="I137" s="23">
        <v>119</v>
      </c>
      <c r="J137" s="23">
        <v>116</v>
      </c>
      <c r="K137" s="23">
        <v>61</v>
      </c>
      <c r="L137" s="23">
        <v>9</v>
      </c>
      <c r="M137" s="23">
        <v>102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0</v>
      </c>
      <c r="AG137" s="23">
        <v>0</v>
      </c>
      <c r="AH137" s="23">
        <v>0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  <c r="AO137" s="23">
        <v>0</v>
      </c>
      <c r="AP137" s="24" t="s">
        <v>495</v>
      </c>
      <c r="AQ137" s="24" t="s">
        <v>495</v>
      </c>
      <c r="AR137" s="23">
        <v>0</v>
      </c>
      <c r="AS137" s="24" t="s">
        <v>495</v>
      </c>
      <c r="AT137" s="24" t="s">
        <v>495</v>
      </c>
      <c r="AU137" s="23">
        <v>0</v>
      </c>
      <c r="AV137" s="24" t="s">
        <v>495</v>
      </c>
      <c r="AW137" s="23">
        <v>0</v>
      </c>
      <c r="AX137" s="24" t="s">
        <v>495</v>
      </c>
      <c r="AY137" s="23">
        <v>0</v>
      </c>
      <c r="AZ137" s="24" t="s">
        <v>495</v>
      </c>
      <c r="BA137" s="23">
        <v>0</v>
      </c>
      <c r="BB137" s="23">
        <v>0</v>
      </c>
      <c r="BC137" s="23">
        <v>0</v>
      </c>
      <c r="BD137" s="23">
        <v>0</v>
      </c>
      <c r="BE137" s="23">
        <v>0</v>
      </c>
      <c r="BF137" s="23">
        <v>0</v>
      </c>
      <c r="BG137" s="23">
        <v>0</v>
      </c>
      <c r="BH137" s="23">
        <v>0</v>
      </c>
      <c r="BI137" s="23">
        <v>0</v>
      </c>
      <c r="BJ137" s="23">
        <v>0</v>
      </c>
      <c r="BK137" s="23">
        <v>0</v>
      </c>
      <c r="BL137" s="23">
        <v>0</v>
      </c>
      <c r="BM137" s="23">
        <v>0</v>
      </c>
      <c r="BN137" s="23">
        <v>0</v>
      </c>
      <c r="BO137" s="24" t="s">
        <v>495</v>
      </c>
      <c r="BP137" s="24" t="s">
        <v>495</v>
      </c>
      <c r="BQ137" s="24" t="s">
        <v>495</v>
      </c>
      <c r="BR137" s="24" t="s">
        <v>495</v>
      </c>
      <c r="BS137" s="24" t="s">
        <v>495</v>
      </c>
      <c r="BT137" s="24" t="s">
        <v>495</v>
      </c>
      <c r="BU137" s="24" t="s">
        <v>495</v>
      </c>
      <c r="BV137" s="24" t="s">
        <v>495</v>
      </c>
      <c r="BW137" s="24" t="s">
        <v>495</v>
      </c>
      <c r="BX137" s="23">
        <v>0</v>
      </c>
      <c r="BY137" s="24" t="s">
        <v>495</v>
      </c>
      <c r="BZ137" s="23">
        <v>0</v>
      </c>
      <c r="CA137" s="23">
        <v>0</v>
      </c>
      <c r="CB137" s="24" t="s">
        <v>495</v>
      </c>
      <c r="CC137" s="24" t="s">
        <v>495</v>
      </c>
      <c r="CD137" s="24" t="s">
        <v>495</v>
      </c>
      <c r="CE137" s="24" t="s">
        <v>495</v>
      </c>
      <c r="CF137" s="24" t="s">
        <v>495</v>
      </c>
      <c r="CG137" s="24" t="s">
        <v>495</v>
      </c>
      <c r="CH137" s="24" t="s">
        <v>495</v>
      </c>
      <c r="CI137" s="24" t="s">
        <v>495</v>
      </c>
      <c r="CJ137" s="24" t="s">
        <v>495</v>
      </c>
      <c r="CK137" s="24" t="s">
        <v>495</v>
      </c>
      <c r="CL137" s="24" t="s">
        <v>495</v>
      </c>
      <c r="CM137" s="24" t="s">
        <v>495</v>
      </c>
      <c r="CN137" s="23">
        <v>0</v>
      </c>
      <c r="CO137" s="24" t="s">
        <v>495</v>
      </c>
      <c r="CP137" s="24" t="s">
        <v>495</v>
      </c>
      <c r="CQ137" s="24" t="s">
        <v>495</v>
      </c>
      <c r="CR137" s="24" t="s">
        <v>495</v>
      </c>
      <c r="CS137" s="24" t="s">
        <v>495</v>
      </c>
      <c r="CT137" s="24" t="s">
        <v>495</v>
      </c>
      <c r="CU137" s="24" t="s">
        <v>495</v>
      </c>
      <c r="CV137" s="24" t="s">
        <v>495</v>
      </c>
      <c r="CW137" s="23">
        <v>0</v>
      </c>
      <c r="CX137" s="24" t="s">
        <v>495</v>
      </c>
      <c r="CY137" s="23">
        <v>0</v>
      </c>
      <c r="CZ137" s="23">
        <v>0</v>
      </c>
      <c r="DA137" s="24" t="s">
        <v>495</v>
      </c>
      <c r="DB137" s="24" t="s">
        <v>495</v>
      </c>
      <c r="DC137" s="24" t="s">
        <v>495</v>
      </c>
      <c r="DD137" s="24" t="s">
        <v>495</v>
      </c>
      <c r="DE137" s="24" t="s">
        <v>495</v>
      </c>
      <c r="DF137" s="24" t="s">
        <v>495</v>
      </c>
      <c r="DG137" s="24" t="s">
        <v>495</v>
      </c>
      <c r="DH137" s="24" t="s">
        <v>495</v>
      </c>
      <c r="DI137" s="24" t="s">
        <v>495</v>
      </c>
      <c r="DJ137" s="24" t="s">
        <v>495</v>
      </c>
      <c r="DK137" s="24" t="s">
        <v>495</v>
      </c>
      <c r="DL137" s="24" t="s">
        <v>495</v>
      </c>
      <c r="DM137" s="24" t="s">
        <v>495</v>
      </c>
      <c r="DN137" s="23">
        <v>0</v>
      </c>
      <c r="DO137" s="24" t="s">
        <v>495</v>
      </c>
      <c r="DP137" s="24" t="s">
        <v>495</v>
      </c>
      <c r="DQ137" s="24" t="s">
        <v>495</v>
      </c>
      <c r="DR137" s="24" t="s">
        <v>495</v>
      </c>
      <c r="DS137" s="24" t="s">
        <v>495</v>
      </c>
      <c r="DT137" s="24" t="s">
        <v>495</v>
      </c>
      <c r="DU137" s="24" t="s">
        <v>495</v>
      </c>
      <c r="DV137" s="23">
        <v>0</v>
      </c>
      <c r="DW137" s="24" t="s">
        <v>495</v>
      </c>
      <c r="DX137" s="23">
        <v>0</v>
      </c>
      <c r="DY137" s="23">
        <v>0</v>
      </c>
      <c r="DZ137" s="24" t="s">
        <v>495</v>
      </c>
      <c r="EA137" s="24" t="s">
        <v>495</v>
      </c>
      <c r="EB137" s="24" t="s">
        <v>495</v>
      </c>
      <c r="EC137" s="24" t="s">
        <v>495</v>
      </c>
      <c r="ED137" s="24" t="s">
        <v>495</v>
      </c>
      <c r="EE137" s="24" t="s">
        <v>495</v>
      </c>
      <c r="EF137" s="24" t="s">
        <v>495</v>
      </c>
      <c r="EG137" s="24" t="s">
        <v>495</v>
      </c>
      <c r="EH137" s="24" t="s">
        <v>495</v>
      </c>
      <c r="EI137" s="24" t="s">
        <v>495</v>
      </c>
      <c r="EJ137" s="24" t="s">
        <v>495</v>
      </c>
      <c r="EK137" s="24" t="s">
        <v>495</v>
      </c>
      <c r="EL137" s="23">
        <v>0</v>
      </c>
      <c r="EM137" s="24" t="s">
        <v>495</v>
      </c>
      <c r="EN137" s="24" t="s">
        <v>495</v>
      </c>
      <c r="EO137" s="24" t="s">
        <v>495</v>
      </c>
      <c r="EP137" s="23">
        <v>0</v>
      </c>
      <c r="EQ137" s="24" t="s">
        <v>495</v>
      </c>
      <c r="ER137" s="24" t="s">
        <v>495</v>
      </c>
      <c r="ES137" s="24" t="s">
        <v>495</v>
      </c>
      <c r="ET137" s="24" t="s">
        <v>495</v>
      </c>
      <c r="EU137" s="23">
        <v>0</v>
      </c>
      <c r="EV137" s="24" t="s">
        <v>495</v>
      </c>
      <c r="EW137" s="23">
        <v>0</v>
      </c>
      <c r="EX137" s="23">
        <v>0</v>
      </c>
      <c r="EY137" s="23">
        <v>0</v>
      </c>
      <c r="EZ137" s="24" t="s">
        <v>495</v>
      </c>
      <c r="FA137" s="24" t="s">
        <v>495</v>
      </c>
      <c r="FB137" s="24" t="s">
        <v>495</v>
      </c>
      <c r="FC137" s="23">
        <v>0</v>
      </c>
      <c r="FD137" s="24" t="s">
        <v>495</v>
      </c>
      <c r="FE137" s="24" t="s">
        <v>495</v>
      </c>
      <c r="FF137" s="24" t="s">
        <v>495</v>
      </c>
      <c r="FG137" s="23">
        <v>0</v>
      </c>
      <c r="FH137" s="23">
        <v>0</v>
      </c>
      <c r="FI137" s="23">
        <v>0</v>
      </c>
      <c r="FJ137" s="24" t="s">
        <v>495</v>
      </c>
      <c r="FK137" s="24" t="s">
        <v>495</v>
      </c>
      <c r="FL137" s="24" t="s">
        <v>495</v>
      </c>
      <c r="FM137" s="24" t="s">
        <v>495</v>
      </c>
      <c r="FN137" s="23">
        <v>0</v>
      </c>
      <c r="FO137" s="23">
        <v>0</v>
      </c>
      <c r="FP137" s="24" t="s">
        <v>495</v>
      </c>
      <c r="FQ137" s="24" t="s">
        <v>495</v>
      </c>
      <c r="FR137" s="24" t="s">
        <v>495</v>
      </c>
      <c r="FS137" s="23">
        <v>0</v>
      </c>
      <c r="FT137" s="23">
        <v>0</v>
      </c>
      <c r="FU137" s="24" t="s">
        <v>495</v>
      </c>
      <c r="FV137" s="23">
        <v>0</v>
      </c>
      <c r="FW137" s="23">
        <v>407</v>
      </c>
      <c r="FX137" s="23">
        <v>0</v>
      </c>
      <c r="FY137" s="23">
        <v>0</v>
      </c>
      <c r="FZ137" s="23">
        <v>0</v>
      </c>
      <c r="GA137" s="23">
        <v>0</v>
      </c>
      <c r="GB137" s="23">
        <v>119</v>
      </c>
      <c r="GC137" s="23">
        <v>116</v>
      </c>
      <c r="GD137" s="23">
        <v>61</v>
      </c>
      <c r="GE137" s="23">
        <v>9</v>
      </c>
      <c r="GF137" s="23">
        <v>102</v>
      </c>
      <c r="GG137" s="23">
        <v>0</v>
      </c>
      <c r="GH137" s="23">
        <v>0</v>
      </c>
      <c r="GI137" s="23">
        <v>0</v>
      </c>
      <c r="GJ137" s="23">
        <v>0</v>
      </c>
      <c r="GK137" s="23">
        <v>0</v>
      </c>
      <c r="GL137" s="24" t="s">
        <v>495</v>
      </c>
      <c r="GM137" s="24" t="s">
        <v>495</v>
      </c>
      <c r="GN137" s="24" t="s">
        <v>495</v>
      </c>
      <c r="GO137" s="23">
        <v>0</v>
      </c>
      <c r="GP137" s="23">
        <v>0</v>
      </c>
      <c r="GQ137" s="23">
        <v>0</v>
      </c>
      <c r="GR137" s="23">
        <v>0</v>
      </c>
      <c r="GS137" s="23">
        <v>0</v>
      </c>
      <c r="GT137" s="23">
        <v>0</v>
      </c>
      <c r="GU137" s="23">
        <v>0</v>
      </c>
    </row>
    <row r="138" spans="1:203" ht="13.5" customHeight="1" x14ac:dyDescent="0.55000000000000004">
      <c r="A138" s="21" t="s">
        <v>44</v>
      </c>
      <c r="B138" s="22" t="s">
        <v>307</v>
      </c>
      <c r="C138" s="21" t="s">
        <v>308</v>
      </c>
      <c r="D138" s="23">
        <v>344</v>
      </c>
      <c r="E138" s="23">
        <v>135</v>
      </c>
      <c r="F138" s="23">
        <v>1</v>
      </c>
      <c r="G138" s="23">
        <v>0</v>
      </c>
      <c r="H138" s="23">
        <v>12</v>
      </c>
      <c r="I138" s="23">
        <v>36</v>
      </c>
      <c r="J138" s="23">
        <v>54</v>
      </c>
      <c r="K138" s="23">
        <v>48</v>
      </c>
      <c r="L138" s="23">
        <v>4</v>
      </c>
      <c r="M138" s="23">
        <v>52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2</v>
      </c>
      <c r="AC138" s="23">
        <v>0</v>
      </c>
      <c r="AD138" s="23">
        <v>0</v>
      </c>
      <c r="AE138" s="23">
        <v>0</v>
      </c>
      <c r="AF138" s="23">
        <v>0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  <c r="AO138" s="23">
        <v>0</v>
      </c>
      <c r="AP138" s="24" t="s">
        <v>495</v>
      </c>
      <c r="AQ138" s="24" t="s">
        <v>495</v>
      </c>
      <c r="AR138" s="23">
        <v>0</v>
      </c>
      <c r="AS138" s="24" t="s">
        <v>495</v>
      </c>
      <c r="AT138" s="24" t="s">
        <v>495</v>
      </c>
      <c r="AU138" s="23">
        <v>0</v>
      </c>
      <c r="AV138" s="24" t="s">
        <v>495</v>
      </c>
      <c r="AW138" s="23">
        <v>0</v>
      </c>
      <c r="AX138" s="24" t="s">
        <v>495</v>
      </c>
      <c r="AY138" s="23">
        <v>0</v>
      </c>
      <c r="AZ138" s="24" t="s">
        <v>495</v>
      </c>
      <c r="BA138" s="23">
        <v>0</v>
      </c>
      <c r="BB138" s="23">
        <v>0</v>
      </c>
      <c r="BC138" s="23">
        <v>0</v>
      </c>
      <c r="BD138" s="23">
        <v>0</v>
      </c>
      <c r="BE138" s="23">
        <v>0</v>
      </c>
      <c r="BF138" s="23">
        <v>0</v>
      </c>
      <c r="BG138" s="23">
        <v>0</v>
      </c>
      <c r="BH138" s="23">
        <v>0</v>
      </c>
      <c r="BI138" s="23">
        <v>0</v>
      </c>
      <c r="BJ138" s="23">
        <v>0</v>
      </c>
      <c r="BK138" s="23">
        <v>0</v>
      </c>
      <c r="BL138" s="23">
        <v>0</v>
      </c>
      <c r="BM138" s="23">
        <v>0</v>
      </c>
      <c r="BN138" s="23">
        <v>0</v>
      </c>
      <c r="BO138" s="24" t="s">
        <v>495</v>
      </c>
      <c r="BP138" s="24" t="s">
        <v>495</v>
      </c>
      <c r="BQ138" s="24" t="s">
        <v>495</v>
      </c>
      <c r="BR138" s="24" t="s">
        <v>495</v>
      </c>
      <c r="BS138" s="24" t="s">
        <v>495</v>
      </c>
      <c r="BT138" s="24" t="s">
        <v>495</v>
      </c>
      <c r="BU138" s="24" t="s">
        <v>495</v>
      </c>
      <c r="BV138" s="24" t="s">
        <v>495</v>
      </c>
      <c r="BW138" s="24" t="s">
        <v>495</v>
      </c>
      <c r="BX138" s="23">
        <v>0</v>
      </c>
      <c r="BY138" s="24" t="s">
        <v>495</v>
      </c>
      <c r="BZ138" s="23">
        <v>0</v>
      </c>
      <c r="CA138" s="23">
        <v>0</v>
      </c>
      <c r="CB138" s="24" t="s">
        <v>495</v>
      </c>
      <c r="CC138" s="24" t="s">
        <v>495</v>
      </c>
      <c r="CD138" s="24" t="s">
        <v>495</v>
      </c>
      <c r="CE138" s="24" t="s">
        <v>495</v>
      </c>
      <c r="CF138" s="24" t="s">
        <v>495</v>
      </c>
      <c r="CG138" s="24" t="s">
        <v>495</v>
      </c>
      <c r="CH138" s="24" t="s">
        <v>495</v>
      </c>
      <c r="CI138" s="24" t="s">
        <v>495</v>
      </c>
      <c r="CJ138" s="24" t="s">
        <v>495</v>
      </c>
      <c r="CK138" s="24" t="s">
        <v>495</v>
      </c>
      <c r="CL138" s="24" t="s">
        <v>495</v>
      </c>
      <c r="CM138" s="24" t="s">
        <v>495</v>
      </c>
      <c r="CN138" s="23">
        <v>0</v>
      </c>
      <c r="CO138" s="24" t="s">
        <v>495</v>
      </c>
      <c r="CP138" s="24" t="s">
        <v>495</v>
      </c>
      <c r="CQ138" s="24" t="s">
        <v>495</v>
      </c>
      <c r="CR138" s="24" t="s">
        <v>495</v>
      </c>
      <c r="CS138" s="24" t="s">
        <v>495</v>
      </c>
      <c r="CT138" s="24" t="s">
        <v>495</v>
      </c>
      <c r="CU138" s="24" t="s">
        <v>495</v>
      </c>
      <c r="CV138" s="24" t="s">
        <v>495</v>
      </c>
      <c r="CW138" s="23">
        <v>0</v>
      </c>
      <c r="CX138" s="24" t="s">
        <v>495</v>
      </c>
      <c r="CY138" s="23">
        <v>0</v>
      </c>
      <c r="CZ138" s="23">
        <v>0</v>
      </c>
      <c r="DA138" s="24" t="s">
        <v>495</v>
      </c>
      <c r="DB138" s="24" t="s">
        <v>495</v>
      </c>
      <c r="DC138" s="24" t="s">
        <v>495</v>
      </c>
      <c r="DD138" s="24" t="s">
        <v>495</v>
      </c>
      <c r="DE138" s="24" t="s">
        <v>495</v>
      </c>
      <c r="DF138" s="24" t="s">
        <v>495</v>
      </c>
      <c r="DG138" s="24" t="s">
        <v>495</v>
      </c>
      <c r="DH138" s="24" t="s">
        <v>495</v>
      </c>
      <c r="DI138" s="24" t="s">
        <v>495</v>
      </c>
      <c r="DJ138" s="24" t="s">
        <v>495</v>
      </c>
      <c r="DK138" s="24" t="s">
        <v>495</v>
      </c>
      <c r="DL138" s="24" t="s">
        <v>495</v>
      </c>
      <c r="DM138" s="24" t="s">
        <v>495</v>
      </c>
      <c r="DN138" s="23">
        <v>0</v>
      </c>
      <c r="DO138" s="24" t="s">
        <v>495</v>
      </c>
      <c r="DP138" s="24" t="s">
        <v>495</v>
      </c>
      <c r="DQ138" s="24" t="s">
        <v>495</v>
      </c>
      <c r="DR138" s="24" t="s">
        <v>495</v>
      </c>
      <c r="DS138" s="24" t="s">
        <v>495</v>
      </c>
      <c r="DT138" s="24" t="s">
        <v>495</v>
      </c>
      <c r="DU138" s="24" t="s">
        <v>495</v>
      </c>
      <c r="DV138" s="23">
        <v>0</v>
      </c>
      <c r="DW138" s="24" t="s">
        <v>495</v>
      </c>
      <c r="DX138" s="23">
        <v>0</v>
      </c>
      <c r="DY138" s="23">
        <v>0</v>
      </c>
      <c r="DZ138" s="24" t="s">
        <v>495</v>
      </c>
      <c r="EA138" s="24" t="s">
        <v>495</v>
      </c>
      <c r="EB138" s="24" t="s">
        <v>495</v>
      </c>
      <c r="EC138" s="24" t="s">
        <v>495</v>
      </c>
      <c r="ED138" s="24" t="s">
        <v>495</v>
      </c>
      <c r="EE138" s="24" t="s">
        <v>495</v>
      </c>
      <c r="EF138" s="24" t="s">
        <v>495</v>
      </c>
      <c r="EG138" s="24" t="s">
        <v>495</v>
      </c>
      <c r="EH138" s="24" t="s">
        <v>495</v>
      </c>
      <c r="EI138" s="24" t="s">
        <v>495</v>
      </c>
      <c r="EJ138" s="24" t="s">
        <v>495</v>
      </c>
      <c r="EK138" s="24" t="s">
        <v>495</v>
      </c>
      <c r="EL138" s="23">
        <v>0</v>
      </c>
      <c r="EM138" s="24" t="s">
        <v>495</v>
      </c>
      <c r="EN138" s="24" t="s">
        <v>495</v>
      </c>
      <c r="EO138" s="24" t="s">
        <v>495</v>
      </c>
      <c r="EP138" s="23">
        <v>0</v>
      </c>
      <c r="EQ138" s="24" t="s">
        <v>495</v>
      </c>
      <c r="ER138" s="24" t="s">
        <v>495</v>
      </c>
      <c r="ES138" s="24" t="s">
        <v>495</v>
      </c>
      <c r="ET138" s="24" t="s">
        <v>495</v>
      </c>
      <c r="EU138" s="23">
        <v>0</v>
      </c>
      <c r="EV138" s="24" t="s">
        <v>495</v>
      </c>
      <c r="EW138" s="23">
        <v>0</v>
      </c>
      <c r="EX138" s="23">
        <v>0</v>
      </c>
      <c r="EY138" s="23">
        <v>0</v>
      </c>
      <c r="EZ138" s="24" t="s">
        <v>495</v>
      </c>
      <c r="FA138" s="24" t="s">
        <v>495</v>
      </c>
      <c r="FB138" s="24" t="s">
        <v>495</v>
      </c>
      <c r="FC138" s="23">
        <v>0</v>
      </c>
      <c r="FD138" s="24" t="s">
        <v>495</v>
      </c>
      <c r="FE138" s="24" t="s">
        <v>495</v>
      </c>
      <c r="FF138" s="24" t="s">
        <v>495</v>
      </c>
      <c r="FG138" s="23">
        <v>0</v>
      </c>
      <c r="FH138" s="23">
        <v>0</v>
      </c>
      <c r="FI138" s="23">
        <v>0</v>
      </c>
      <c r="FJ138" s="24" t="s">
        <v>495</v>
      </c>
      <c r="FK138" s="24" t="s">
        <v>495</v>
      </c>
      <c r="FL138" s="24" t="s">
        <v>495</v>
      </c>
      <c r="FM138" s="24" t="s">
        <v>495</v>
      </c>
      <c r="FN138" s="23">
        <v>0</v>
      </c>
      <c r="FO138" s="23">
        <v>0</v>
      </c>
      <c r="FP138" s="24" t="s">
        <v>495</v>
      </c>
      <c r="FQ138" s="24" t="s">
        <v>495</v>
      </c>
      <c r="FR138" s="24" t="s">
        <v>495</v>
      </c>
      <c r="FS138" s="23">
        <v>0</v>
      </c>
      <c r="FT138" s="23">
        <v>0</v>
      </c>
      <c r="FU138" s="24" t="s">
        <v>495</v>
      </c>
      <c r="FV138" s="23">
        <v>0</v>
      </c>
      <c r="FW138" s="23">
        <v>344</v>
      </c>
      <c r="FX138" s="23">
        <v>135</v>
      </c>
      <c r="FY138" s="23">
        <v>1</v>
      </c>
      <c r="FZ138" s="23">
        <v>0</v>
      </c>
      <c r="GA138" s="23">
        <v>12</v>
      </c>
      <c r="GB138" s="23">
        <v>36</v>
      </c>
      <c r="GC138" s="23">
        <v>54</v>
      </c>
      <c r="GD138" s="23">
        <v>48</v>
      </c>
      <c r="GE138" s="23">
        <v>4</v>
      </c>
      <c r="GF138" s="23">
        <v>52</v>
      </c>
      <c r="GG138" s="23">
        <v>0</v>
      </c>
      <c r="GH138" s="23">
        <v>0</v>
      </c>
      <c r="GI138" s="23">
        <v>0</v>
      </c>
      <c r="GJ138" s="23">
        <v>0</v>
      </c>
      <c r="GK138" s="23">
        <v>0</v>
      </c>
      <c r="GL138" s="24" t="s">
        <v>495</v>
      </c>
      <c r="GM138" s="24" t="s">
        <v>495</v>
      </c>
      <c r="GN138" s="24" t="s">
        <v>495</v>
      </c>
      <c r="GO138" s="23">
        <v>0</v>
      </c>
      <c r="GP138" s="23">
        <v>0</v>
      </c>
      <c r="GQ138" s="23">
        <v>0</v>
      </c>
      <c r="GR138" s="23">
        <v>0</v>
      </c>
      <c r="GS138" s="23">
        <v>0</v>
      </c>
      <c r="GT138" s="23">
        <v>0</v>
      </c>
      <c r="GU138" s="23">
        <v>2</v>
      </c>
    </row>
    <row r="139" spans="1:203" ht="13.5" customHeight="1" x14ac:dyDescent="0.55000000000000004">
      <c r="A139" s="21" t="s">
        <v>44</v>
      </c>
      <c r="B139" s="22" t="s">
        <v>309</v>
      </c>
      <c r="C139" s="21" t="s">
        <v>310</v>
      </c>
      <c r="D139" s="23">
        <v>55</v>
      </c>
      <c r="E139" s="23">
        <v>0</v>
      </c>
      <c r="F139" s="23">
        <v>1</v>
      </c>
      <c r="G139" s="23">
        <v>0</v>
      </c>
      <c r="H139" s="23">
        <v>0</v>
      </c>
      <c r="I139" s="23">
        <v>0</v>
      </c>
      <c r="J139" s="23">
        <v>20</v>
      </c>
      <c r="K139" s="23">
        <v>12</v>
      </c>
      <c r="L139" s="23">
        <v>0</v>
      </c>
      <c r="M139" s="23">
        <v>22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0</v>
      </c>
      <c r="AG139" s="23">
        <v>0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  <c r="AO139" s="23">
        <v>0</v>
      </c>
      <c r="AP139" s="24" t="s">
        <v>495</v>
      </c>
      <c r="AQ139" s="24" t="s">
        <v>495</v>
      </c>
      <c r="AR139" s="23">
        <v>0</v>
      </c>
      <c r="AS139" s="24" t="s">
        <v>495</v>
      </c>
      <c r="AT139" s="24" t="s">
        <v>495</v>
      </c>
      <c r="AU139" s="23">
        <v>0</v>
      </c>
      <c r="AV139" s="24" t="s">
        <v>495</v>
      </c>
      <c r="AW139" s="23">
        <v>0</v>
      </c>
      <c r="AX139" s="24" t="s">
        <v>495</v>
      </c>
      <c r="AY139" s="23">
        <v>0</v>
      </c>
      <c r="AZ139" s="24" t="s">
        <v>495</v>
      </c>
      <c r="BA139" s="23">
        <v>0</v>
      </c>
      <c r="BB139" s="23">
        <v>0</v>
      </c>
      <c r="BC139" s="23">
        <v>0</v>
      </c>
      <c r="BD139" s="23">
        <v>0</v>
      </c>
      <c r="BE139" s="23">
        <v>0</v>
      </c>
      <c r="BF139" s="23">
        <v>0</v>
      </c>
      <c r="BG139" s="23">
        <v>0</v>
      </c>
      <c r="BH139" s="23">
        <v>0</v>
      </c>
      <c r="BI139" s="23">
        <v>0</v>
      </c>
      <c r="BJ139" s="23">
        <v>0</v>
      </c>
      <c r="BK139" s="23">
        <v>0</v>
      </c>
      <c r="BL139" s="23">
        <v>0</v>
      </c>
      <c r="BM139" s="23">
        <v>0</v>
      </c>
      <c r="BN139" s="23">
        <v>0</v>
      </c>
      <c r="BO139" s="24" t="s">
        <v>495</v>
      </c>
      <c r="BP139" s="24" t="s">
        <v>495</v>
      </c>
      <c r="BQ139" s="24" t="s">
        <v>495</v>
      </c>
      <c r="BR139" s="24" t="s">
        <v>495</v>
      </c>
      <c r="BS139" s="24" t="s">
        <v>495</v>
      </c>
      <c r="BT139" s="24" t="s">
        <v>495</v>
      </c>
      <c r="BU139" s="24" t="s">
        <v>495</v>
      </c>
      <c r="BV139" s="24" t="s">
        <v>495</v>
      </c>
      <c r="BW139" s="24" t="s">
        <v>495</v>
      </c>
      <c r="BX139" s="23">
        <v>0</v>
      </c>
      <c r="BY139" s="24" t="s">
        <v>495</v>
      </c>
      <c r="BZ139" s="23">
        <v>0</v>
      </c>
      <c r="CA139" s="23">
        <v>0</v>
      </c>
      <c r="CB139" s="24" t="s">
        <v>495</v>
      </c>
      <c r="CC139" s="24" t="s">
        <v>495</v>
      </c>
      <c r="CD139" s="24" t="s">
        <v>495</v>
      </c>
      <c r="CE139" s="24" t="s">
        <v>495</v>
      </c>
      <c r="CF139" s="24" t="s">
        <v>495</v>
      </c>
      <c r="CG139" s="24" t="s">
        <v>495</v>
      </c>
      <c r="CH139" s="24" t="s">
        <v>495</v>
      </c>
      <c r="CI139" s="24" t="s">
        <v>495</v>
      </c>
      <c r="CJ139" s="24" t="s">
        <v>495</v>
      </c>
      <c r="CK139" s="24" t="s">
        <v>495</v>
      </c>
      <c r="CL139" s="24" t="s">
        <v>495</v>
      </c>
      <c r="CM139" s="24" t="s">
        <v>495</v>
      </c>
      <c r="CN139" s="23">
        <v>0</v>
      </c>
      <c r="CO139" s="24" t="s">
        <v>495</v>
      </c>
      <c r="CP139" s="24" t="s">
        <v>495</v>
      </c>
      <c r="CQ139" s="24" t="s">
        <v>495</v>
      </c>
      <c r="CR139" s="24" t="s">
        <v>495</v>
      </c>
      <c r="CS139" s="24" t="s">
        <v>495</v>
      </c>
      <c r="CT139" s="24" t="s">
        <v>495</v>
      </c>
      <c r="CU139" s="24" t="s">
        <v>495</v>
      </c>
      <c r="CV139" s="24" t="s">
        <v>495</v>
      </c>
      <c r="CW139" s="23">
        <v>0</v>
      </c>
      <c r="CX139" s="24" t="s">
        <v>495</v>
      </c>
      <c r="CY139" s="23">
        <v>0</v>
      </c>
      <c r="CZ139" s="23">
        <v>0</v>
      </c>
      <c r="DA139" s="24" t="s">
        <v>495</v>
      </c>
      <c r="DB139" s="24" t="s">
        <v>495</v>
      </c>
      <c r="DC139" s="24" t="s">
        <v>495</v>
      </c>
      <c r="DD139" s="24" t="s">
        <v>495</v>
      </c>
      <c r="DE139" s="24" t="s">
        <v>495</v>
      </c>
      <c r="DF139" s="24" t="s">
        <v>495</v>
      </c>
      <c r="DG139" s="24" t="s">
        <v>495</v>
      </c>
      <c r="DH139" s="24" t="s">
        <v>495</v>
      </c>
      <c r="DI139" s="24" t="s">
        <v>495</v>
      </c>
      <c r="DJ139" s="24" t="s">
        <v>495</v>
      </c>
      <c r="DK139" s="24" t="s">
        <v>495</v>
      </c>
      <c r="DL139" s="24" t="s">
        <v>495</v>
      </c>
      <c r="DM139" s="24" t="s">
        <v>495</v>
      </c>
      <c r="DN139" s="23">
        <v>0</v>
      </c>
      <c r="DO139" s="24" t="s">
        <v>495</v>
      </c>
      <c r="DP139" s="24" t="s">
        <v>495</v>
      </c>
      <c r="DQ139" s="24" t="s">
        <v>495</v>
      </c>
      <c r="DR139" s="24" t="s">
        <v>495</v>
      </c>
      <c r="DS139" s="24" t="s">
        <v>495</v>
      </c>
      <c r="DT139" s="24" t="s">
        <v>495</v>
      </c>
      <c r="DU139" s="24" t="s">
        <v>495</v>
      </c>
      <c r="DV139" s="23">
        <v>0</v>
      </c>
      <c r="DW139" s="24" t="s">
        <v>495</v>
      </c>
      <c r="DX139" s="23">
        <v>0</v>
      </c>
      <c r="DY139" s="23">
        <v>0</v>
      </c>
      <c r="DZ139" s="24" t="s">
        <v>495</v>
      </c>
      <c r="EA139" s="24" t="s">
        <v>495</v>
      </c>
      <c r="EB139" s="24" t="s">
        <v>495</v>
      </c>
      <c r="EC139" s="24" t="s">
        <v>495</v>
      </c>
      <c r="ED139" s="24" t="s">
        <v>495</v>
      </c>
      <c r="EE139" s="24" t="s">
        <v>495</v>
      </c>
      <c r="EF139" s="24" t="s">
        <v>495</v>
      </c>
      <c r="EG139" s="24" t="s">
        <v>495</v>
      </c>
      <c r="EH139" s="24" t="s">
        <v>495</v>
      </c>
      <c r="EI139" s="24" t="s">
        <v>495</v>
      </c>
      <c r="EJ139" s="24" t="s">
        <v>495</v>
      </c>
      <c r="EK139" s="24" t="s">
        <v>495</v>
      </c>
      <c r="EL139" s="23">
        <v>0</v>
      </c>
      <c r="EM139" s="24" t="s">
        <v>495</v>
      </c>
      <c r="EN139" s="24" t="s">
        <v>495</v>
      </c>
      <c r="EO139" s="24" t="s">
        <v>495</v>
      </c>
      <c r="EP139" s="23">
        <v>0</v>
      </c>
      <c r="EQ139" s="24" t="s">
        <v>495</v>
      </c>
      <c r="ER139" s="24" t="s">
        <v>495</v>
      </c>
      <c r="ES139" s="24" t="s">
        <v>495</v>
      </c>
      <c r="ET139" s="24" t="s">
        <v>495</v>
      </c>
      <c r="EU139" s="23">
        <v>0</v>
      </c>
      <c r="EV139" s="24" t="s">
        <v>495</v>
      </c>
      <c r="EW139" s="23">
        <v>0</v>
      </c>
      <c r="EX139" s="23">
        <v>0</v>
      </c>
      <c r="EY139" s="23">
        <v>0</v>
      </c>
      <c r="EZ139" s="24" t="s">
        <v>495</v>
      </c>
      <c r="FA139" s="24" t="s">
        <v>495</v>
      </c>
      <c r="FB139" s="24" t="s">
        <v>495</v>
      </c>
      <c r="FC139" s="23">
        <v>0</v>
      </c>
      <c r="FD139" s="24" t="s">
        <v>495</v>
      </c>
      <c r="FE139" s="24" t="s">
        <v>495</v>
      </c>
      <c r="FF139" s="24" t="s">
        <v>495</v>
      </c>
      <c r="FG139" s="23">
        <v>0</v>
      </c>
      <c r="FH139" s="23">
        <v>0</v>
      </c>
      <c r="FI139" s="23">
        <v>0</v>
      </c>
      <c r="FJ139" s="24" t="s">
        <v>495</v>
      </c>
      <c r="FK139" s="24" t="s">
        <v>495</v>
      </c>
      <c r="FL139" s="24" t="s">
        <v>495</v>
      </c>
      <c r="FM139" s="24" t="s">
        <v>495</v>
      </c>
      <c r="FN139" s="23">
        <v>0</v>
      </c>
      <c r="FO139" s="23">
        <v>0</v>
      </c>
      <c r="FP139" s="24" t="s">
        <v>495</v>
      </c>
      <c r="FQ139" s="24" t="s">
        <v>495</v>
      </c>
      <c r="FR139" s="24" t="s">
        <v>495</v>
      </c>
      <c r="FS139" s="23">
        <v>0</v>
      </c>
      <c r="FT139" s="23">
        <v>0</v>
      </c>
      <c r="FU139" s="24" t="s">
        <v>495</v>
      </c>
      <c r="FV139" s="23">
        <v>0</v>
      </c>
      <c r="FW139" s="23">
        <v>55</v>
      </c>
      <c r="FX139" s="23">
        <v>0</v>
      </c>
      <c r="FY139" s="23">
        <v>1</v>
      </c>
      <c r="FZ139" s="23">
        <v>0</v>
      </c>
      <c r="GA139" s="23">
        <v>0</v>
      </c>
      <c r="GB139" s="23">
        <v>0</v>
      </c>
      <c r="GC139" s="23">
        <v>20</v>
      </c>
      <c r="GD139" s="23">
        <v>12</v>
      </c>
      <c r="GE139" s="23">
        <v>0</v>
      </c>
      <c r="GF139" s="23">
        <v>22</v>
      </c>
      <c r="GG139" s="23">
        <v>0</v>
      </c>
      <c r="GH139" s="23">
        <v>0</v>
      </c>
      <c r="GI139" s="23">
        <v>0</v>
      </c>
      <c r="GJ139" s="23">
        <v>0</v>
      </c>
      <c r="GK139" s="23">
        <v>0</v>
      </c>
      <c r="GL139" s="24" t="s">
        <v>495</v>
      </c>
      <c r="GM139" s="24" t="s">
        <v>495</v>
      </c>
      <c r="GN139" s="24" t="s">
        <v>495</v>
      </c>
      <c r="GO139" s="23">
        <v>0</v>
      </c>
      <c r="GP139" s="23">
        <v>0</v>
      </c>
      <c r="GQ139" s="23">
        <v>0</v>
      </c>
      <c r="GR139" s="23">
        <v>0</v>
      </c>
      <c r="GS139" s="23">
        <v>0</v>
      </c>
      <c r="GT139" s="23">
        <v>0</v>
      </c>
      <c r="GU139" s="23">
        <v>0</v>
      </c>
    </row>
    <row r="140" spans="1:203" ht="13.5" customHeight="1" x14ac:dyDescent="0.55000000000000004">
      <c r="A140" s="21" t="s">
        <v>44</v>
      </c>
      <c r="B140" s="22" t="s">
        <v>311</v>
      </c>
      <c r="C140" s="21" t="s">
        <v>312</v>
      </c>
      <c r="D140" s="23">
        <v>251</v>
      </c>
      <c r="E140" s="23">
        <v>0</v>
      </c>
      <c r="F140" s="23">
        <v>0</v>
      </c>
      <c r="G140" s="23">
        <v>22</v>
      </c>
      <c r="H140" s="23">
        <v>0</v>
      </c>
      <c r="I140" s="23">
        <v>0</v>
      </c>
      <c r="J140" s="23">
        <v>33</v>
      </c>
      <c r="K140" s="23">
        <v>19</v>
      </c>
      <c r="L140" s="23">
        <v>0</v>
      </c>
      <c r="M140" s="23">
        <v>35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142</v>
      </c>
      <c r="AC140" s="23">
        <v>8</v>
      </c>
      <c r="AD140" s="23">
        <v>0</v>
      </c>
      <c r="AE140" s="23">
        <v>0</v>
      </c>
      <c r="AF140" s="23">
        <v>0</v>
      </c>
      <c r="AG140" s="23">
        <v>0</v>
      </c>
      <c r="AH140" s="23">
        <v>0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  <c r="AO140" s="23">
        <v>0</v>
      </c>
      <c r="AP140" s="24" t="s">
        <v>495</v>
      </c>
      <c r="AQ140" s="24" t="s">
        <v>495</v>
      </c>
      <c r="AR140" s="23">
        <v>0</v>
      </c>
      <c r="AS140" s="24" t="s">
        <v>495</v>
      </c>
      <c r="AT140" s="24" t="s">
        <v>495</v>
      </c>
      <c r="AU140" s="23">
        <v>0</v>
      </c>
      <c r="AV140" s="24" t="s">
        <v>495</v>
      </c>
      <c r="AW140" s="23">
        <v>0</v>
      </c>
      <c r="AX140" s="24" t="s">
        <v>495</v>
      </c>
      <c r="AY140" s="23">
        <v>0</v>
      </c>
      <c r="AZ140" s="24" t="s">
        <v>495</v>
      </c>
      <c r="BA140" s="23">
        <v>8</v>
      </c>
      <c r="BB140" s="23">
        <v>0</v>
      </c>
      <c r="BC140" s="23">
        <v>0</v>
      </c>
      <c r="BD140" s="23">
        <v>0</v>
      </c>
      <c r="BE140" s="23">
        <v>0</v>
      </c>
      <c r="BF140" s="23">
        <v>0</v>
      </c>
      <c r="BG140" s="23">
        <v>0</v>
      </c>
      <c r="BH140" s="23">
        <v>0</v>
      </c>
      <c r="BI140" s="23">
        <v>0</v>
      </c>
      <c r="BJ140" s="23">
        <v>0</v>
      </c>
      <c r="BK140" s="23">
        <v>0</v>
      </c>
      <c r="BL140" s="23">
        <v>0</v>
      </c>
      <c r="BM140" s="23">
        <v>0</v>
      </c>
      <c r="BN140" s="23">
        <v>0</v>
      </c>
      <c r="BO140" s="24" t="s">
        <v>495</v>
      </c>
      <c r="BP140" s="24" t="s">
        <v>495</v>
      </c>
      <c r="BQ140" s="24" t="s">
        <v>495</v>
      </c>
      <c r="BR140" s="24" t="s">
        <v>495</v>
      </c>
      <c r="BS140" s="24" t="s">
        <v>495</v>
      </c>
      <c r="BT140" s="24" t="s">
        <v>495</v>
      </c>
      <c r="BU140" s="24" t="s">
        <v>495</v>
      </c>
      <c r="BV140" s="24" t="s">
        <v>495</v>
      </c>
      <c r="BW140" s="24" t="s">
        <v>495</v>
      </c>
      <c r="BX140" s="23">
        <v>0</v>
      </c>
      <c r="BY140" s="24" t="s">
        <v>495</v>
      </c>
      <c r="BZ140" s="23">
        <v>0</v>
      </c>
      <c r="CA140" s="23">
        <v>0</v>
      </c>
      <c r="CB140" s="24" t="s">
        <v>495</v>
      </c>
      <c r="CC140" s="24" t="s">
        <v>495</v>
      </c>
      <c r="CD140" s="24" t="s">
        <v>495</v>
      </c>
      <c r="CE140" s="24" t="s">
        <v>495</v>
      </c>
      <c r="CF140" s="24" t="s">
        <v>495</v>
      </c>
      <c r="CG140" s="24" t="s">
        <v>495</v>
      </c>
      <c r="CH140" s="24" t="s">
        <v>495</v>
      </c>
      <c r="CI140" s="24" t="s">
        <v>495</v>
      </c>
      <c r="CJ140" s="24" t="s">
        <v>495</v>
      </c>
      <c r="CK140" s="24" t="s">
        <v>495</v>
      </c>
      <c r="CL140" s="24" t="s">
        <v>495</v>
      </c>
      <c r="CM140" s="24" t="s">
        <v>495</v>
      </c>
      <c r="CN140" s="23">
        <v>0</v>
      </c>
      <c r="CO140" s="24" t="s">
        <v>495</v>
      </c>
      <c r="CP140" s="24" t="s">
        <v>495</v>
      </c>
      <c r="CQ140" s="24" t="s">
        <v>495</v>
      </c>
      <c r="CR140" s="24" t="s">
        <v>495</v>
      </c>
      <c r="CS140" s="24" t="s">
        <v>495</v>
      </c>
      <c r="CT140" s="24" t="s">
        <v>495</v>
      </c>
      <c r="CU140" s="24" t="s">
        <v>495</v>
      </c>
      <c r="CV140" s="24" t="s">
        <v>495</v>
      </c>
      <c r="CW140" s="23">
        <v>0</v>
      </c>
      <c r="CX140" s="24" t="s">
        <v>495</v>
      </c>
      <c r="CY140" s="23">
        <v>0</v>
      </c>
      <c r="CZ140" s="23">
        <v>0</v>
      </c>
      <c r="DA140" s="24" t="s">
        <v>495</v>
      </c>
      <c r="DB140" s="24" t="s">
        <v>495</v>
      </c>
      <c r="DC140" s="24" t="s">
        <v>495</v>
      </c>
      <c r="DD140" s="24" t="s">
        <v>495</v>
      </c>
      <c r="DE140" s="24" t="s">
        <v>495</v>
      </c>
      <c r="DF140" s="24" t="s">
        <v>495</v>
      </c>
      <c r="DG140" s="24" t="s">
        <v>495</v>
      </c>
      <c r="DH140" s="24" t="s">
        <v>495</v>
      </c>
      <c r="DI140" s="24" t="s">
        <v>495</v>
      </c>
      <c r="DJ140" s="24" t="s">
        <v>495</v>
      </c>
      <c r="DK140" s="24" t="s">
        <v>495</v>
      </c>
      <c r="DL140" s="24" t="s">
        <v>495</v>
      </c>
      <c r="DM140" s="24" t="s">
        <v>495</v>
      </c>
      <c r="DN140" s="23">
        <v>0</v>
      </c>
      <c r="DO140" s="24" t="s">
        <v>495</v>
      </c>
      <c r="DP140" s="24" t="s">
        <v>495</v>
      </c>
      <c r="DQ140" s="24" t="s">
        <v>495</v>
      </c>
      <c r="DR140" s="24" t="s">
        <v>495</v>
      </c>
      <c r="DS140" s="24" t="s">
        <v>495</v>
      </c>
      <c r="DT140" s="24" t="s">
        <v>495</v>
      </c>
      <c r="DU140" s="24" t="s">
        <v>495</v>
      </c>
      <c r="DV140" s="23">
        <v>0</v>
      </c>
      <c r="DW140" s="24" t="s">
        <v>495</v>
      </c>
      <c r="DX140" s="23">
        <v>0</v>
      </c>
      <c r="DY140" s="23">
        <v>132</v>
      </c>
      <c r="DZ140" s="24" t="s">
        <v>495</v>
      </c>
      <c r="EA140" s="24" t="s">
        <v>495</v>
      </c>
      <c r="EB140" s="24" t="s">
        <v>495</v>
      </c>
      <c r="EC140" s="24" t="s">
        <v>495</v>
      </c>
      <c r="ED140" s="24" t="s">
        <v>495</v>
      </c>
      <c r="EE140" s="24" t="s">
        <v>495</v>
      </c>
      <c r="EF140" s="24" t="s">
        <v>495</v>
      </c>
      <c r="EG140" s="24" t="s">
        <v>495</v>
      </c>
      <c r="EH140" s="24" t="s">
        <v>495</v>
      </c>
      <c r="EI140" s="24" t="s">
        <v>495</v>
      </c>
      <c r="EJ140" s="24" t="s">
        <v>495</v>
      </c>
      <c r="EK140" s="24" t="s">
        <v>495</v>
      </c>
      <c r="EL140" s="23">
        <v>0</v>
      </c>
      <c r="EM140" s="24" t="s">
        <v>495</v>
      </c>
      <c r="EN140" s="24" t="s">
        <v>495</v>
      </c>
      <c r="EO140" s="24" t="s">
        <v>495</v>
      </c>
      <c r="EP140" s="23">
        <v>0</v>
      </c>
      <c r="EQ140" s="24" t="s">
        <v>495</v>
      </c>
      <c r="ER140" s="24" t="s">
        <v>495</v>
      </c>
      <c r="ES140" s="24" t="s">
        <v>495</v>
      </c>
      <c r="ET140" s="24" t="s">
        <v>495</v>
      </c>
      <c r="EU140" s="23">
        <v>0</v>
      </c>
      <c r="EV140" s="24" t="s">
        <v>495</v>
      </c>
      <c r="EW140" s="23">
        <v>132</v>
      </c>
      <c r="EX140" s="23">
        <v>0</v>
      </c>
      <c r="EY140" s="23">
        <v>0</v>
      </c>
      <c r="EZ140" s="24" t="s">
        <v>495</v>
      </c>
      <c r="FA140" s="24" t="s">
        <v>495</v>
      </c>
      <c r="FB140" s="24" t="s">
        <v>495</v>
      </c>
      <c r="FC140" s="23">
        <v>0</v>
      </c>
      <c r="FD140" s="24" t="s">
        <v>495</v>
      </c>
      <c r="FE140" s="24" t="s">
        <v>495</v>
      </c>
      <c r="FF140" s="24" t="s">
        <v>495</v>
      </c>
      <c r="FG140" s="23">
        <v>0</v>
      </c>
      <c r="FH140" s="23">
        <v>0</v>
      </c>
      <c r="FI140" s="23">
        <v>0</v>
      </c>
      <c r="FJ140" s="24" t="s">
        <v>495</v>
      </c>
      <c r="FK140" s="24" t="s">
        <v>495</v>
      </c>
      <c r="FL140" s="24" t="s">
        <v>495</v>
      </c>
      <c r="FM140" s="24" t="s">
        <v>495</v>
      </c>
      <c r="FN140" s="23">
        <v>0</v>
      </c>
      <c r="FO140" s="23">
        <v>0</v>
      </c>
      <c r="FP140" s="24" t="s">
        <v>495</v>
      </c>
      <c r="FQ140" s="24" t="s">
        <v>495</v>
      </c>
      <c r="FR140" s="24" t="s">
        <v>495</v>
      </c>
      <c r="FS140" s="23">
        <v>0</v>
      </c>
      <c r="FT140" s="23">
        <v>0</v>
      </c>
      <c r="FU140" s="24" t="s">
        <v>495</v>
      </c>
      <c r="FV140" s="23">
        <v>0</v>
      </c>
      <c r="FW140" s="23">
        <v>111</v>
      </c>
      <c r="FX140" s="23">
        <v>0</v>
      </c>
      <c r="FY140" s="23">
        <v>0</v>
      </c>
      <c r="FZ140" s="23">
        <v>22</v>
      </c>
      <c r="GA140" s="23">
        <v>0</v>
      </c>
      <c r="GB140" s="23">
        <v>0</v>
      </c>
      <c r="GC140" s="23">
        <v>33</v>
      </c>
      <c r="GD140" s="23">
        <v>19</v>
      </c>
      <c r="GE140" s="23">
        <v>0</v>
      </c>
      <c r="GF140" s="23">
        <v>35</v>
      </c>
      <c r="GG140" s="23">
        <v>0</v>
      </c>
      <c r="GH140" s="23">
        <v>0</v>
      </c>
      <c r="GI140" s="23">
        <v>0</v>
      </c>
      <c r="GJ140" s="23">
        <v>0</v>
      </c>
      <c r="GK140" s="23">
        <v>0</v>
      </c>
      <c r="GL140" s="24" t="s">
        <v>495</v>
      </c>
      <c r="GM140" s="24" t="s">
        <v>495</v>
      </c>
      <c r="GN140" s="24" t="s">
        <v>495</v>
      </c>
      <c r="GO140" s="23">
        <v>0</v>
      </c>
      <c r="GP140" s="23">
        <v>0</v>
      </c>
      <c r="GQ140" s="23">
        <v>0</v>
      </c>
      <c r="GR140" s="23">
        <v>0</v>
      </c>
      <c r="GS140" s="23">
        <v>0</v>
      </c>
      <c r="GT140" s="23">
        <v>0</v>
      </c>
      <c r="GU140" s="23">
        <v>2</v>
      </c>
    </row>
    <row r="141" spans="1:203" ht="13.5" customHeight="1" x14ac:dyDescent="0.55000000000000004">
      <c r="A141" s="21" t="s">
        <v>44</v>
      </c>
      <c r="B141" s="22" t="s">
        <v>313</v>
      </c>
      <c r="C141" s="21" t="s">
        <v>314</v>
      </c>
      <c r="D141" s="23">
        <v>129</v>
      </c>
      <c r="E141" s="23">
        <v>54</v>
      </c>
      <c r="F141" s="23">
        <v>0</v>
      </c>
      <c r="G141" s="23">
        <v>7</v>
      </c>
      <c r="H141" s="23">
        <v>0</v>
      </c>
      <c r="I141" s="23">
        <v>4</v>
      </c>
      <c r="J141" s="23">
        <v>11</v>
      </c>
      <c r="K141" s="23">
        <v>6</v>
      </c>
      <c r="L141" s="23">
        <v>0</v>
      </c>
      <c r="M141" s="23">
        <v>14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33</v>
      </c>
      <c r="AC141" s="23">
        <v>0</v>
      </c>
      <c r="AD141" s="23">
        <v>0</v>
      </c>
      <c r="AE141" s="23">
        <v>0</v>
      </c>
      <c r="AF141" s="23">
        <v>0</v>
      </c>
      <c r="AG141" s="23">
        <v>0</v>
      </c>
      <c r="AH141" s="23">
        <v>0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  <c r="AO141" s="23">
        <v>0</v>
      </c>
      <c r="AP141" s="24" t="s">
        <v>495</v>
      </c>
      <c r="AQ141" s="24" t="s">
        <v>495</v>
      </c>
      <c r="AR141" s="23">
        <v>0</v>
      </c>
      <c r="AS141" s="24" t="s">
        <v>495</v>
      </c>
      <c r="AT141" s="24" t="s">
        <v>495</v>
      </c>
      <c r="AU141" s="23">
        <v>0</v>
      </c>
      <c r="AV141" s="24" t="s">
        <v>495</v>
      </c>
      <c r="AW141" s="23">
        <v>0</v>
      </c>
      <c r="AX141" s="24" t="s">
        <v>495</v>
      </c>
      <c r="AY141" s="23">
        <v>0</v>
      </c>
      <c r="AZ141" s="24" t="s">
        <v>495</v>
      </c>
      <c r="BA141" s="23">
        <v>0</v>
      </c>
      <c r="BB141" s="23">
        <v>0</v>
      </c>
      <c r="BC141" s="23">
        <v>0</v>
      </c>
      <c r="BD141" s="23">
        <v>0</v>
      </c>
      <c r="BE141" s="23">
        <v>0</v>
      </c>
      <c r="BF141" s="23">
        <v>0</v>
      </c>
      <c r="BG141" s="23">
        <v>0</v>
      </c>
      <c r="BH141" s="23">
        <v>0</v>
      </c>
      <c r="BI141" s="23">
        <v>0</v>
      </c>
      <c r="BJ141" s="23">
        <v>0</v>
      </c>
      <c r="BK141" s="23">
        <v>0</v>
      </c>
      <c r="BL141" s="23">
        <v>0</v>
      </c>
      <c r="BM141" s="23">
        <v>0</v>
      </c>
      <c r="BN141" s="23">
        <v>0</v>
      </c>
      <c r="BO141" s="24" t="s">
        <v>495</v>
      </c>
      <c r="BP141" s="24" t="s">
        <v>495</v>
      </c>
      <c r="BQ141" s="24" t="s">
        <v>495</v>
      </c>
      <c r="BR141" s="24" t="s">
        <v>495</v>
      </c>
      <c r="BS141" s="24" t="s">
        <v>495</v>
      </c>
      <c r="BT141" s="24" t="s">
        <v>495</v>
      </c>
      <c r="BU141" s="24" t="s">
        <v>495</v>
      </c>
      <c r="BV141" s="24" t="s">
        <v>495</v>
      </c>
      <c r="BW141" s="24" t="s">
        <v>495</v>
      </c>
      <c r="BX141" s="23">
        <v>0</v>
      </c>
      <c r="BY141" s="24" t="s">
        <v>495</v>
      </c>
      <c r="BZ141" s="23">
        <v>0</v>
      </c>
      <c r="CA141" s="23">
        <v>30</v>
      </c>
      <c r="CB141" s="24" t="s">
        <v>495</v>
      </c>
      <c r="CC141" s="24" t="s">
        <v>495</v>
      </c>
      <c r="CD141" s="24" t="s">
        <v>495</v>
      </c>
      <c r="CE141" s="24" t="s">
        <v>495</v>
      </c>
      <c r="CF141" s="24" t="s">
        <v>495</v>
      </c>
      <c r="CG141" s="24" t="s">
        <v>495</v>
      </c>
      <c r="CH141" s="24" t="s">
        <v>495</v>
      </c>
      <c r="CI141" s="24" t="s">
        <v>495</v>
      </c>
      <c r="CJ141" s="24" t="s">
        <v>495</v>
      </c>
      <c r="CK141" s="24" t="s">
        <v>495</v>
      </c>
      <c r="CL141" s="24" t="s">
        <v>495</v>
      </c>
      <c r="CM141" s="24" t="s">
        <v>495</v>
      </c>
      <c r="CN141" s="23">
        <v>0</v>
      </c>
      <c r="CO141" s="24" t="s">
        <v>495</v>
      </c>
      <c r="CP141" s="24" t="s">
        <v>495</v>
      </c>
      <c r="CQ141" s="24" t="s">
        <v>495</v>
      </c>
      <c r="CR141" s="24" t="s">
        <v>495</v>
      </c>
      <c r="CS141" s="24" t="s">
        <v>495</v>
      </c>
      <c r="CT141" s="24" t="s">
        <v>495</v>
      </c>
      <c r="CU141" s="24" t="s">
        <v>495</v>
      </c>
      <c r="CV141" s="24" t="s">
        <v>495</v>
      </c>
      <c r="CW141" s="23">
        <v>0</v>
      </c>
      <c r="CX141" s="24" t="s">
        <v>495</v>
      </c>
      <c r="CY141" s="23">
        <v>30</v>
      </c>
      <c r="CZ141" s="23">
        <v>0</v>
      </c>
      <c r="DA141" s="24" t="s">
        <v>495</v>
      </c>
      <c r="DB141" s="24" t="s">
        <v>495</v>
      </c>
      <c r="DC141" s="24" t="s">
        <v>495</v>
      </c>
      <c r="DD141" s="24" t="s">
        <v>495</v>
      </c>
      <c r="DE141" s="24" t="s">
        <v>495</v>
      </c>
      <c r="DF141" s="24" t="s">
        <v>495</v>
      </c>
      <c r="DG141" s="24" t="s">
        <v>495</v>
      </c>
      <c r="DH141" s="24" t="s">
        <v>495</v>
      </c>
      <c r="DI141" s="24" t="s">
        <v>495</v>
      </c>
      <c r="DJ141" s="24" t="s">
        <v>495</v>
      </c>
      <c r="DK141" s="24" t="s">
        <v>495</v>
      </c>
      <c r="DL141" s="24" t="s">
        <v>495</v>
      </c>
      <c r="DM141" s="24" t="s">
        <v>495</v>
      </c>
      <c r="DN141" s="23">
        <v>0</v>
      </c>
      <c r="DO141" s="24" t="s">
        <v>495</v>
      </c>
      <c r="DP141" s="24" t="s">
        <v>495</v>
      </c>
      <c r="DQ141" s="24" t="s">
        <v>495</v>
      </c>
      <c r="DR141" s="24" t="s">
        <v>495</v>
      </c>
      <c r="DS141" s="24" t="s">
        <v>495</v>
      </c>
      <c r="DT141" s="24" t="s">
        <v>495</v>
      </c>
      <c r="DU141" s="24" t="s">
        <v>495</v>
      </c>
      <c r="DV141" s="23">
        <v>0</v>
      </c>
      <c r="DW141" s="24" t="s">
        <v>495</v>
      </c>
      <c r="DX141" s="23">
        <v>0</v>
      </c>
      <c r="DY141" s="23">
        <v>0</v>
      </c>
      <c r="DZ141" s="24" t="s">
        <v>495</v>
      </c>
      <c r="EA141" s="24" t="s">
        <v>495</v>
      </c>
      <c r="EB141" s="24" t="s">
        <v>495</v>
      </c>
      <c r="EC141" s="24" t="s">
        <v>495</v>
      </c>
      <c r="ED141" s="24" t="s">
        <v>495</v>
      </c>
      <c r="EE141" s="24" t="s">
        <v>495</v>
      </c>
      <c r="EF141" s="24" t="s">
        <v>495</v>
      </c>
      <c r="EG141" s="24" t="s">
        <v>495</v>
      </c>
      <c r="EH141" s="24" t="s">
        <v>495</v>
      </c>
      <c r="EI141" s="24" t="s">
        <v>495</v>
      </c>
      <c r="EJ141" s="24" t="s">
        <v>495</v>
      </c>
      <c r="EK141" s="24" t="s">
        <v>495</v>
      </c>
      <c r="EL141" s="23">
        <v>0</v>
      </c>
      <c r="EM141" s="24" t="s">
        <v>495</v>
      </c>
      <c r="EN141" s="24" t="s">
        <v>495</v>
      </c>
      <c r="EO141" s="24" t="s">
        <v>495</v>
      </c>
      <c r="EP141" s="23">
        <v>0</v>
      </c>
      <c r="EQ141" s="24" t="s">
        <v>495</v>
      </c>
      <c r="ER141" s="24" t="s">
        <v>495</v>
      </c>
      <c r="ES141" s="24" t="s">
        <v>495</v>
      </c>
      <c r="ET141" s="24" t="s">
        <v>495</v>
      </c>
      <c r="EU141" s="23">
        <v>0</v>
      </c>
      <c r="EV141" s="24" t="s">
        <v>495</v>
      </c>
      <c r="EW141" s="23">
        <v>0</v>
      </c>
      <c r="EX141" s="23">
        <v>0</v>
      </c>
      <c r="EY141" s="23">
        <v>0</v>
      </c>
      <c r="EZ141" s="24" t="s">
        <v>495</v>
      </c>
      <c r="FA141" s="24" t="s">
        <v>495</v>
      </c>
      <c r="FB141" s="24" t="s">
        <v>495</v>
      </c>
      <c r="FC141" s="23">
        <v>0</v>
      </c>
      <c r="FD141" s="24" t="s">
        <v>495</v>
      </c>
      <c r="FE141" s="24" t="s">
        <v>495</v>
      </c>
      <c r="FF141" s="24" t="s">
        <v>495</v>
      </c>
      <c r="FG141" s="23">
        <v>0</v>
      </c>
      <c r="FH141" s="23">
        <v>0</v>
      </c>
      <c r="FI141" s="23">
        <v>0</v>
      </c>
      <c r="FJ141" s="24" t="s">
        <v>495</v>
      </c>
      <c r="FK141" s="24" t="s">
        <v>495</v>
      </c>
      <c r="FL141" s="24" t="s">
        <v>495</v>
      </c>
      <c r="FM141" s="24" t="s">
        <v>495</v>
      </c>
      <c r="FN141" s="23">
        <v>0</v>
      </c>
      <c r="FO141" s="23">
        <v>0</v>
      </c>
      <c r="FP141" s="24" t="s">
        <v>495</v>
      </c>
      <c r="FQ141" s="24" t="s">
        <v>495</v>
      </c>
      <c r="FR141" s="24" t="s">
        <v>495</v>
      </c>
      <c r="FS141" s="23">
        <v>0</v>
      </c>
      <c r="FT141" s="23">
        <v>0</v>
      </c>
      <c r="FU141" s="24" t="s">
        <v>495</v>
      </c>
      <c r="FV141" s="23">
        <v>0</v>
      </c>
      <c r="FW141" s="23">
        <v>99</v>
      </c>
      <c r="FX141" s="23">
        <v>54</v>
      </c>
      <c r="FY141" s="23">
        <v>0</v>
      </c>
      <c r="FZ141" s="23">
        <v>7</v>
      </c>
      <c r="GA141" s="23">
        <v>0</v>
      </c>
      <c r="GB141" s="23">
        <v>4</v>
      </c>
      <c r="GC141" s="23">
        <v>11</v>
      </c>
      <c r="GD141" s="23">
        <v>6</v>
      </c>
      <c r="GE141" s="23">
        <v>0</v>
      </c>
      <c r="GF141" s="23">
        <v>14</v>
      </c>
      <c r="GG141" s="23">
        <v>0</v>
      </c>
      <c r="GH141" s="23">
        <v>0</v>
      </c>
      <c r="GI141" s="23">
        <v>0</v>
      </c>
      <c r="GJ141" s="23">
        <v>0</v>
      </c>
      <c r="GK141" s="23">
        <v>0</v>
      </c>
      <c r="GL141" s="24" t="s">
        <v>495</v>
      </c>
      <c r="GM141" s="24" t="s">
        <v>495</v>
      </c>
      <c r="GN141" s="24" t="s">
        <v>495</v>
      </c>
      <c r="GO141" s="23">
        <v>0</v>
      </c>
      <c r="GP141" s="23">
        <v>0</v>
      </c>
      <c r="GQ141" s="23">
        <v>0</v>
      </c>
      <c r="GR141" s="23">
        <v>0</v>
      </c>
      <c r="GS141" s="23">
        <v>0</v>
      </c>
      <c r="GT141" s="23">
        <v>0</v>
      </c>
      <c r="GU141" s="23">
        <v>3</v>
      </c>
    </row>
    <row r="142" spans="1:203" ht="13.5" customHeight="1" x14ac:dyDescent="0.55000000000000004">
      <c r="A142" s="21" t="s">
        <v>44</v>
      </c>
      <c r="B142" s="22" t="s">
        <v>315</v>
      </c>
      <c r="C142" s="21" t="s">
        <v>316</v>
      </c>
      <c r="D142" s="23">
        <v>432</v>
      </c>
      <c r="E142" s="23">
        <v>148</v>
      </c>
      <c r="F142" s="23">
        <v>1</v>
      </c>
      <c r="G142" s="23">
        <v>0</v>
      </c>
      <c r="H142" s="23">
        <v>0</v>
      </c>
      <c r="I142" s="23">
        <v>21</v>
      </c>
      <c r="J142" s="23">
        <v>32</v>
      </c>
      <c r="K142" s="23">
        <v>26</v>
      </c>
      <c r="L142" s="23">
        <v>0</v>
      </c>
      <c r="M142" s="23">
        <v>34</v>
      </c>
      <c r="N142" s="23">
        <v>0</v>
      </c>
      <c r="O142" s="23">
        <v>0</v>
      </c>
      <c r="P142" s="23">
        <v>0</v>
      </c>
      <c r="Q142" s="23">
        <v>170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0</v>
      </c>
      <c r="AG142" s="23">
        <v>0</v>
      </c>
      <c r="AH142" s="23">
        <v>0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  <c r="AO142" s="23">
        <v>0</v>
      </c>
      <c r="AP142" s="24" t="s">
        <v>495</v>
      </c>
      <c r="AQ142" s="24" t="s">
        <v>495</v>
      </c>
      <c r="AR142" s="23">
        <v>0</v>
      </c>
      <c r="AS142" s="24" t="s">
        <v>495</v>
      </c>
      <c r="AT142" s="24" t="s">
        <v>495</v>
      </c>
      <c r="AU142" s="23">
        <v>0</v>
      </c>
      <c r="AV142" s="24" t="s">
        <v>495</v>
      </c>
      <c r="AW142" s="23">
        <v>0</v>
      </c>
      <c r="AX142" s="24" t="s">
        <v>495</v>
      </c>
      <c r="AY142" s="23">
        <v>0</v>
      </c>
      <c r="AZ142" s="24" t="s">
        <v>495</v>
      </c>
      <c r="BA142" s="23">
        <v>0</v>
      </c>
      <c r="BB142" s="23">
        <v>0</v>
      </c>
      <c r="BC142" s="23">
        <v>0</v>
      </c>
      <c r="BD142" s="23">
        <v>0</v>
      </c>
      <c r="BE142" s="23">
        <v>0</v>
      </c>
      <c r="BF142" s="23">
        <v>0</v>
      </c>
      <c r="BG142" s="23">
        <v>0</v>
      </c>
      <c r="BH142" s="23">
        <v>0</v>
      </c>
      <c r="BI142" s="23">
        <v>0</v>
      </c>
      <c r="BJ142" s="23">
        <v>0</v>
      </c>
      <c r="BK142" s="23">
        <v>0</v>
      </c>
      <c r="BL142" s="23">
        <v>0</v>
      </c>
      <c r="BM142" s="23">
        <v>0</v>
      </c>
      <c r="BN142" s="23">
        <v>0</v>
      </c>
      <c r="BO142" s="24" t="s">
        <v>495</v>
      </c>
      <c r="BP142" s="24" t="s">
        <v>495</v>
      </c>
      <c r="BQ142" s="24" t="s">
        <v>495</v>
      </c>
      <c r="BR142" s="24" t="s">
        <v>495</v>
      </c>
      <c r="BS142" s="24" t="s">
        <v>495</v>
      </c>
      <c r="BT142" s="24" t="s">
        <v>495</v>
      </c>
      <c r="BU142" s="24" t="s">
        <v>495</v>
      </c>
      <c r="BV142" s="24" t="s">
        <v>495</v>
      </c>
      <c r="BW142" s="24" t="s">
        <v>495</v>
      </c>
      <c r="BX142" s="23">
        <v>0</v>
      </c>
      <c r="BY142" s="24" t="s">
        <v>495</v>
      </c>
      <c r="BZ142" s="23">
        <v>0</v>
      </c>
      <c r="CA142" s="23">
        <v>0</v>
      </c>
      <c r="CB142" s="24" t="s">
        <v>495</v>
      </c>
      <c r="CC142" s="24" t="s">
        <v>495</v>
      </c>
      <c r="CD142" s="24" t="s">
        <v>495</v>
      </c>
      <c r="CE142" s="24" t="s">
        <v>495</v>
      </c>
      <c r="CF142" s="24" t="s">
        <v>495</v>
      </c>
      <c r="CG142" s="24" t="s">
        <v>495</v>
      </c>
      <c r="CH142" s="24" t="s">
        <v>495</v>
      </c>
      <c r="CI142" s="24" t="s">
        <v>495</v>
      </c>
      <c r="CJ142" s="24" t="s">
        <v>495</v>
      </c>
      <c r="CK142" s="24" t="s">
        <v>495</v>
      </c>
      <c r="CL142" s="24" t="s">
        <v>495</v>
      </c>
      <c r="CM142" s="24" t="s">
        <v>495</v>
      </c>
      <c r="CN142" s="23">
        <v>0</v>
      </c>
      <c r="CO142" s="24" t="s">
        <v>495</v>
      </c>
      <c r="CP142" s="24" t="s">
        <v>495</v>
      </c>
      <c r="CQ142" s="24" t="s">
        <v>495</v>
      </c>
      <c r="CR142" s="24" t="s">
        <v>495</v>
      </c>
      <c r="CS142" s="24" t="s">
        <v>495</v>
      </c>
      <c r="CT142" s="24" t="s">
        <v>495</v>
      </c>
      <c r="CU142" s="24" t="s">
        <v>495</v>
      </c>
      <c r="CV142" s="24" t="s">
        <v>495</v>
      </c>
      <c r="CW142" s="23">
        <v>0</v>
      </c>
      <c r="CX142" s="24" t="s">
        <v>495</v>
      </c>
      <c r="CY142" s="23">
        <v>0</v>
      </c>
      <c r="CZ142" s="23">
        <v>0</v>
      </c>
      <c r="DA142" s="24" t="s">
        <v>495</v>
      </c>
      <c r="DB142" s="24" t="s">
        <v>495</v>
      </c>
      <c r="DC142" s="24" t="s">
        <v>495</v>
      </c>
      <c r="DD142" s="24" t="s">
        <v>495</v>
      </c>
      <c r="DE142" s="24" t="s">
        <v>495</v>
      </c>
      <c r="DF142" s="24" t="s">
        <v>495</v>
      </c>
      <c r="DG142" s="24" t="s">
        <v>495</v>
      </c>
      <c r="DH142" s="24" t="s">
        <v>495</v>
      </c>
      <c r="DI142" s="24" t="s">
        <v>495</v>
      </c>
      <c r="DJ142" s="24" t="s">
        <v>495</v>
      </c>
      <c r="DK142" s="24" t="s">
        <v>495</v>
      </c>
      <c r="DL142" s="24" t="s">
        <v>495</v>
      </c>
      <c r="DM142" s="24" t="s">
        <v>495</v>
      </c>
      <c r="DN142" s="23">
        <v>0</v>
      </c>
      <c r="DO142" s="24" t="s">
        <v>495</v>
      </c>
      <c r="DP142" s="24" t="s">
        <v>495</v>
      </c>
      <c r="DQ142" s="24" t="s">
        <v>495</v>
      </c>
      <c r="DR142" s="24" t="s">
        <v>495</v>
      </c>
      <c r="DS142" s="24" t="s">
        <v>495</v>
      </c>
      <c r="DT142" s="24" t="s">
        <v>495</v>
      </c>
      <c r="DU142" s="24" t="s">
        <v>495</v>
      </c>
      <c r="DV142" s="23">
        <v>0</v>
      </c>
      <c r="DW142" s="24" t="s">
        <v>495</v>
      </c>
      <c r="DX142" s="23">
        <v>0</v>
      </c>
      <c r="DY142" s="23">
        <v>0</v>
      </c>
      <c r="DZ142" s="24" t="s">
        <v>495</v>
      </c>
      <c r="EA142" s="24" t="s">
        <v>495</v>
      </c>
      <c r="EB142" s="24" t="s">
        <v>495</v>
      </c>
      <c r="EC142" s="24" t="s">
        <v>495</v>
      </c>
      <c r="ED142" s="24" t="s">
        <v>495</v>
      </c>
      <c r="EE142" s="24" t="s">
        <v>495</v>
      </c>
      <c r="EF142" s="24" t="s">
        <v>495</v>
      </c>
      <c r="EG142" s="24" t="s">
        <v>495</v>
      </c>
      <c r="EH142" s="24" t="s">
        <v>495</v>
      </c>
      <c r="EI142" s="24" t="s">
        <v>495</v>
      </c>
      <c r="EJ142" s="24" t="s">
        <v>495</v>
      </c>
      <c r="EK142" s="24" t="s">
        <v>495</v>
      </c>
      <c r="EL142" s="23">
        <v>0</v>
      </c>
      <c r="EM142" s="24" t="s">
        <v>495</v>
      </c>
      <c r="EN142" s="24" t="s">
        <v>495</v>
      </c>
      <c r="EO142" s="24" t="s">
        <v>495</v>
      </c>
      <c r="EP142" s="23">
        <v>0</v>
      </c>
      <c r="EQ142" s="24" t="s">
        <v>495</v>
      </c>
      <c r="ER142" s="24" t="s">
        <v>495</v>
      </c>
      <c r="ES142" s="24" t="s">
        <v>495</v>
      </c>
      <c r="ET142" s="24" t="s">
        <v>495</v>
      </c>
      <c r="EU142" s="23">
        <v>0</v>
      </c>
      <c r="EV142" s="24" t="s">
        <v>495</v>
      </c>
      <c r="EW142" s="23">
        <v>0</v>
      </c>
      <c r="EX142" s="23">
        <v>0</v>
      </c>
      <c r="EY142" s="23">
        <v>0</v>
      </c>
      <c r="EZ142" s="24" t="s">
        <v>495</v>
      </c>
      <c r="FA142" s="24" t="s">
        <v>495</v>
      </c>
      <c r="FB142" s="24" t="s">
        <v>495</v>
      </c>
      <c r="FC142" s="23">
        <v>0</v>
      </c>
      <c r="FD142" s="24" t="s">
        <v>495</v>
      </c>
      <c r="FE142" s="24" t="s">
        <v>495</v>
      </c>
      <c r="FF142" s="24" t="s">
        <v>495</v>
      </c>
      <c r="FG142" s="23">
        <v>0</v>
      </c>
      <c r="FH142" s="23">
        <v>0</v>
      </c>
      <c r="FI142" s="23">
        <v>0</v>
      </c>
      <c r="FJ142" s="24" t="s">
        <v>495</v>
      </c>
      <c r="FK142" s="24" t="s">
        <v>495</v>
      </c>
      <c r="FL142" s="24" t="s">
        <v>495</v>
      </c>
      <c r="FM142" s="24" t="s">
        <v>495</v>
      </c>
      <c r="FN142" s="23">
        <v>0</v>
      </c>
      <c r="FO142" s="23">
        <v>0</v>
      </c>
      <c r="FP142" s="24" t="s">
        <v>495</v>
      </c>
      <c r="FQ142" s="24" t="s">
        <v>495</v>
      </c>
      <c r="FR142" s="24" t="s">
        <v>495</v>
      </c>
      <c r="FS142" s="23">
        <v>0</v>
      </c>
      <c r="FT142" s="23">
        <v>0</v>
      </c>
      <c r="FU142" s="24" t="s">
        <v>495</v>
      </c>
      <c r="FV142" s="23">
        <v>0</v>
      </c>
      <c r="FW142" s="23">
        <v>432</v>
      </c>
      <c r="FX142" s="23">
        <v>148</v>
      </c>
      <c r="FY142" s="23">
        <v>1</v>
      </c>
      <c r="FZ142" s="23">
        <v>0</v>
      </c>
      <c r="GA142" s="23">
        <v>0</v>
      </c>
      <c r="GB142" s="23">
        <v>21</v>
      </c>
      <c r="GC142" s="23">
        <v>32</v>
      </c>
      <c r="GD142" s="23">
        <v>26</v>
      </c>
      <c r="GE142" s="23">
        <v>0</v>
      </c>
      <c r="GF142" s="23">
        <v>34</v>
      </c>
      <c r="GG142" s="23">
        <v>0</v>
      </c>
      <c r="GH142" s="23">
        <v>0</v>
      </c>
      <c r="GI142" s="23">
        <v>0</v>
      </c>
      <c r="GJ142" s="23">
        <v>170</v>
      </c>
      <c r="GK142" s="23">
        <v>0</v>
      </c>
      <c r="GL142" s="24" t="s">
        <v>495</v>
      </c>
      <c r="GM142" s="24" t="s">
        <v>495</v>
      </c>
      <c r="GN142" s="24" t="s">
        <v>495</v>
      </c>
      <c r="GO142" s="23">
        <v>0</v>
      </c>
      <c r="GP142" s="23">
        <v>0</v>
      </c>
      <c r="GQ142" s="23">
        <v>0</v>
      </c>
      <c r="GR142" s="23">
        <v>0</v>
      </c>
      <c r="GS142" s="23">
        <v>0</v>
      </c>
      <c r="GT142" s="23">
        <v>0</v>
      </c>
      <c r="GU142" s="23">
        <v>0</v>
      </c>
    </row>
    <row r="143" spans="1:203" ht="13.5" customHeight="1" x14ac:dyDescent="0.55000000000000004">
      <c r="A143" s="21" t="s">
        <v>44</v>
      </c>
      <c r="B143" s="22" t="s">
        <v>317</v>
      </c>
      <c r="C143" s="21" t="s">
        <v>318</v>
      </c>
      <c r="D143" s="23">
        <v>754</v>
      </c>
      <c r="E143" s="23">
        <v>98</v>
      </c>
      <c r="F143" s="23">
        <v>3</v>
      </c>
      <c r="G143" s="23">
        <v>133</v>
      </c>
      <c r="H143" s="23">
        <v>35</v>
      </c>
      <c r="I143" s="23">
        <v>40</v>
      </c>
      <c r="J143" s="23">
        <v>46</v>
      </c>
      <c r="K143" s="23">
        <v>37</v>
      </c>
      <c r="L143" s="23">
        <v>3</v>
      </c>
      <c r="M143" s="23">
        <v>40</v>
      </c>
      <c r="N143" s="23">
        <v>0</v>
      </c>
      <c r="O143" s="23">
        <v>0</v>
      </c>
      <c r="P143" s="23">
        <v>4</v>
      </c>
      <c r="Q143" s="23">
        <v>249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2</v>
      </c>
      <c r="AA143" s="23">
        <v>0</v>
      </c>
      <c r="AB143" s="23">
        <v>64</v>
      </c>
      <c r="AC143" s="23">
        <v>0</v>
      </c>
      <c r="AD143" s="23">
        <v>0</v>
      </c>
      <c r="AE143" s="23">
        <v>0</v>
      </c>
      <c r="AF143" s="23">
        <v>0</v>
      </c>
      <c r="AG143" s="23">
        <v>0</v>
      </c>
      <c r="AH143" s="23">
        <v>0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  <c r="AO143" s="23">
        <v>0</v>
      </c>
      <c r="AP143" s="24" t="s">
        <v>495</v>
      </c>
      <c r="AQ143" s="24" t="s">
        <v>495</v>
      </c>
      <c r="AR143" s="23">
        <v>0</v>
      </c>
      <c r="AS143" s="24" t="s">
        <v>495</v>
      </c>
      <c r="AT143" s="24" t="s">
        <v>495</v>
      </c>
      <c r="AU143" s="23">
        <v>0</v>
      </c>
      <c r="AV143" s="24" t="s">
        <v>495</v>
      </c>
      <c r="AW143" s="23">
        <v>0</v>
      </c>
      <c r="AX143" s="24" t="s">
        <v>495</v>
      </c>
      <c r="AY143" s="23">
        <v>0</v>
      </c>
      <c r="AZ143" s="24" t="s">
        <v>495</v>
      </c>
      <c r="BA143" s="23">
        <v>0</v>
      </c>
      <c r="BB143" s="23">
        <v>0</v>
      </c>
      <c r="BC143" s="23">
        <v>0</v>
      </c>
      <c r="BD143" s="23">
        <v>0</v>
      </c>
      <c r="BE143" s="23">
        <v>0</v>
      </c>
      <c r="BF143" s="23">
        <v>0</v>
      </c>
      <c r="BG143" s="23">
        <v>0</v>
      </c>
      <c r="BH143" s="23">
        <v>0</v>
      </c>
      <c r="BI143" s="23">
        <v>0</v>
      </c>
      <c r="BJ143" s="23">
        <v>0</v>
      </c>
      <c r="BK143" s="23">
        <v>0</v>
      </c>
      <c r="BL143" s="23">
        <v>0</v>
      </c>
      <c r="BM143" s="23">
        <v>0</v>
      </c>
      <c r="BN143" s="23">
        <v>0</v>
      </c>
      <c r="BO143" s="24" t="s">
        <v>495</v>
      </c>
      <c r="BP143" s="24" t="s">
        <v>495</v>
      </c>
      <c r="BQ143" s="24" t="s">
        <v>495</v>
      </c>
      <c r="BR143" s="24" t="s">
        <v>495</v>
      </c>
      <c r="BS143" s="24" t="s">
        <v>495</v>
      </c>
      <c r="BT143" s="24" t="s">
        <v>495</v>
      </c>
      <c r="BU143" s="24" t="s">
        <v>495</v>
      </c>
      <c r="BV143" s="24" t="s">
        <v>495</v>
      </c>
      <c r="BW143" s="24" t="s">
        <v>495</v>
      </c>
      <c r="BX143" s="23">
        <v>0</v>
      </c>
      <c r="BY143" s="24" t="s">
        <v>495</v>
      </c>
      <c r="BZ143" s="23">
        <v>0</v>
      </c>
      <c r="CA143" s="23">
        <v>249</v>
      </c>
      <c r="CB143" s="24" t="s">
        <v>495</v>
      </c>
      <c r="CC143" s="24" t="s">
        <v>495</v>
      </c>
      <c r="CD143" s="24" t="s">
        <v>495</v>
      </c>
      <c r="CE143" s="24" t="s">
        <v>495</v>
      </c>
      <c r="CF143" s="24" t="s">
        <v>495</v>
      </c>
      <c r="CG143" s="24" t="s">
        <v>495</v>
      </c>
      <c r="CH143" s="24" t="s">
        <v>495</v>
      </c>
      <c r="CI143" s="24" t="s">
        <v>495</v>
      </c>
      <c r="CJ143" s="24" t="s">
        <v>495</v>
      </c>
      <c r="CK143" s="24" t="s">
        <v>495</v>
      </c>
      <c r="CL143" s="24" t="s">
        <v>495</v>
      </c>
      <c r="CM143" s="24" t="s">
        <v>495</v>
      </c>
      <c r="CN143" s="23">
        <v>249</v>
      </c>
      <c r="CO143" s="24" t="s">
        <v>495</v>
      </c>
      <c r="CP143" s="24" t="s">
        <v>495</v>
      </c>
      <c r="CQ143" s="24" t="s">
        <v>495</v>
      </c>
      <c r="CR143" s="24" t="s">
        <v>495</v>
      </c>
      <c r="CS143" s="24" t="s">
        <v>495</v>
      </c>
      <c r="CT143" s="24" t="s">
        <v>495</v>
      </c>
      <c r="CU143" s="24" t="s">
        <v>495</v>
      </c>
      <c r="CV143" s="24" t="s">
        <v>495</v>
      </c>
      <c r="CW143" s="23">
        <v>0</v>
      </c>
      <c r="CX143" s="24" t="s">
        <v>495</v>
      </c>
      <c r="CY143" s="23">
        <v>0</v>
      </c>
      <c r="CZ143" s="23">
        <v>0</v>
      </c>
      <c r="DA143" s="24" t="s">
        <v>495</v>
      </c>
      <c r="DB143" s="24" t="s">
        <v>495</v>
      </c>
      <c r="DC143" s="24" t="s">
        <v>495</v>
      </c>
      <c r="DD143" s="24" t="s">
        <v>495</v>
      </c>
      <c r="DE143" s="24" t="s">
        <v>495</v>
      </c>
      <c r="DF143" s="24" t="s">
        <v>495</v>
      </c>
      <c r="DG143" s="24" t="s">
        <v>495</v>
      </c>
      <c r="DH143" s="24" t="s">
        <v>495</v>
      </c>
      <c r="DI143" s="24" t="s">
        <v>495</v>
      </c>
      <c r="DJ143" s="24" t="s">
        <v>495</v>
      </c>
      <c r="DK143" s="24" t="s">
        <v>495</v>
      </c>
      <c r="DL143" s="24" t="s">
        <v>495</v>
      </c>
      <c r="DM143" s="24" t="s">
        <v>495</v>
      </c>
      <c r="DN143" s="23">
        <v>0</v>
      </c>
      <c r="DO143" s="24" t="s">
        <v>495</v>
      </c>
      <c r="DP143" s="24" t="s">
        <v>495</v>
      </c>
      <c r="DQ143" s="24" t="s">
        <v>495</v>
      </c>
      <c r="DR143" s="24" t="s">
        <v>495</v>
      </c>
      <c r="DS143" s="24" t="s">
        <v>495</v>
      </c>
      <c r="DT143" s="24" t="s">
        <v>495</v>
      </c>
      <c r="DU143" s="24" t="s">
        <v>495</v>
      </c>
      <c r="DV143" s="23">
        <v>0</v>
      </c>
      <c r="DW143" s="24" t="s">
        <v>495</v>
      </c>
      <c r="DX143" s="23">
        <v>0</v>
      </c>
      <c r="DY143" s="23">
        <v>0</v>
      </c>
      <c r="DZ143" s="24" t="s">
        <v>495</v>
      </c>
      <c r="EA143" s="24" t="s">
        <v>495</v>
      </c>
      <c r="EB143" s="24" t="s">
        <v>495</v>
      </c>
      <c r="EC143" s="24" t="s">
        <v>495</v>
      </c>
      <c r="ED143" s="24" t="s">
        <v>495</v>
      </c>
      <c r="EE143" s="24" t="s">
        <v>495</v>
      </c>
      <c r="EF143" s="24" t="s">
        <v>495</v>
      </c>
      <c r="EG143" s="24" t="s">
        <v>495</v>
      </c>
      <c r="EH143" s="24" t="s">
        <v>495</v>
      </c>
      <c r="EI143" s="24" t="s">
        <v>495</v>
      </c>
      <c r="EJ143" s="24" t="s">
        <v>495</v>
      </c>
      <c r="EK143" s="24" t="s">
        <v>495</v>
      </c>
      <c r="EL143" s="23">
        <v>0</v>
      </c>
      <c r="EM143" s="24" t="s">
        <v>495</v>
      </c>
      <c r="EN143" s="24" t="s">
        <v>495</v>
      </c>
      <c r="EO143" s="24" t="s">
        <v>495</v>
      </c>
      <c r="EP143" s="23">
        <v>0</v>
      </c>
      <c r="EQ143" s="24" t="s">
        <v>495</v>
      </c>
      <c r="ER143" s="24" t="s">
        <v>495</v>
      </c>
      <c r="ES143" s="24" t="s">
        <v>495</v>
      </c>
      <c r="ET143" s="24" t="s">
        <v>495</v>
      </c>
      <c r="EU143" s="23">
        <v>0</v>
      </c>
      <c r="EV143" s="24" t="s">
        <v>495</v>
      </c>
      <c r="EW143" s="23">
        <v>0</v>
      </c>
      <c r="EX143" s="23">
        <v>0</v>
      </c>
      <c r="EY143" s="23">
        <v>0</v>
      </c>
      <c r="EZ143" s="24" t="s">
        <v>495</v>
      </c>
      <c r="FA143" s="24" t="s">
        <v>495</v>
      </c>
      <c r="FB143" s="24" t="s">
        <v>495</v>
      </c>
      <c r="FC143" s="23">
        <v>0</v>
      </c>
      <c r="FD143" s="24" t="s">
        <v>495</v>
      </c>
      <c r="FE143" s="24" t="s">
        <v>495</v>
      </c>
      <c r="FF143" s="24" t="s">
        <v>495</v>
      </c>
      <c r="FG143" s="23">
        <v>0</v>
      </c>
      <c r="FH143" s="23">
        <v>0</v>
      </c>
      <c r="FI143" s="23">
        <v>0</v>
      </c>
      <c r="FJ143" s="24" t="s">
        <v>495</v>
      </c>
      <c r="FK143" s="24" t="s">
        <v>495</v>
      </c>
      <c r="FL143" s="24" t="s">
        <v>495</v>
      </c>
      <c r="FM143" s="24" t="s">
        <v>495</v>
      </c>
      <c r="FN143" s="23">
        <v>0</v>
      </c>
      <c r="FO143" s="23">
        <v>0</v>
      </c>
      <c r="FP143" s="24" t="s">
        <v>495</v>
      </c>
      <c r="FQ143" s="24" t="s">
        <v>495</v>
      </c>
      <c r="FR143" s="24" t="s">
        <v>495</v>
      </c>
      <c r="FS143" s="23">
        <v>0</v>
      </c>
      <c r="FT143" s="23">
        <v>0</v>
      </c>
      <c r="FU143" s="24" t="s">
        <v>495</v>
      </c>
      <c r="FV143" s="23">
        <v>0</v>
      </c>
      <c r="FW143" s="23">
        <v>505</v>
      </c>
      <c r="FX143" s="23">
        <v>98</v>
      </c>
      <c r="FY143" s="23">
        <v>3</v>
      </c>
      <c r="FZ143" s="23">
        <v>133</v>
      </c>
      <c r="GA143" s="23">
        <v>35</v>
      </c>
      <c r="GB143" s="23">
        <v>40</v>
      </c>
      <c r="GC143" s="23">
        <v>46</v>
      </c>
      <c r="GD143" s="23">
        <v>37</v>
      </c>
      <c r="GE143" s="23">
        <v>3</v>
      </c>
      <c r="GF143" s="23">
        <v>40</v>
      </c>
      <c r="GG143" s="23">
        <v>0</v>
      </c>
      <c r="GH143" s="23">
        <v>0</v>
      </c>
      <c r="GI143" s="23">
        <v>4</v>
      </c>
      <c r="GJ143" s="23">
        <v>0</v>
      </c>
      <c r="GK143" s="23">
        <v>0</v>
      </c>
      <c r="GL143" s="24" t="s">
        <v>495</v>
      </c>
      <c r="GM143" s="24" t="s">
        <v>495</v>
      </c>
      <c r="GN143" s="24" t="s">
        <v>495</v>
      </c>
      <c r="GO143" s="23">
        <v>0</v>
      </c>
      <c r="GP143" s="23">
        <v>0</v>
      </c>
      <c r="GQ143" s="23">
        <v>0</v>
      </c>
      <c r="GR143" s="23">
        <v>0</v>
      </c>
      <c r="GS143" s="23">
        <v>2</v>
      </c>
      <c r="GT143" s="23">
        <v>0</v>
      </c>
      <c r="GU143" s="23">
        <v>64</v>
      </c>
    </row>
    <row r="144" spans="1:203" ht="13.5" customHeight="1" x14ac:dyDescent="0.55000000000000004">
      <c r="A144" s="21" t="s">
        <v>44</v>
      </c>
      <c r="B144" s="22" t="s">
        <v>319</v>
      </c>
      <c r="C144" s="21" t="s">
        <v>320</v>
      </c>
      <c r="D144" s="23">
        <v>1903</v>
      </c>
      <c r="E144" s="23">
        <v>0</v>
      </c>
      <c r="F144" s="23">
        <v>0</v>
      </c>
      <c r="G144" s="23">
        <v>0</v>
      </c>
      <c r="H144" s="23">
        <v>0</v>
      </c>
      <c r="I144" s="23">
        <v>41</v>
      </c>
      <c r="J144" s="23">
        <v>22</v>
      </c>
      <c r="K144" s="23">
        <v>15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25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1800</v>
      </c>
      <c r="AC144" s="23">
        <v>30</v>
      </c>
      <c r="AD144" s="23">
        <v>0</v>
      </c>
      <c r="AE144" s="23">
        <v>0</v>
      </c>
      <c r="AF144" s="23">
        <v>0</v>
      </c>
      <c r="AG144" s="23">
        <v>0</v>
      </c>
      <c r="AH144" s="23">
        <v>5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  <c r="AO144" s="23">
        <v>0</v>
      </c>
      <c r="AP144" s="24" t="s">
        <v>495</v>
      </c>
      <c r="AQ144" s="24" t="s">
        <v>495</v>
      </c>
      <c r="AR144" s="23">
        <v>25</v>
      </c>
      <c r="AS144" s="24" t="s">
        <v>495</v>
      </c>
      <c r="AT144" s="24" t="s">
        <v>495</v>
      </c>
      <c r="AU144" s="23">
        <v>0</v>
      </c>
      <c r="AV144" s="24" t="s">
        <v>495</v>
      </c>
      <c r="AW144" s="23">
        <v>0</v>
      </c>
      <c r="AX144" s="24" t="s">
        <v>495</v>
      </c>
      <c r="AY144" s="23">
        <v>0</v>
      </c>
      <c r="AZ144" s="24" t="s">
        <v>495</v>
      </c>
      <c r="BA144" s="23">
        <v>0</v>
      </c>
      <c r="BB144" s="23">
        <v>21</v>
      </c>
      <c r="BC144" s="23">
        <v>0</v>
      </c>
      <c r="BD144" s="23">
        <v>0</v>
      </c>
      <c r="BE144" s="23">
        <v>0</v>
      </c>
      <c r="BF144" s="23">
        <v>0</v>
      </c>
      <c r="BG144" s="23">
        <v>21</v>
      </c>
      <c r="BH144" s="23">
        <v>0</v>
      </c>
      <c r="BI144" s="23">
        <v>0</v>
      </c>
      <c r="BJ144" s="23">
        <v>0</v>
      </c>
      <c r="BK144" s="23">
        <v>0</v>
      </c>
      <c r="BL144" s="23">
        <v>0</v>
      </c>
      <c r="BM144" s="23">
        <v>0</v>
      </c>
      <c r="BN144" s="23">
        <v>0</v>
      </c>
      <c r="BO144" s="24" t="s">
        <v>495</v>
      </c>
      <c r="BP144" s="24" t="s">
        <v>495</v>
      </c>
      <c r="BQ144" s="24" t="s">
        <v>495</v>
      </c>
      <c r="BR144" s="24" t="s">
        <v>495</v>
      </c>
      <c r="BS144" s="24" t="s">
        <v>495</v>
      </c>
      <c r="BT144" s="24" t="s">
        <v>495</v>
      </c>
      <c r="BU144" s="24" t="s">
        <v>495</v>
      </c>
      <c r="BV144" s="24" t="s">
        <v>495</v>
      </c>
      <c r="BW144" s="24" t="s">
        <v>495</v>
      </c>
      <c r="BX144" s="23">
        <v>0</v>
      </c>
      <c r="BY144" s="24" t="s">
        <v>495</v>
      </c>
      <c r="BZ144" s="23">
        <v>0</v>
      </c>
      <c r="CA144" s="23">
        <v>1800</v>
      </c>
      <c r="CB144" s="24" t="s">
        <v>495</v>
      </c>
      <c r="CC144" s="24" t="s">
        <v>495</v>
      </c>
      <c r="CD144" s="24" t="s">
        <v>495</v>
      </c>
      <c r="CE144" s="24" t="s">
        <v>495</v>
      </c>
      <c r="CF144" s="24" t="s">
        <v>495</v>
      </c>
      <c r="CG144" s="24" t="s">
        <v>495</v>
      </c>
      <c r="CH144" s="24" t="s">
        <v>495</v>
      </c>
      <c r="CI144" s="24" t="s">
        <v>495</v>
      </c>
      <c r="CJ144" s="24" t="s">
        <v>495</v>
      </c>
      <c r="CK144" s="24" t="s">
        <v>495</v>
      </c>
      <c r="CL144" s="24" t="s">
        <v>495</v>
      </c>
      <c r="CM144" s="24" t="s">
        <v>495</v>
      </c>
      <c r="CN144" s="23">
        <v>0</v>
      </c>
      <c r="CO144" s="24" t="s">
        <v>495</v>
      </c>
      <c r="CP144" s="24" t="s">
        <v>495</v>
      </c>
      <c r="CQ144" s="24" t="s">
        <v>495</v>
      </c>
      <c r="CR144" s="24" t="s">
        <v>495</v>
      </c>
      <c r="CS144" s="24" t="s">
        <v>495</v>
      </c>
      <c r="CT144" s="24" t="s">
        <v>495</v>
      </c>
      <c r="CU144" s="24" t="s">
        <v>495</v>
      </c>
      <c r="CV144" s="24" t="s">
        <v>495</v>
      </c>
      <c r="CW144" s="23">
        <v>0</v>
      </c>
      <c r="CX144" s="24" t="s">
        <v>495</v>
      </c>
      <c r="CY144" s="23">
        <v>1800</v>
      </c>
      <c r="CZ144" s="23">
        <v>0</v>
      </c>
      <c r="DA144" s="24" t="s">
        <v>495</v>
      </c>
      <c r="DB144" s="24" t="s">
        <v>495</v>
      </c>
      <c r="DC144" s="24" t="s">
        <v>495</v>
      </c>
      <c r="DD144" s="24" t="s">
        <v>495</v>
      </c>
      <c r="DE144" s="24" t="s">
        <v>495</v>
      </c>
      <c r="DF144" s="24" t="s">
        <v>495</v>
      </c>
      <c r="DG144" s="24" t="s">
        <v>495</v>
      </c>
      <c r="DH144" s="24" t="s">
        <v>495</v>
      </c>
      <c r="DI144" s="24" t="s">
        <v>495</v>
      </c>
      <c r="DJ144" s="24" t="s">
        <v>495</v>
      </c>
      <c r="DK144" s="24" t="s">
        <v>495</v>
      </c>
      <c r="DL144" s="24" t="s">
        <v>495</v>
      </c>
      <c r="DM144" s="24" t="s">
        <v>495</v>
      </c>
      <c r="DN144" s="23">
        <v>0</v>
      </c>
      <c r="DO144" s="24" t="s">
        <v>495</v>
      </c>
      <c r="DP144" s="24" t="s">
        <v>495</v>
      </c>
      <c r="DQ144" s="24" t="s">
        <v>495</v>
      </c>
      <c r="DR144" s="24" t="s">
        <v>495</v>
      </c>
      <c r="DS144" s="24" t="s">
        <v>495</v>
      </c>
      <c r="DT144" s="24" t="s">
        <v>495</v>
      </c>
      <c r="DU144" s="24" t="s">
        <v>495</v>
      </c>
      <c r="DV144" s="23">
        <v>0</v>
      </c>
      <c r="DW144" s="24" t="s">
        <v>495</v>
      </c>
      <c r="DX144" s="23">
        <v>0</v>
      </c>
      <c r="DY144" s="23">
        <v>0</v>
      </c>
      <c r="DZ144" s="24" t="s">
        <v>495</v>
      </c>
      <c r="EA144" s="24" t="s">
        <v>495</v>
      </c>
      <c r="EB144" s="24" t="s">
        <v>495</v>
      </c>
      <c r="EC144" s="24" t="s">
        <v>495</v>
      </c>
      <c r="ED144" s="24" t="s">
        <v>495</v>
      </c>
      <c r="EE144" s="24" t="s">
        <v>495</v>
      </c>
      <c r="EF144" s="24" t="s">
        <v>495</v>
      </c>
      <c r="EG144" s="24" t="s">
        <v>495</v>
      </c>
      <c r="EH144" s="24" t="s">
        <v>495</v>
      </c>
      <c r="EI144" s="24" t="s">
        <v>495</v>
      </c>
      <c r="EJ144" s="24" t="s">
        <v>495</v>
      </c>
      <c r="EK144" s="24" t="s">
        <v>495</v>
      </c>
      <c r="EL144" s="23">
        <v>0</v>
      </c>
      <c r="EM144" s="24" t="s">
        <v>495</v>
      </c>
      <c r="EN144" s="24" t="s">
        <v>495</v>
      </c>
      <c r="EO144" s="24" t="s">
        <v>495</v>
      </c>
      <c r="EP144" s="23">
        <v>0</v>
      </c>
      <c r="EQ144" s="24" t="s">
        <v>495</v>
      </c>
      <c r="ER144" s="24" t="s">
        <v>495</v>
      </c>
      <c r="ES144" s="24" t="s">
        <v>495</v>
      </c>
      <c r="ET144" s="24" t="s">
        <v>495</v>
      </c>
      <c r="EU144" s="23">
        <v>0</v>
      </c>
      <c r="EV144" s="24" t="s">
        <v>495</v>
      </c>
      <c r="EW144" s="23">
        <v>0</v>
      </c>
      <c r="EX144" s="23">
        <v>0</v>
      </c>
      <c r="EY144" s="23">
        <v>0</v>
      </c>
      <c r="EZ144" s="24" t="s">
        <v>495</v>
      </c>
      <c r="FA144" s="24" t="s">
        <v>495</v>
      </c>
      <c r="FB144" s="24" t="s">
        <v>495</v>
      </c>
      <c r="FC144" s="23">
        <v>0</v>
      </c>
      <c r="FD144" s="24" t="s">
        <v>495</v>
      </c>
      <c r="FE144" s="24" t="s">
        <v>495</v>
      </c>
      <c r="FF144" s="24" t="s">
        <v>495</v>
      </c>
      <c r="FG144" s="23">
        <v>0</v>
      </c>
      <c r="FH144" s="23">
        <v>0</v>
      </c>
      <c r="FI144" s="23">
        <v>0</v>
      </c>
      <c r="FJ144" s="24" t="s">
        <v>495</v>
      </c>
      <c r="FK144" s="24" t="s">
        <v>495</v>
      </c>
      <c r="FL144" s="24" t="s">
        <v>495</v>
      </c>
      <c r="FM144" s="24" t="s">
        <v>495</v>
      </c>
      <c r="FN144" s="23">
        <v>0</v>
      </c>
      <c r="FO144" s="23">
        <v>0</v>
      </c>
      <c r="FP144" s="24" t="s">
        <v>495</v>
      </c>
      <c r="FQ144" s="24" t="s">
        <v>495</v>
      </c>
      <c r="FR144" s="24" t="s">
        <v>495</v>
      </c>
      <c r="FS144" s="23">
        <v>0</v>
      </c>
      <c r="FT144" s="23">
        <v>0</v>
      </c>
      <c r="FU144" s="24" t="s">
        <v>495</v>
      </c>
      <c r="FV144" s="23">
        <v>0</v>
      </c>
      <c r="FW144" s="23">
        <v>52</v>
      </c>
      <c r="FX144" s="23">
        <v>0</v>
      </c>
      <c r="FY144" s="23">
        <v>0</v>
      </c>
      <c r="FZ144" s="23">
        <v>0</v>
      </c>
      <c r="GA144" s="23">
        <v>0</v>
      </c>
      <c r="GB144" s="23">
        <v>15</v>
      </c>
      <c r="GC144" s="23">
        <v>22</v>
      </c>
      <c r="GD144" s="23">
        <v>15</v>
      </c>
      <c r="GE144" s="23">
        <v>0</v>
      </c>
      <c r="GF144" s="23">
        <v>0</v>
      </c>
      <c r="GG144" s="23">
        <v>0</v>
      </c>
      <c r="GH144" s="23">
        <v>0</v>
      </c>
      <c r="GI144" s="23">
        <v>0</v>
      </c>
      <c r="GJ144" s="23">
        <v>0</v>
      </c>
      <c r="GK144" s="23">
        <v>0</v>
      </c>
      <c r="GL144" s="24" t="s">
        <v>495</v>
      </c>
      <c r="GM144" s="24" t="s">
        <v>495</v>
      </c>
      <c r="GN144" s="24" t="s">
        <v>495</v>
      </c>
      <c r="GO144" s="23">
        <v>0</v>
      </c>
      <c r="GP144" s="23">
        <v>0</v>
      </c>
      <c r="GQ144" s="23">
        <v>0</v>
      </c>
      <c r="GR144" s="23">
        <v>0</v>
      </c>
      <c r="GS144" s="23">
        <v>0</v>
      </c>
      <c r="GT144" s="23">
        <v>0</v>
      </c>
      <c r="GU144" s="23">
        <v>0</v>
      </c>
    </row>
    <row r="145" spans="1:203" ht="13.5" customHeight="1" x14ac:dyDescent="0.55000000000000004">
      <c r="A145" s="21" t="s">
        <v>44</v>
      </c>
      <c r="B145" s="22" t="s">
        <v>321</v>
      </c>
      <c r="C145" s="21" t="s">
        <v>322</v>
      </c>
      <c r="D145" s="23">
        <v>112</v>
      </c>
      <c r="E145" s="23">
        <v>0</v>
      </c>
      <c r="F145" s="23">
        <v>0</v>
      </c>
      <c r="G145" s="23">
        <v>0</v>
      </c>
      <c r="H145" s="23">
        <v>0</v>
      </c>
      <c r="I145" s="23">
        <v>53</v>
      </c>
      <c r="J145" s="23">
        <v>15</v>
      </c>
      <c r="K145" s="23">
        <v>11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32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1</v>
      </c>
      <c r="AC145" s="23">
        <v>39</v>
      </c>
      <c r="AD145" s="23">
        <v>0</v>
      </c>
      <c r="AE145" s="23">
        <v>0</v>
      </c>
      <c r="AF145" s="23">
        <v>0</v>
      </c>
      <c r="AG145" s="23">
        <v>0</v>
      </c>
      <c r="AH145" s="23">
        <v>7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  <c r="AO145" s="23">
        <v>0</v>
      </c>
      <c r="AP145" s="24" t="s">
        <v>495</v>
      </c>
      <c r="AQ145" s="24" t="s">
        <v>495</v>
      </c>
      <c r="AR145" s="23">
        <v>32</v>
      </c>
      <c r="AS145" s="24" t="s">
        <v>495</v>
      </c>
      <c r="AT145" s="24" t="s">
        <v>495</v>
      </c>
      <c r="AU145" s="23">
        <v>0</v>
      </c>
      <c r="AV145" s="24" t="s">
        <v>495</v>
      </c>
      <c r="AW145" s="23">
        <v>0</v>
      </c>
      <c r="AX145" s="24" t="s">
        <v>495</v>
      </c>
      <c r="AY145" s="23">
        <v>0</v>
      </c>
      <c r="AZ145" s="24" t="s">
        <v>495</v>
      </c>
      <c r="BA145" s="23">
        <v>0</v>
      </c>
      <c r="BB145" s="23">
        <v>27</v>
      </c>
      <c r="BC145" s="23">
        <v>0</v>
      </c>
      <c r="BD145" s="23">
        <v>0</v>
      </c>
      <c r="BE145" s="23">
        <v>0</v>
      </c>
      <c r="BF145" s="23">
        <v>0</v>
      </c>
      <c r="BG145" s="23">
        <v>26</v>
      </c>
      <c r="BH145" s="23">
        <v>0</v>
      </c>
      <c r="BI145" s="23">
        <v>0</v>
      </c>
      <c r="BJ145" s="23">
        <v>0</v>
      </c>
      <c r="BK145" s="23">
        <v>0</v>
      </c>
      <c r="BL145" s="23">
        <v>0</v>
      </c>
      <c r="BM145" s="23">
        <v>0</v>
      </c>
      <c r="BN145" s="23">
        <v>0</v>
      </c>
      <c r="BO145" s="24" t="s">
        <v>495</v>
      </c>
      <c r="BP145" s="24" t="s">
        <v>495</v>
      </c>
      <c r="BQ145" s="24" t="s">
        <v>495</v>
      </c>
      <c r="BR145" s="24" t="s">
        <v>495</v>
      </c>
      <c r="BS145" s="24" t="s">
        <v>495</v>
      </c>
      <c r="BT145" s="24" t="s">
        <v>495</v>
      </c>
      <c r="BU145" s="24" t="s">
        <v>495</v>
      </c>
      <c r="BV145" s="24" t="s">
        <v>495</v>
      </c>
      <c r="BW145" s="24" t="s">
        <v>495</v>
      </c>
      <c r="BX145" s="23">
        <v>0</v>
      </c>
      <c r="BY145" s="24" t="s">
        <v>495</v>
      </c>
      <c r="BZ145" s="23">
        <v>1</v>
      </c>
      <c r="CA145" s="23">
        <v>0</v>
      </c>
      <c r="CB145" s="24" t="s">
        <v>495</v>
      </c>
      <c r="CC145" s="24" t="s">
        <v>495</v>
      </c>
      <c r="CD145" s="24" t="s">
        <v>495</v>
      </c>
      <c r="CE145" s="24" t="s">
        <v>495</v>
      </c>
      <c r="CF145" s="24" t="s">
        <v>495</v>
      </c>
      <c r="CG145" s="24" t="s">
        <v>495</v>
      </c>
      <c r="CH145" s="24" t="s">
        <v>495</v>
      </c>
      <c r="CI145" s="24" t="s">
        <v>495</v>
      </c>
      <c r="CJ145" s="24" t="s">
        <v>495</v>
      </c>
      <c r="CK145" s="24" t="s">
        <v>495</v>
      </c>
      <c r="CL145" s="24" t="s">
        <v>495</v>
      </c>
      <c r="CM145" s="24" t="s">
        <v>495</v>
      </c>
      <c r="CN145" s="23">
        <v>0</v>
      </c>
      <c r="CO145" s="24" t="s">
        <v>495</v>
      </c>
      <c r="CP145" s="24" t="s">
        <v>495</v>
      </c>
      <c r="CQ145" s="24" t="s">
        <v>495</v>
      </c>
      <c r="CR145" s="24" t="s">
        <v>495</v>
      </c>
      <c r="CS145" s="24" t="s">
        <v>495</v>
      </c>
      <c r="CT145" s="24" t="s">
        <v>495</v>
      </c>
      <c r="CU145" s="24" t="s">
        <v>495</v>
      </c>
      <c r="CV145" s="24" t="s">
        <v>495</v>
      </c>
      <c r="CW145" s="23">
        <v>0</v>
      </c>
      <c r="CX145" s="24" t="s">
        <v>495</v>
      </c>
      <c r="CY145" s="23">
        <v>0</v>
      </c>
      <c r="CZ145" s="23">
        <v>0</v>
      </c>
      <c r="DA145" s="24" t="s">
        <v>495</v>
      </c>
      <c r="DB145" s="24" t="s">
        <v>495</v>
      </c>
      <c r="DC145" s="24" t="s">
        <v>495</v>
      </c>
      <c r="DD145" s="24" t="s">
        <v>495</v>
      </c>
      <c r="DE145" s="24" t="s">
        <v>495</v>
      </c>
      <c r="DF145" s="24" t="s">
        <v>495</v>
      </c>
      <c r="DG145" s="24" t="s">
        <v>495</v>
      </c>
      <c r="DH145" s="24" t="s">
        <v>495</v>
      </c>
      <c r="DI145" s="24" t="s">
        <v>495</v>
      </c>
      <c r="DJ145" s="24" t="s">
        <v>495</v>
      </c>
      <c r="DK145" s="24" t="s">
        <v>495</v>
      </c>
      <c r="DL145" s="24" t="s">
        <v>495</v>
      </c>
      <c r="DM145" s="24" t="s">
        <v>495</v>
      </c>
      <c r="DN145" s="23">
        <v>0</v>
      </c>
      <c r="DO145" s="24" t="s">
        <v>495</v>
      </c>
      <c r="DP145" s="24" t="s">
        <v>495</v>
      </c>
      <c r="DQ145" s="24" t="s">
        <v>495</v>
      </c>
      <c r="DR145" s="24" t="s">
        <v>495</v>
      </c>
      <c r="DS145" s="24" t="s">
        <v>495</v>
      </c>
      <c r="DT145" s="24" t="s">
        <v>495</v>
      </c>
      <c r="DU145" s="24" t="s">
        <v>495</v>
      </c>
      <c r="DV145" s="23">
        <v>0</v>
      </c>
      <c r="DW145" s="24" t="s">
        <v>495</v>
      </c>
      <c r="DX145" s="23">
        <v>0</v>
      </c>
      <c r="DY145" s="23">
        <v>0</v>
      </c>
      <c r="DZ145" s="24" t="s">
        <v>495</v>
      </c>
      <c r="EA145" s="24" t="s">
        <v>495</v>
      </c>
      <c r="EB145" s="24" t="s">
        <v>495</v>
      </c>
      <c r="EC145" s="24" t="s">
        <v>495</v>
      </c>
      <c r="ED145" s="24" t="s">
        <v>495</v>
      </c>
      <c r="EE145" s="24" t="s">
        <v>495</v>
      </c>
      <c r="EF145" s="24" t="s">
        <v>495</v>
      </c>
      <c r="EG145" s="24" t="s">
        <v>495</v>
      </c>
      <c r="EH145" s="24" t="s">
        <v>495</v>
      </c>
      <c r="EI145" s="24" t="s">
        <v>495</v>
      </c>
      <c r="EJ145" s="24" t="s">
        <v>495</v>
      </c>
      <c r="EK145" s="24" t="s">
        <v>495</v>
      </c>
      <c r="EL145" s="23">
        <v>0</v>
      </c>
      <c r="EM145" s="24" t="s">
        <v>495</v>
      </c>
      <c r="EN145" s="24" t="s">
        <v>495</v>
      </c>
      <c r="EO145" s="24" t="s">
        <v>495</v>
      </c>
      <c r="EP145" s="23">
        <v>0</v>
      </c>
      <c r="EQ145" s="24" t="s">
        <v>495</v>
      </c>
      <c r="ER145" s="24" t="s">
        <v>495</v>
      </c>
      <c r="ES145" s="24" t="s">
        <v>495</v>
      </c>
      <c r="ET145" s="24" t="s">
        <v>495</v>
      </c>
      <c r="EU145" s="23">
        <v>0</v>
      </c>
      <c r="EV145" s="24" t="s">
        <v>495</v>
      </c>
      <c r="EW145" s="23">
        <v>0</v>
      </c>
      <c r="EX145" s="23">
        <v>0</v>
      </c>
      <c r="EY145" s="23">
        <v>0</v>
      </c>
      <c r="EZ145" s="24" t="s">
        <v>495</v>
      </c>
      <c r="FA145" s="24" t="s">
        <v>495</v>
      </c>
      <c r="FB145" s="24" t="s">
        <v>495</v>
      </c>
      <c r="FC145" s="23">
        <v>0</v>
      </c>
      <c r="FD145" s="24" t="s">
        <v>495</v>
      </c>
      <c r="FE145" s="24" t="s">
        <v>495</v>
      </c>
      <c r="FF145" s="24" t="s">
        <v>495</v>
      </c>
      <c r="FG145" s="23">
        <v>0</v>
      </c>
      <c r="FH145" s="23">
        <v>0</v>
      </c>
      <c r="FI145" s="23">
        <v>0</v>
      </c>
      <c r="FJ145" s="24" t="s">
        <v>495</v>
      </c>
      <c r="FK145" s="24" t="s">
        <v>495</v>
      </c>
      <c r="FL145" s="24" t="s">
        <v>495</v>
      </c>
      <c r="FM145" s="24" t="s">
        <v>495</v>
      </c>
      <c r="FN145" s="23">
        <v>0</v>
      </c>
      <c r="FO145" s="23">
        <v>0</v>
      </c>
      <c r="FP145" s="24" t="s">
        <v>495</v>
      </c>
      <c r="FQ145" s="24" t="s">
        <v>495</v>
      </c>
      <c r="FR145" s="24" t="s">
        <v>495</v>
      </c>
      <c r="FS145" s="23">
        <v>0</v>
      </c>
      <c r="FT145" s="23">
        <v>0</v>
      </c>
      <c r="FU145" s="24" t="s">
        <v>495</v>
      </c>
      <c r="FV145" s="23">
        <v>0</v>
      </c>
      <c r="FW145" s="23">
        <v>46</v>
      </c>
      <c r="FX145" s="23">
        <v>0</v>
      </c>
      <c r="FY145" s="23">
        <v>0</v>
      </c>
      <c r="FZ145" s="23">
        <v>0</v>
      </c>
      <c r="GA145" s="23">
        <v>0</v>
      </c>
      <c r="GB145" s="23">
        <v>20</v>
      </c>
      <c r="GC145" s="23">
        <v>15</v>
      </c>
      <c r="GD145" s="23">
        <v>11</v>
      </c>
      <c r="GE145" s="23">
        <v>0</v>
      </c>
      <c r="GF145" s="23">
        <v>0</v>
      </c>
      <c r="GG145" s="23">
        <v>0</v>
      </c>
      <c r="GH145" s="23">
        <v>0</v>
      </c>
      <c r="GI145" s="23">
        <v>0</v>
      </c>
      <c r="GJ145" s="23">
        <v>0</v>
      </c>
      <c r="GK145" s="23">
        <v>0</v>
      </c>
      <c r="GL145" s="24" t="s">
        <v>495</v>
      </c>
      <c r="GM145" s="24" t="s">
        <v>495</v>
      </c>
      <c r="GN145" s="24" t="s">
        <v>495</v>
      </c>
      <c r="GO145" s="23">
        <v>0</v>
      </c>
      <c r="GP145" s="23">
        <v>0</v>
      </c>
      <c r="GQ145" s="23">
        <v>0</v>
      </c>
      <c r="GR145" s="23">
        <v>0</v>
      </c>
      <c r="GS145" s="23">
        <v>0</v>
      </c>
      <c r="GT145" s="23">
        <v>0</v>
      </c>
      <c r="GU145" s="23">
        <v>0</v>
      </c>
    </row>
    <row r="146" spans="1:203" ht="13.5" customHeight="1" x14ac:dyDescent="0.55000000000000004">
      <c r="A146" s="21" t="s">
        <v>44</v>
      </c>
      <c r="B146" s="22" t="s">
        <v>323</v>
      </c>
      <c r="C146" s="21" t="s">
        <v>324</v>
      </c>
      <c r="D146" s="23">
        <v>354</v>
      </c>
      <c r="E146" s="23">
        <v>0</v>
      </c>
      <c r="F146" s="23">
        <v>0</v>
      </c>
      <c r="G146" s="23">
        <v>0</v>
      </c>
      <c r="H146" s="23">
        <v>0</v>
      </c>
      <c r="I146" s="23">
        <v>170</v>
      </c>
      <c r="J146" s="23">
        <v>121</v>
      </c>
      <c r="K146" s="23">
        <v>63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19</v>
      </c>
      <c r="AD146" s="23">
        <v>0</v>
      </c>
      <c r="AE146" s="23">
        <v>0</v>
      </c>
      <c r="AF146" s="23">
        <v>0</v>
      </c>
      <c r="AG146" s="23">
        <v>0</v>
      </c>
      <c r="AH146" s="23">
        <v>19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  <c r="AO146" s="23">
        <v>0</v>
      </c>
      <c r="AP146" s="24" t="s">
        <v>495</v>
      </c>
      <c r="AQ146" s="24" t="s">
        <v>495</v>
      </c>
      <c r="AR146" s="23">
        <v>0</v>
      </c>
      <c r="AS146" s="24" t="s">
        <v>495</v>
      </c>
      <c r="AT146" s="24" t="s">
        <v>495</v>
      </c>
      <c r="AU146" s="23">
        <v>0</v>
      </c>
      <c r="AV146" s="24" t="s">
        <v>495</v>
      </c>
      <c r="AW146" s="23">
        <v>0</v>
      </c>
      <c r="AX146" s="24" t="s">
        <v>495</v>
      </c>
      <c r="AY146" s="23">
        <v>0</v>
      </c>
      <c r="AZ146" s="24" t="s">
        <v>495</v>
      </c>
      <c r="BA146" s="23">
        <v>0</v>
      </c>
      <c r="BB146" s="23">
        <v>72</v>
      </c>
      <c r="BC146" s="23">
        <v>0</v>
      </c>
      <c r="BD146" s="23">
        <v>0</v>
      </c>
      <c r="BE146" s="23">
        <v>0</v>
      </c>
      <c r="BF146" s="23">
        <v>0</v>
      </c>
      <c r="BG146" s="23">
        <v>72</v>
      </c>
      <c r="BH146" s="23">
        <v>0</v>
      </c>
      <c r="BI146" s="23">
        <v>0</v>
      </c>
      <c r="BJ146" s="23">
        <v>0</v>
      </c>
      <c r="BK146" s="23">
        <v>0</v>
      </c>
      <c r="BL146" s="23">
        <v>0</v>
      </c>
      <c r="BM146" s="23">
        <v>0</v>
      </c>
      <c r="BN146" s="23">
        <v>0</v>
      </c>
      <c r="BO146" s="24" t="s">
        <v>495</v>
      </c>
      <c r="BP146" s="24" t="s">
        <v>495</v>
      </c>
      <c r="BQ146" s="24" t="s">
        <v>495</v>
      </c>
      <c r="BR146" s="24" t="s">
        <v>495</v>
      </c>
      <c r="BS146" s="24" t="s">
        <v>495</v>
      </c>
      <c r="BT146" s="24" t="s">
        <v>495</v>
      </c>
      <c r="BU146" s="24" t="s">
        <v>495</v>
      </c>
      <c r="BV146" s="24" t="s">
        <v>495</v>
      </c>
      <c r="BW146" s="24" t="s">
        <v>495</v>
      </c>
      <c r="BX146" s="23">
        <v>0</v>
      </c>
      <c r="BY146" s="24" t="s">
        <v>495</v>
      </c>
      <c r="BZ146" s="23">
        <v>0</v>
      </c>
      <c r="CA146" s="23">
        <v>0</v>
      </c>
      <c r="CB146" s="24" t="s">
        <v>495</v>
      </c>
      <c r="CC146" s="24" t="s">
        <v>495</v>
      </c>
      <c r="CD146" s="24" t="s">
        <v>495</v>
      </c>
      <c r="CE146" s="24" t="s">
        <v>495</v>
      </c>
      <c r="CF146" s="24" t="s">
        <v>495</v>
      </c>
      <c r="CG146" s="24" t="s">
        <v>495</v>
      </c>
      <c r="CH146" s="24" t="s">
        <v>495</v>
      </c>
      <c r="CI146" s="24" t="s">
        <v>495</v>
      </c>
      <c r="CJ146" s="24" t="s">
        <v>495</v>
      </c>
      <c r="CK146" s="24" t="s">
        <v>495</v>
      </c>
      <c r="CL146" s="24" t="s">
        <v>495</v>
      </c>
      <c r="CM146" s="24" t="s">
        <v>495</v>
      </c>
      <c r="CN146" s="23">
        <v>0</v>
      </c>
      <c r="CO146" s="24" t="s">
        <v>495</v>
      </c>
      <c r="CP146" s="24" t="s">
        <v>495</v>
      </c>
      <c r="CQ146" s="24" t="s">
        <v>495</v>
      </c>
      <c r="CR146" s="24" t="s">
        <v>495</v>
      </c>
      <c r="CS146" s="24" t="s">
        <v>495</v>
      </c>
      <c r="CT146" s="24" t="s">
        <v>495</v>
      </c>
      <c r="CU146" s="24" t="s">
        <v>495</v>
      </c>
      <c r="CV146" s="24" t="s">
        <v>495</v>
      </c>
      <c r="CW146" s="23">
        <v>0</v>
      </c>
      <c r="CX146" s="24" t="s">
        <v>495</v>
      </c>
      <c r="CY146" s="23">
        <v>0</v>
      </c>
      <c r="CZ146" s="23">
        <v>0</v>
      </c>
      <c r="DA146" s="24" t="s">
        <v>495</v>
      </c>
      <c r="DB146" s="24" t="s">
        <v>495</v>
      </c>
      <c r="DC146" s="24" t="s">
        <v>495</v>
      </c>
      <c r="DD146" s="24" t="s">
        <v>495</v>
      </c>
      <c r="DE146" s="24" t="s">
        <v>495</v>
      </c>
      <c r="DF146" s="24" t="s">
        <v>495</v>
      </c>
      <c r="DG146" s="24" t="s">
        <v>495</v>
      </c>
      <c r="DH146" s="24" t="s">
        <v>495</v>
      </c>
      <c r="DI146" s="24" t="s">
        <v>495</v>
      </c>
      <c r="DJ146" s="24" t="s">
        <v>495</v>
      </c>
      <c r="DK146" s="24" t="s">
        <v>495</v>
      </c>
      <c r="DL146" s="24" t="s">
        <v>495</v>
      </c>
      <c r="DM146" s="24" t="s">
        <v>495</v>
      </c>
      <c r="DN146" s="23">
        <v>0</v>
      </c>
      <c r="DO146" s="24" t="s">
        <v>495</v>
      </c>
      <c r="DP146" s="24" t="s">
        <v>495</v>
      </c>
      <c r="DQ146" s="24" t="s">
        <v>495</v>
      </c>
      <c r="DR146" s="24" t="s">
        <v>495</v>
      </c>
      <c r="DS146" s="24" t="s">
        <v>495</v>
      </c>
      <c r="DT146" s="24" t="s">
        <v>495</v>
      </c>
      <c r="DU146" s="24" t="s">
        <v>495</v>
      </c>
      <c r="DV146" s="23">
        <v>0</v>
      </c>
      <c r="DW146" s="24" t="s">
        <v>495</v>
      </c>
      <c r="DX146" s="23">
        <v>0</v>
      </c>
      <c r="DY146" s="23">
        <v>0</v>
      </c>
      <c r="DZ146" s="24" t="s">
        <v>495</v>
      </c>
      <c r="EA146" s="24" t="s">
        <v>495</v>
      </c>
      <c r="EB146" s="24" t="s">
        <v>495</v>
      </c>
      <c r="EC146" s="24" t="s">
        <v>495</v>
      </c>
      <c r="ED146" s="24" t="s">
        <v>495</v>
      </c>
      <c r="EE146" s="24" t="s">
        <v>495</v>
      </c>
      <c r="EF146" s="24" t="s">
        <v>495</v>
      </c>
      <c r="EG146" s="24" t="s">
        <v>495</v>
      </c>
      <c r="EH146" s="24" t="s">
        <v>495</v>
      </c>
      <c r="EI146" s="24" t="s">
        <v>495</v>
      </c>
      <c r="EJ146" s="24" t="s">
        <v>495</v>
      </c>
      <c r="EK146" s="24" t="s">
        <v>495</v>
      </c>
      <c r="EL146" s="23">
        <v>0</v>
      </c>
      <c r="EM146" s="24" t="s">
        <v>495</v>
      </c>
      <c r="EN146" s="24" t="s">
        <v>495</v>
      </c>
      <c r="EO146" s="24" t="s">
        <v>495</v>
      </c>
      <c r="EP146" s="23">
        <v>0</v>
      </c>
      <c r="EQ146" s="24" t="s">
        <v>495</v>
      </c>
      <c r="ER146" s="24" t="s">
        <v>495</v>
      </c>
      <c r="ES146" s="24" t="s">
        <v>495</v>
      </c>
      <c r="ET146" s="24" t="s">
        <v>495</v>
      </c>
      <c r="EU146" s="23">
        <v>0</v>
      </c>
      <c r="EV146" s="24" t="s">
        <v>495</v>
      </c>
      <c r="EW146" s="23">
        <v>0</v>
      </c>
      <c r="EX146" s="23">
        <v>0</v>
      </c>
      <c r="EY146" s="23">
        <v>0</v>
      </c>
      <c r="EZ146" s="24" t="s">
        <v>495</v>
      </c>
      <c r="FA146" s="24" t="s">
        <v>495</v>
      </c>
      <c r="FB146" s="24" t="s">
        <v>495</v>
      </c>
      <c r="FC146" s="23">
        <v>0</v>
      </c>
      <c r="FD146" s="24" t="s">
        <v>495</v>
      </c>
      <c r="FE146" s="24" t="s">
        <v>495</v>
      </c>
      <c r="FF146" s="24" t="s">
        <v>495</v>
      </c>
      <c r="FG146" s="23">
        <v>0</v>
      </c>
      <c r="FH146" s="23">
        <v>0</v>
      </c>
      <c r="FI146" s="23">
        <v>0</v>
      </c>
      <c r="FJ146" s="24" t="s">
        <v>495</v>
      </c>
      <c r="FK146" s="24" t="s">
        <v>495</v>
      </c>
      <c r="FL146" s="24" t="s">
        <v>495</v>
      </c>
      <c r="FM146" s="24" t="s">
        <v>495</v>
      </c>
      <c r="FN146" s="23">
        <v>0</v>
      </c>
      <c r="FO146" s="23">
        <v>0</v>
      </c>
      <c r="FP146" s="24" t="s">
        <v>495</v>
      </c>
      <c r="FQ146" s="24" t="s">
        <v>495</v>
      </c>
      <c r="FR146" s="24" t="s">
        <v>495</v>
      </c>
      <c r="FS146" s="23">
        <v>0</v>
      </c>
      <c r="FT146" s="23">
        <v>0</v>
      </c>
      <c r="FU146" s="24" t="s">
        <v>495</v>
      </c>
      <c r="FV146" s="23">
        <v>0</v>
      </c>
      <c r="FW146" s="23">
        <v>263</v>
      </c>
      <c r="FX146" s="23">
        <v>0</v>
      </c>
      <c r="FY146" s="23">
        <v>0</v>
      </c>
      <c r="FZ146" s="23">
        <v>0</v>
      </c>
      <c r="GA146" s="23">
        <v>0</v>
      </c>
      <c r="GB146" s="23">
        <v>79</v>
      </c>
      <c r="GC146" s="23">
        <v>121</v>
      </c>
      <c r="GD146" s="23">
        <v>63</v>
      </c>
      <c r="GE146" s="23">
        <v>0</v>
      </c>
      <c r="GF146" s="23">
        <v>0</v>
      </c>
      <c r="GG146" s="23">
        <v>0</v>
      </c>
      <c r="GH146" s="23">
        <v>0</v>
      </c>
      <c r="GI146" s="23">
        <v>0</v>
      </c>
      <c r="GJ146" s="23">
        <v>0</v>
      </c>
      <c r="GK146" s="23">
        <v>0</v>
      </c>
      <c r="GL146" s="24" t="s">
        <v>495</v>
      </c>
      <c r="GM146" s="24" t="s">
        <v>495</v>
      </c>
      <c r="GN146" s="24" t="s">
        <v>495</v>
      </c>
      <c r="GO146" s="23">
        <v>0</v>
      </c>
      <c r="GP146" s="23">
        <v>0</v>
      </c>
      <c r="GQ146" s="23">
        <v>0</v>
      </c>
      <c r="GR146" s="23">
        <v>0</v>
      </c>
      <c r="GS146" s="23">
        <v>0</v>
      </c>
      <c r="GT146" s="23">
        <v>0</v>
      </c>
      <c r="GU146" s="23">
        <v>0</v>
      </c>
    </row>
    <row r="147" spans="1:203" ht="13.5" customHeight="1" x14ac:dyDescent="0.55000000000000004">
      <c r="A147" s="21" t="s">
        <v>44</v>
      </c>
      <c r="B147" s="22" t="s">
        <v>325</v>
      </c>
      <c r="C147" s="21" t="s">
        <v>326</v>
      </c>
      <c r="D147" s="23">
        <v>183</v>
      </c>
      <c r="E147" s="23">
        <v>35</v>
      </c>
      <c r="F147" s="23">
        <v>1</v>
      </c>
      <c r="G147" s="23">
        <v>0</v>
      </c>
      <c r="H147" s="23">
        <v>0</v>
      </c>
      <c r="I147" s="23">
        <v>42</v>
      </c>
      <c r="J147" s="23">
        <v>35</v>
      </c>
      <c r="K147" s="23">
        <v>15</v>
      </c>
      <c r="L147" s="23">
        <v>0</v>
      </c>
      <c r="M147" s="23">
        <v>0</v>
      </c>
      <c r="N147" s="23">
        <v>0</v>
      </c>
      <c r="O147" s="23">
        <v>52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3</v>
      </c>
      <c r="AC147" s="23">
        <v>0</v>
      </c>
      <c r="AD147" s="23">
        <v>0</v>
      </c>
      <c r="AE147" s="23">
        <v>0</v>
      </c>
      <c r="AF147" s="23">
        <v>0</v>
      </c>
      <c r="AG147" s="23">
        <v>0</v>
      </c>
      <c r="AH147" s="23">
        <v>0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  <c r="AO147" s="23">
        <v>0</v>
      </c>
      <c r="AP147" s="24" t="s">
        <v>495</v>
      </c>
      <c r="AQ147" s="24" t="s">
        <v>495</v>
      </c>
      <c r="AR147" s="23">
        <v>0</v>
      </c>
      <c r="AS147" s="24" t="s">
        <v>495</v>
      </c>
      <c r="AT147" s="24" t="s">
        <v>495</v>
      </c>
      <c r="AU147" s="23">
        <v>0</v>
      </c>
      <c r="AV147" s="24" t="s">
        <v>495</v>
      </c>
      <c r="AW147" s="23">
        <v>0</v>
      </c>
      <c r="AX147" s="24" t="s">
        <v>495</v>
      </c>
      <c r="AY147" s="23">
        <v>0</v>
      </c>
      <c r="AZ147" s="24" t="s">
        <v>495</v>
      </c>
      <c r="BA147" s="23">
        <v>0</v>
      </c>
      <c r="BB147" s="23">
        <v>0</v>
      </c>
      <c r="BC147" s="23">
        <v>0</v>
      </c>
      <c r="BD147" s="23">
        <v>0</v>
      </c>
      <c r="BE147" s="23">
        <v>0</v>
      </c>
      <c r="BF147" s="23">
        <v>0</v>
      </c>
      <c r="BG147" s="23">
        <v>0</v>
      </c>
      <c r="BH147" s="23">
        <v>0</v>
      </c>
      <c r="BI147" s="23">
        <v>0</v>
      </c>
      <c r="BJ147" s="23">
        <v>0</v>
      </c>
      <c r="BK147" s="23">
        <v>0</v>
      </c>
      <c r="BL147" s="23">
        <v>0</v>
      </c>
      <c r="BM147" s="23">
        <v>0</v>
      </c>
      <c r="BN147" s="23">
        <v>0</v>
      </c>
      <c r="BO147" s="24" t="s">
        <v>495</v>
      </c>
      <c r="BP147" s="24" t="s">
        <v>495</v>
      </c>
      <c r="BQ147" s="24" t="s">
        <v>495</v>
      </c>
      <c r="BR147" s="24" t="s">
        <v>495</v>
      </c>
      <c r="BS147" s="24" t="s">
        <v>495</v>
      </c>
      <c r="BT147" s="24" t="s">
        <v>495</v>
      </c>
      <c r="BU147" s="24" t="s">
        <v>495</v>
      </c>
      <c r="BV147" s="24" t="s">
        <v>495</v>
      </c>
      <c r="BW147" s="24" t="s">
        <v>495</v>
      </c>
      <c r="BX147" s="23">
        <v>0</v>
      </c>
      <c r="BY147" s="24" t="s">
        <v>495</v>
      </c>
      <c r="BZ147" s="23">
        <v>0</v>
      </c>
      <c r="CA147" s="23">
        <v>0</v>
      </c>
      <c r="CB147" s="24" t="s">
        <v>495</v>
      </c>
      <c r="CC147" s="24" t="s">
        <v>495</v>
      </c>
      <c r="CD147" s="24" t="s">
        <v>495</v>
      </c>
      <c r="CE147" s="24" t="s">
        <v>495</v>
      </c>
      <c r="CF147" s="24" t="s">
        <v>495</v>
      </c>
      <c r="CG147" s="24" t="s">
        <v>495</v>
      </c>
      <c r="CH147" s="24" t="s">
        <v>495</v>
      </c>
      <c r="CI147" s="24" t="s">
        <v>495</v>
      </c>
      <c r="CJ147" s="24" t="s">
        <v>495</v>
      </c>
      <c r="CK147" s="24" t="s">
        <v>495</v>
      </c>
      <c r="CL147" s="24" t="s">
        <v>495</v>
      </c>
      <c r="CM147" s="24" t="s">
        <v>495</v>
      </c>
      <c r="CN147" s="23">
        <v>0</v>
      </c>
      <c r="CO147" s="24" t="s">
        <v>495</v>
      </c>
      <c r="CP147" s="24" t="s">
        <v>495</v>
      </c>
      <c r="CQ147" s="24" t="s">
        <v>495</v>
      </c>
      <c r="CR147" s="24" t="s">
        <v>495</v>
      </c>
      <c r="CS147" s="24" t="s">
        <v>495</v>
      </c>
      <c r="CT147" s="24" t="s">
        <v>495</v>
      </c>
      <c r="CU147" s="24" t="s">
        <v>495</v>
      </c>
      <c r="CV147" s="24" t="s">
        <v>495</v>
      </c>
      <c r="CW147" s="23">
        <v>0</v>
      </c>
      <c r="CX147" s="24" t="s">
        <v>495</v>
      </c>
      <c r="CY147" s="23">
        <v>0</v>
      </c>
      <c r="CZ147" s="23">
        <v>0</v>
      </c>
      <c r="DA147" s="24" t="s">
        <v>495</v>
      </c>
      <c r="DB147" s="24" t="s">
        <v>495</v>
      </c>
      <c r="DC147" s="24" t="s">
        <v>495</v>
      </c>
      <c r="DD147" s="24" t="s">
        <v>495</v>
      </c>
      <c r="DE147" s="24" t="s">
        <v>495</v>
      </c>
      <c r="DF147" s="24" t="s">
        <v>495</v>
      </c>
      <c r="DG147" s="24" t="s">
        <v>495</v>
      </c>
      <c r="DH147" s="24" t="s">
        <v>495</v>
      </c>
      <c r="DI147" s="24" t="s">
        <v>495</v>
      </c>
      <c r="DJ147" s="24" t="s">
        <v>495</v>
      </c>
      <c r="DK147" s="24" t="s">
        <v>495</v>
      </c>
      <c r="DL147" s="24" t="s">
        <v>495</v>
      </c>
      <c r="DM147" s="24" t="s">
        <v>495</v>
      </c>
      <c r="DN147" s="23">
        <v>0</v>
      </c>
      <c r="DO147" s="24" t="s">
        <v>495</v>
      </c>
      <c r="DP147" s="24" t="s">
        <v>495</v>
      </c>
      <c r="DQ147" s="24" t="s">
        <v>495</v>
      </c>
      <c r="DR147" s="24" t="s">
        <v>495</v>
      </c>
      <c r="DS147" s="24" t="s">
        <v>495</v>
      </c>
      <c r="DT147" s="24" t="s">
        <v>495</v>
      </c>
      <c r="DU147" s="24" t="s">
        <v>495</v>
      </c>
      <c r="DV147" s="23">
        <v>0</v>
      </c>
      <c r="DW147" s="24" t="s">
        <v>495</v>
      </c>
      <c r="DX147" s="23">
        <v>0</v>
      </c>
      <c r="DY147" s="23">
        <v>0</v>
      </c>
      <c r="DZ147" s="24" t="s">
        <v>495</v>
      </c>
      <c r="EA147" s="24" t="s">
        <v>495</v>
      </c>
      <c r="EB147" s="24" t="s">
        <v>495</v>
      </c>
      <c r="EC147" s="24" t="s">
        <v>495</v>
      </c>
      <c r="ED147" s="24" t="s">
        <v>495</v>
      </c>
      <c r="EE147" s="24" t="s">
        <v>495</v>
      </c>
      <c r="EF147" s="24" t="s">
        <v>495</v>
      </c>
      <c r="EG147" s="24" t="s">
        <v>495</v>
      </c>
      <c r="EH147" s="24" t="s">
        <v>495</v>
      </c>
      <c r="EI147" s="24" t="s">
        <v>495</v>
      </c>
      <c r="EJ147" s="24" t="s">
        <v>495</v>
      </c>
      <c r="EK147" s="24" t="s">
        <v>495</v>
      </c>
      <c r="EL147" s="23">
        <v>0</v>
      </c>
      <c r="EM147" s="24" t="s">
        <v>495</v>
      </c>
      <c r="EN147" s="24" t="s">
        <v>495</v>
      </c>
      <c r="EO147" s="24" t="s">
        <v>495</v>
      </c>
      <c r="EP147" s="23">
        <v>0</v>
      </c>
      <c r="EQ147" s="24" t="s">
        <v>495</v>
      </c>
      <c r="ER147" s="24" t="s">
        <v>495</v>
      </c>
      <c r="ES147" s="24" t="s">
        <v>495</v>
      </c>
      <c r="ET147" s="24" t="s">
        <v>495</v>
      </c>
      <c r="EU147" s="23">
        <v>0</v>
      </c>
      <c r="EV147" s="24" t="s">
        <v>495</v>
      </c>
      <c r="EW147" s="23">
        <v>0</v>
      </c>
      <c r="EX147" s="23">
        <v>0</v>
      </c>
      <c r="EY147" s="23">
        <v>0</v>
      </c>
      <c r="EZ147" s="24" t="s">
        <v>495</v>
      </c>
      <c r="FA147" s="24" t="s">
        <v>495</v>
      </c>
      <c r="FB147" s="24" t="s">
        <v>495</v>
      </c>
      <c r="FC147" s="23">
        <v>0</v>
      </c>
      <c r="FD147" s="24" t="s">
        <v>495</v>
      </c>
      <c r="FE147" s="24" t="s">
        <v>495</v>
      </c>
      <c r="FF147" s="24" t="s">
        <v>495</v>
      </c>
      <c r="FG147" s="23">
        <v>0</v>
      </c>
      <c r="FH147" s="23">
        <v>0</v>
      </c>
      <c r="FI147" s="23">
        <v>0</v>
      </c>
      <c r="FJ147" s="24" t="s">
        <v>495</v>
      </c>
      <c r="FK147" s="24" t="s">
        <v>495</v>
      </c>
      <c r="FL147" s="24" t="s">
        <v>495</v>
      </c>
      <c r="FM147" s="24" t="s">
        <v>495</v>
      </c>
      <c r="FN147" s="23">
        <v>0</v>
      </c>
      <c r="FO147" s="23">
        <v>0</v>
      </c>
      <c r="FP147" s="24" t="s">
        <v>495</v>
      </c>
      <c r="FQ147" s="24" t="s">
        <v>495</v>
      </c>
      <c r="FR147" s="24" t="s">
        <v>495</v>
      </c>
      <c r="FS147" s="23">
        <v>0</v>
      </c>
      <c r="FT147" s="23">
        <v>0</v>
      </c>
      <c r="FU147" s="24" t="s">
        <v>495</v>
      </c>
      <c r="FV147" s="23">
        <v>0</v>
      </c>
      <c r="FW147" s="23">
        <v>183</v>
      </c>
      <c r="FX147" s="23">
        <v>35</v>
      </c>
      <c r="FY147" s="23">
        <v>1</v>
      </c>
      <c r="FZ147" s="23">
        <v>0</v>
      </c>
      <c r="GA147" s="23">
        <v>0</v>
      </c>
      <c r="GB147" s="23">
        <v>42</v>
      </c>
      <c r="GC147" s="23">
        <v>35</v>
      </c>
      <c r="GD147" s="23">
        <v>15</v>
      </c>
      <c r="GE147" s="23">
        <v>0</v>
      </c>
      <c r="GF147" s="23">
        <v>0</v>
      </c>
      <c r="GG147" s="23">
        <v>0</v>
      </c>
      <c r="GH147" s="23">
        <v>52</v>
      </c>
      <c r="GI147" s="23">
        <v>0</v>
      </c>
      <c r="GJ147" s="23">
        <v>0</v>
      </c>
      <c r="GK147" s="23">
        <v>0</v>
      </c>
      <c r="GL147" s="24" t="s">
        <v>495</v>
      </c>
      <c r="GM147" s="24" t="s">
        <v>495</v>
      </c>
      <c r="GN147" s="24" t="s">
        <v>495</v>
      </c>
      <c r="GO147" s="23">
        <v>0</v>
      </c>
      <c r="GP147" s="23">
        <v>0</v>
      </c>
      <c r="GQ147" s="23">
        <v>0</v>
      </c>
      <c r="GR147" s="23">
        <v>0</v>
      </c>
      <c r="GS147" s="23">
        <v>0</v>
      </c>
      <c r="GT147" s="23">
        <v>0</v>
      </c>
      <c r="GU147" s="23">
        <v>3</v>
      </c>
    </row>
    <row r="148" spans="1:203" ht="13.5" customHeight="1" x14ac:dyDescent="0.55000000000000004">
      <c r="A148" s="21" t="s">
        <v>44</v>
      </c>
      <c r="B148" s="22" t="s">
        <v>327</v>
      </c>
      <c r="C148" s="21" t="s">
        <v>328</v>
      </c>
      <c r="D148" s="23">
        <v>766</v>
      </c>
      <c r="E148" s="23">
        <v>0</v>
      </c>
      <c r="F148" s="23">
        <v>0</v>
      </c>
      <c r="G148" s="23">
        <v>0</v>
      </c>
      <c r="H148" s="23">
        <v>85</v>
      </c>
      <c r="I148" s="23">
        <v>20</v>
      </c>
      <c r="J148" s="23">
        <v>45</v>
      </c>
      <c r="K148" s="23">
        <v>13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516</v>
      </c>
      <c r="R148" s="23">
        <v>0</v>
      </c>
      <c r="S148" s="23">
        <v>84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3</v>
      </c>
      <c r="AC148" s="23">
        <v>101</v>
      </c>
      <c r="AD148" s="23">
        <v>0</v>
      </c>
      <c r="AE148" s="23">
        <v>0</v>
      </c>
      <c r="AF148" s="23">
        <v>0</v>
      </c>
      <c r="AG148" s="23">
        <v>17</v>
      </c>
      <c r="AH148" s="23">
        <v>0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  <c r="AO148" s="23">
        <v>0</v>
      </c>
      <c r="AP148" s="24" t="s">
        <v>495</v>
      </c>
      <c r="AQ148" s="24" t="s">
        <v>495</v>
      </c>
      <c r="AR148" s="23">
        <v>84</v>
      </c>
      <c r="AS148" s="24" t="s">
        <v>495</v>
      </c>
      <c r="AT148" s="24" t="s">
        <v>495</v>
      </c>
      <c r="AU148" s="23">
        <v>0</v>
      </c>
      <c r="AV148" s="24" t="s">
        <v>495</v>
      </c>
      <c r="AW148" s="23">
        <v>0</v>
      </c>
      <c r="AX148" s="24" t="s">
        <v>495</v>
      </c>
      <c r="AY148" s="23">
        <v>0</v>
      </c>
      <c r="AZ148" s="24" t="s">
        <v>495</v>
      </c>
      <c r="BA148" s="23">
        <v>0</v>
      </c>
      <c r="BB148" s="23">
        <v>71</v>
      </c>
      <c r="BC148" s="23">
        <v>0</v>
      </c>
      <c r="BD148" s="23">
        <v>0</v>
      </c>
      <c r="BE148" s="23">
        <v>0</v>
      </c>
      <c r="BF148" s="23">
        <v>68</v>
      </c>
      <c r="BG148" s="23">
        <v>0</v>
      </c>
      <c r="BH148" s="23">
        <v>0</v>
      </c>
      <c r="BI148" s="23">
        <v>0</v>
      </c>
      <c r="BJ148" s="23">
        <v>0</v>
      </c>
      <c r="BK148" s="23">
        <v>0</v>
      </c>
      <c r="BL148" s="23">
        <v>0</v>
      </c>
      <c r="BM148" s="23">
        <v>0</v>
      </c>
      <c r="BN148" s="23">
        <v>0</v>
      </c>
      <c r="BO148" s="24" t="s">
        <v>495</v>
      </c>
      <c r="BP148" s="24" t="s">
        <v>495</v>
      </c>
      <c r="BQ148" s="24" t="s">
        <v>495</v>
      </c>
      <c r="BR148" s="24" t="s">
        <v>495</v>
      </c>
      <c r="BS148" s="24" t="s">
        <v>495</v>
      </c>
      <c r="BT148" s="24" t="s">
        <v>495</v>
      </c>
      <c r="BU148" s="24" t="s">
        <v>495</v>
      </c>
      <c r="BV148" s="24" t="s">
        <v>495</v>
      </c>
      <c r="BW148" s="24" t="s">
        <v>495</v>
      </c>
      <c r="BX148" s="23">
        <v>0</v>
      </c>
      <c r="BY148" s="24" t="s">
        <v>495</v>
      </c>
      <c r="BZ148" s="23">
        <v>3</v>
      </c>
      <c r="CA148" s="23">
        <v>516</v>
      </c>
      <c r="CB148" s="24" t="s">
        <v>495</v>
      </c>
      <c r="CC148" s="24" t="s">
        <v>495</v>
      </c>
      <c r="CD148" s="24" t="s">
        <v>495</v>
      </c>
      <c r="CE148" s="24" t="s">
        <v>495</v>
      </c>
      <c r="CF148" s="24" t="s">
        <v>495</v>
      </c>
      <c r="CG148" s="24" t="s">
        <v>495</v>
      </c>
      <c r="CH148" s="24" t="s">
        <v>495</v>
      </c>
      <c r="CI148" s="24" t="s">
        <v>495</v>
      </c>
      <c r="CJ148" s="24" t="s">
        <v>495</v>
      </c>
      <c r="CK148" s="24" t="s">
        <v>495</v>
      </c>
      <c r="CL148" s="24" t="s">
        <v>495</v>
      </c>
      <c r="CM148" s="24" t="s">
        <v>495</v>
      </c>
      <c r="CN148" s="23">
        <v>516</v>
      </c>
      <c r="CO148" s="24" t="s">
        <v>495</v>
      </c>
      <c r="CP148" s="24" t="s">
        <v>495</v>
      </c>
      <c r="CQ148" s="24" t="s">
        <v>495</v>
      </c>
      <c r="CR148" s="24" t="s">
        <v>495</v>
      </c>
      <c r="CS148" s="24" t="s">
        <v>495</v>
      </c>
      <c r="CT148" s="24" t="s">
        <v>495</v>
      </c>
      <c r="CU148" s="24" t="s">
        <v>495</v>
      </c>
      <c r="CV148" s="24" t="s">
        <v>495</v>
      </c>
      <c r="CW148" s="23">
        <v>0</v>
      </c>
      <c r="CX148" s="24" t="s">
        <v>495</v>
      </c>
      <c r="CY148" s="23">
        <v>0</v>
      </c>
      <c r="CZ148" s="23">
        <v>0</v>
      </c>
      <c r="DA148" s="24" t="s">
        <v>495</v>
      </c>
      <c r="DB148" s="24" t="s">
        <v>495</v>
      </c>
      <c r="DC148" s="24" t="s">
        <v>495</v>
      </c>
      <c r="DD148" s="24" t="s">
        <v>495</v>
      </c>
      <c r="DE148" s="24" t="s">
        <v>495</v>
      </c>
      <c r="DF148" s="24" t="s">
        <v>495</v>
      </c>
      <c r="DG148" s="24" t="s">
        <v>495</v>
      </c>
      <c r="DH148" s="24" t="s">
        <v>495</v>
      </c>
      <c r="DI148" s="24" t="s">
        <v>495</v>
      </c>
      <c r="DJ148" s="24" t="s">
        <v>495</v>
      </c>
      <c r="DK148" s="24" t="s">
        <v>495</v>
      </c>
      <c r="DL148" s="24" t="s">
        <v>495</v>
      </c>
      <c r="DM148" s="24" t="s">
        <v>495</v>
      </c>
      <c r="DN148" s="23">
        <v>0</v>
      </c>
      <c r="DO148" s="24" t="s">
        <v>495</v>
      </c>
      <c r="DP148" s="24" t="s">
        <v>495</v>
      </c>
      <c r="DQ148" s="24" t="s">
        <v>495</v>
      </c>
      <c r="DR148" s="24" t="s">
        <v>495</v>
      </c>
      <c r="DS148" s="24" t="s">
        <v>495</v>
      </c>
      <c r="DT148" s="24" t="s">
        <v>495</v>
      </c>
      <c r="DU148" s="24" t="s">
        <v>495</v>
      </c>
      <c r="DV148" s="23">
        <v>0</v>
      </c>
      <c r="DW148" s="24" t="s">
        <v>495</v>
      </c>
      <c r="DX148" s="23">
        <v>0</v>
      </c>
      <c r="DY148" s="23">
        <v>0</v>
      </c>
      <c r="DZ148" s="24" t="s">
        <v>495</v>
      </c>
      <c r="EA148" s="24" t="s">
        <v>495</v>
      </c>
      <c r="EB148" s="24" t="s">
        <v>495</v>
      </c>
      <c r="EC148" s="24" t="s">
        <v>495</v>
      </c>
      <c r="ED148" s="24" t="s">
        <v>495</v>
      </c>
      <c r="EE148" s="24" t="s">
        <v>495</v>
      </c>
      <c r="EF148" s="24" t="s">
        <v>495</v>
      </c>
      <c r="EG148" s="24" t="s">
        <v>495</v>
      </c>
      <c r="EH148" s="24" t="s">
        <v>495</v>
      </c>
      <c r="EI148" s="24" t="s">
        <v>495</v>
      </c>
      <c r="EJ148" s="24" t="s">
        <v>495</v>
      </c>
      <c r="EK148" s="24" t="s">
        <v>495</v>
      </c>
      <c r="EL148" s="23">
        <v>0</v>
      </c>
      <c r="EM148" s="24" t="s">
        <v>495</v>
      </c>
      <c r="EN148" s="24" t="s">
        <v>495</v>
      </c>
      <c r="EO148" s="24" t="s">
        <v>495</v>
      </c>
      <c r="EP148" s="23">
        <v>0</v>
      </c>
      <c r="EQ148" s="24" t="s">
        <v>495</v>
      </c>
      <c r="ER148" s="24" t="s">
        <v>495</v>
      </c>
      <c r="ES148" s="24" t="s">
        <v>495</v>
      </c>
      <c r="ET148" s="24" t="s">
        <v>495</v>
      </c>
      <c r="EU148" s="23">
        <v>0</v>
      </c>
      <c r="EV148" s="24" t="s">
        <v>495</v>
      </c>
      <c r="EW148" s="23">
        <v>0</v>
      </c>
      <c r="EX148" s="23">
        <v>0</v>
      </c>
      <c r="EY148" s="23">
        <v>0</v>
      </c>
      <c r="EZ148" s="24" t="s">
        <v>495</v>
      </c>
      <c r="FA148" s="24" t="s">
        <v>495</v>
      </c>
      <c r="FB148" s="24" t="s">
        <v>495</v>
      </c>
      <c r="FC148" s="23">
        <v>0</v>
      </c>
      <c r="FD148" s="24" t="s">
        <v>495</v>
      </c>
      <c r="FE148" s="24" t="s">
        <v>495</v>
      </c>
      <c r="FF148" s="24" t="s">
        <v>495</v>
      </c>
      <c r="FG148" s="23">
        <v>0</v>
      </c>
      <c r="FH148" s="23">
        <v>0</v>
      </c>
      <c r="FI148" s="23">
        <v>0</v>
      </c>
      <c r="FJ148" s="24" t="s">
        <v>495</v>
      </c>
      <c r="FK148" s="24" t="s">
        <v>495</v>
      </c>
      <c r="FL148" s="24" t="s">
        <v>495</v>
      </c>
      <c r="FM148" s="24" t="s">
        <v>495</v>
      </c>
      <c r="FN148" s="23">
        <v>0</v>
      </c>
      <c r="FO148" s="23">
        <v>0</v>
      </c>
      <c r="FP148" s="24" t="s">
        <v>495</v>
      </c>
      <c r="FQ148" s="24" t="s">
        <v>495</v>
      </c>
      <c r="FR148" s="24" t="s">
        <v>495</v>
      </c>
      <c r="FS148" s="23">
        <v>0</v>
      </c>
      <c r="FT148" s="23">
        <v>0</v>
      </c>
      <c r="FU148" s="24" t="s">
        <v>495</v>
      </c>
      <c r="FV148" s="23">
        <v>0</v>
      </c>
      <c r="FW148" s="23">
        <v>78</v>
      </c>
      <c r="FX148" s="23">
        <v>0</v>
      </c>
      <c r="FY148" s="23">
        <v>0</v>
      </c>
      <c r="FZ148" s="23">
        <v>0</v>
      </c>
      <c r="GA148" s="23">
        <v>0</v>
      </c>
      <c r="GB148" s="23">
        <v>20</v>
      </c>
      <c r="GC148" s="23">
        <v>45</v>
      </c>
      <c r="GD148" s="23">
        <v>13</v>
      </c>
      <c r="GE148" s="23">
        <v>0</v>
      </c>
      <c r="GF148" s="23">
        <v>0</v>
      </c>
      <c r="GG148" s="23">
        <v>0</v>
      </c>
      <c r="GH148" s="23">
        <v>0</v>
      </c>
      <c r="GI148" s="23">
        <v>0</v>
      </c>
      <c r="GJ148" s="23">
        <v>0</v>
      </c>
      <c r="GK148" s="23">
        <v>0</v>
      </c>
      <c r="GL148" s="24" t="s">
        <v>495</v>
      </c>
      <c r="GM148" s="24" t="s">
        <v>495</v>
      </c>
      <c r="GN148" s="24" t="s">
        <v>495</v>
      </c>
      <c r="GO148" s="23">
        <v>0</v>
      </c>
      <c r="GP148" s="23">
        <v>0</v>
      </c>
      <c r="GQ148" s="23">
        <v>0</v>
      </c>
      <c r="GR148" s="23">
        <v>0</v>
      </c>
      <c r="GS148" s="23">
        <v>0</v>
      </c>
      <c r="GT148" s="23">
        <v>0</v>
      </c>
      <c r="GU148" s="23">
        <v>0</v>
      </c>
    </row>
    <row r="149" spans="1:203" ht="13.5" customHeight="1" x14ac:dyDescent="0.55000000000000004">
      <c r="A149" s="21" t="s">
        <v>44</v>
      </c>
      <c r="B149" s="22" t="s">
        <v>329</v>
      </c>
      <c r="C149" s="21" t="s">
        <v>330</v>
      </c>
      <c r="D149" s="23">
        <v>358</v>
      </c>
      <c r="E149" s="23">
        <v>58</v>
      </c>
      <c r="F149" s="23">
        <v>1</v>
      </c>
      <c r="G149" s="23">
        <v>0</v>
      </c>
      <c r="H149" s="23">
        <v>0</v>
      </c>
      <c r="I149" s="23">
        <v>36</v>
      </c>
      <c r="J149" s="23">
        <v>51</v>
      </c>
      <c r="K149" s="23">
        <v>23</v>
      </c>
      <c r="L149" s="23">
        <v>0</v>
      </c>
      <c r="M149" s="23">
        <v>95</v>
      </c>
      <c r="N149" s="23">
        <v>0</v>
      </c>
      <c r="O149" s="23">
        <v>0</v>
      </c>
      <c r="P149" s="23">
        <v>0</v>
      </c>
      <c r="Q149" s="23">
        <v>78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16</v>
      </c>
      <c r="AC149" s="23">
        <v>0</v>
      </c>
      <c r="AD149" s="23">
        <v>0</v>
      </c>
      <c r="AE149" s="23">
        <v>0</v>
      </c>
      <c r="AF149" s="23">
        <v>0</v>
      </c>
      <c r="AG149" s="23">
        <v>0</v>
      </c>
      <c r="AH149" s="23">
        <v>0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  <c r="AO149" s="23">
        <v>0</v>
      </c>
      <c r="AP149" s="24" t="s">
        <v>495</v>
      </c>
      <c r="AQ149" s="24" t="s">
        <v>495</v>
      </c>
      <c r="AR149" s="23">
        <v>0</v>
      </c>
      <c r="AS149" s="24" t="s">
        <v>495</v>
      </c>
      <c r="AT149" s="24" t="s">
        <v>495</v>
      </c>
      <c r="AU149" s="23">
        <v>0</v>
      </c>
      <c r="AV149" s="24" t="s">
        <v>495</v>
      </c>
      <c r="AW149" s="23">
        <v>0</v>
      </c>
      <c r="AX149" s="24" t="s">
        <v>495</v>
      </c>
      <c r="AY149" s="23">
        <v>0</v>
      </c>
      <c r="AZ149" s="24" t="s">
        <v>495</v>
      </c>
      <c r="BA149" s="23">
        <v>0</v>
      </c>
      <c r="BB149" s="23">
        <v>0</v>
      </c>
      <c r="BC149" s="23">
        <v>0</v>
      </c>
      <c r="BD149" s="23">
        <v>0</v>
      </c>
      <c r="BE149" s="23">
        <v>0</v>
      </c>
      <c r="BF149" s="23">
        <v>0</v>
      </c>
      <c r="BG149" s="23">
        <v>0</v>
      </c>
      <c r="BH149" s="23">
        <v>0</v>
      </c>
      <c r="BI149" s="23">
        <v>0</v>
      </c>
      <c r="BJ149" s="23">
        <v>0</v>
      </c>
      <c r="BK149" s="23">
        <v>0</v>
      </c>
      <c r="BL149" s="23">
        <v>0</v>
      </c>
      <c r="BM149" s="23">
        <v>0</v>
      </c>
      <c r="BN149" s="23">
        <v>0</v>
      </c>
      <c r="BO149" s="24" t="s">
        <v>495</v>
      </c>
      <c r="BP149" s="24" t="s">
        <v>495</v>
      </c>
      <c r="BQ149" s="24" t="s">
        <v>495</v>
      </c>
      <c r="BR149" s="24" t="s">
        <v>495</v>
      </c>
      <c r="BS149" s="24" t="s">
        <v>495</v>
      </c>
      <c r="BT149" s="24" t="s">
        <v>495</v>
      </c>
      <c r="BU149" s="24" t="s">
        <v>495</v>
      </c>
      <c r="BV149" s="24" t="s">
        <v>495</v>
      </c>
      <c r="BW149" s="24" t="s">
        <v>495</v>
      </c>
      <c r="BX149" s="23">
        <v>0</v>
      </c>
      <c r="BY149" s="24" t="s">
        <v>495</v>
      </c>
      <c r="BZ149" s="23">
        <v>0</v>
      </c>
      <c r="CA149" s="23">
        <v>78</v>
      </c>
      <c r="CB149" s="24" t="s">
        <v>495</v>
      </c>
      <c r="CC149" s="24" t="s">
        <v>495</v>
      </c>
      <c r="CD149" s="24" t="s">
        <v>495</v>
      </c>
      <c r="CE149" s="24" t="s">
        <v>495</v>
      </c>
      <c r="CF149" s="24" t="s">
        <v>495</v>
      </c>
      <c r="CG149" s="24" t="s">
        <v>495</v>
      </c>
      <c r="CH149" s="24" t="s">
        <v>495</v>
      </c>
      <c r="CI149" s="24" t="s">
        <v>495</v>
      </c>
      <c r="CJ149" s="24" t="s">
        <v>495</v>
      </c>
      <c r="CK149" s="24" t="s">
        <v>495</v>
      </c>
      <c r="CL149" s="24" t="s">
        <v>495</v>
      </c>
      <c r="CM149" s="24" t="s">
        <v>495</v>
      </c>
      <c r="CN149" s="23">
        <v>78</v>
      </c>
      <c r="CO149" s="24" t="s">
        <v>495</v>
      </c>
      <c r="CP149" s="24" t="s">
        <v>495</v>
      </c>
      <c r="CQ149" s="24" t="s">
        <v>495</v>
      </c>
      <c r="CR149" s="24" t="s">
        <v>495</v>
      </c>
      <c r="CS149" s="24" t="s">
        <v>495</v>
      </c>
      <c r="CT149" s="24" t="s">
        <v>495</v>
      </c>
      <c r="CU149" s="24" t="s">
        <v>495</v>
      </c>
      <c r="CV149" s="24" t="s">
        <v>495</v>
      </c>
      <c r="CW149" s="23">
        <v>0</v>
      </c>
      <c r="CX149" s="24" t="s">
        <v>495</v>
      </c>
      <c r="CY149" s="23">
        <v>0</v>
      </c>
      <c r="CZ149" s="23">
        <v>0</v>
      </c>
      <c r="DA149" s="24" t="s">
        <v>495</v>
      </c>
      <c r="DB149" s="24" t="s">
        <v>495</v>
      </c>
      <c r="DC149" s="24" t="s">
        <v>495</v>
      </c>
      <c r="DD149" s="24" t="s">
        <v>495</v>
      </c>
      <c r="DE149" s="24" t="s">
        <v>495</v>
      </c>
      <c r="DF149" s="24" t="s">
        <v>495</v>
      </c>
      <c r="DG149" s="24" t="s">
        <v>495</v>
      </c>
      <c r="DH149" s="24" t="s">
        <v>495</v>
      </c>
      <c r="DI149" s="24" t="s">
        <v>495</v>
      </c>
      <c r="DJ149" s="24" t="s">
        <v>495</v>
      </c>
      <c r="DK149" s="24" t="s">
        <v>495</v>
      </c>
      <c r="DL149" s="24" t="s">
        <v>495</v>
      </c>
      <c r="DM149" s="24" t="s">
        <v>495</v>
      </c>
      <c r="DN149" s="23">
        <v>0</v>
      </c>
      <c r="DO149" s="24" t="s">
        <v>495</v>
      </c>
      <c r="DP149" s="24" t="s">
        <v>495</v>
      </c>
      <c r="DQ149" s="24" t="s">
        <v>495</v>
      </c>
      <c r="DR149" s="24" t="s">
        <v>495</v>
      </c>
      <c r="DS149" s="24" t="s">
        <v>495</v>
      </c>
      <c r="DT149" s="24" t="s">
        <v>495</v>
      </c>
      <c r="DU149" s="24" t="s">
        <v>495</v>
      </c>
      <c r="DV149" s="23">
        <v>0</v>
      </c>
      <c r="DW149" s="24" t="s">
        <v>495</v>
      </c>
      <c r="DX149" s="23">
        <v>0</v>
      </c>
      <c r="DY149" s="23">
        <v>0</v>
      </c>
      <c r="DZ149" s="24" t="s">
        <v>495</v>
      </c>
      <c r="EA149" s="24" t="s">
        <v>495</v>
      </c>
      <c r="EB149" s="24" t="s">
        <v>495</v>
      </c>
      <c r="EC149" s="24" t="s">
        <v>495</v>
      </c>
      <c r="ED149" s="24" t="s">
        <v>495</v>
      </c>
      <c r="EE149" s="24" t="s">
        <v>495</v>
      </c>
      <c r="EF149" s="24" t="s">
        <v>495</v>
      </c>
      <c r="EG149" s="24" t="s">
        <v>495</v>
      </c>
      <c r="EH149" s="24" t="s">
        <v>495</v>
      </c>
      <c r="EI149" s="24" t="s">
        <v>495</v>
      </c>
      <c r="EJ149" s="24" t="s">
        <v>495</v>
      </c>
      <c r="EK149" s="24" t="s">
        <v>495</v>
      </c>
      <c r="EL149" s="23">
        <v>0</v>
      </c>
      <c r="EM149" s="24" t="s">
        <v>495</v>
      </c>
      <c r="EN149" s="24" t="s">
        <v>495</v>
      </c>
      <c r="EO149" s="24" t="s">
        <v>495</v>
      </c>
      <c r="EP149" s="23">
        <v>0</v>
      </c>
      <c r="EQ149" s="24" t="s">
        <v>495</v>
      </c>
      <c r="ER149" s="24" t="s">
        <v>495</v>
      </c>
      <c r="ES149" s="24" t="s">
        <v>495</v>
      </c>
      <c r="ET149" s="24" t="s">
        <v>495</v>
      </c>
      <c r="EU149" s="23">
        <v>0</v>
      </c>
      <c r="EV149" s="24" t="s">
        <v>495</v>
      </c>
      <c r="EW149" s="23">
        <v>0</v>
      </c>
      <c r="EX149" s="23">
        <v>0</v>
      </c>
      <c r="EY149" s="23">
        <v>0</v>
      </c>
      <c r="EZ149" s="24" t="s">
        <v>495</v>
      </c>
      <c r="FA149" s="24" t="s">
        <v>495</v>
      </c>
      <c r="FB149" s="24" t="s">
        <v>495</v>
      </c>
      <c r="FC149" s="23">
        <v>0</v>
      </c>
      <c r="FD149" s="24" t="s">
        <v>495</v>
      </c>
      <c r="FE149" s="24" t="s">
        <v>495</v>
      </c>
      <c r="FF149" s="24" t="s">
        <v>495</v>
      </c>
      <c r="FG149" s="23">
        <v>0</v>
      </c>
      <c r="FH149" s="23">
        <v>0</v>
      </c>
      <c r="FI149" s="23">
        <v>0</v>
      </c>
      <c r="FJ149" s="24" t="s">
        <v>495</v>
      </c>
      <c r="FK149" s="24" t="s">
        <v>495</v>
      </c>
      <c r="FL149" s="24" t="s">
        <v>495</v>
      </c>
      <c r="FM149" s="24" t="s">
        <v>495</v>
      </c>
      <c r="FN149" s="23">
        <v>0</v>
      </c>
      <c r="FO149" s="23">
        <v>0</v>
      </c>
      <c r="FP149" s="24" t="s">
        <v>495</v>
      </c>
      <c r="FQ149" s="24" t="s">
        <v>495</v>
      </c>
      <c r="FR149" s="24" t="s">
        <v>495</v>
      </c>
      <c r="FS149" s="23">
        <v>0</v>
      </c>
      <c r="FT149" s="23">
        <v>0</v>
      </c>
      <c r="FU149" s="24" t="s">
        <v>495</v>
      </c>
      <c r="FV149" s="23">
        <v>0</v>
      </c>
      <c r="FW149" s="23">
        <v>280</v>
      </c>
      <c r="FX149" s="23">
        <v>58</v>
      </c>
      <c r="FY149" s="23">
        <v>1</v>
      </c>
      <c r="FZ149" s="23">
        <v>0</v>
      </c>
      <c r="GA149" s="23">
        <v>0</v>
      </c>
      <c r="GB149" s="23">
        <v>36</v>
      </c>
      <c r="GC149" s="23">
        <v>51</v>
      </c>
      <c r="GD149" s="23">
        <v>23</v>
      </c>
      <c r="GE149" s="23">
        <v>0</v>
      </c>
      <c r="GF149" s="23">
        <v>95</v>
      </c>
      <c r="GG149" s="23">
        <v>0</v>
      </c>
      <c r="GH149" s="23">
        <v>0</v>
      </c>
      <c r="GI149" s="23">
        <v>0</v>
      </c>
      <c r="GJ149" s="23">
        <v>0</v>
      </c>
      <c r="GK149" s="23">
        <v>0</v>
      </c>
      <c r="GL149" s="24" t="s">
        <v>495</v>
      </c>
      <c r="GM149" s="24" t="s">
        <v>495</v>
      </c>
      <c r="GN149" s="24" t="s">
        <v>495</v>
      </c>
      <c r="GO149" s="23">
        <v>0</v>
      </c>
      <c r="GP149" s="23">
        <v>0</v>
      </c>
      <c r="GQ149" s="23">
        <v>0</v>
      </c>
      <c r="GR149" s="23">
        <v>0</v>
      </c>
      <c r="GS149" s="23">
        <v>0</v>
      </c>
      <c r="GT149" s="23">
        <v>0</v>
      </c>
      <c r="GU149" s="23">
        <v>16</v>
      </c>
    </row>
    <row r="150" spans="1:203" ht="13.5" customHeight="1" x14ac:dyDescent="0.55000000000000004">
      <c r="A150" s="21" t="s">
        <v>44</v>
      </c>
      <c r="B150" s="22" t="s">
        <v>331</v>
      </c>
      <c r="C150" s="21" t="s">
        <v>332</v>
      </c>
      <c r="D150" s="23">
        <v>212</v>
      </c>
      <c r="E150" s="23">
        <v>34</v>
      </c>
      <c r="F150" s="23">
        <v>4</v>
      </c>
      <c r="G150" s="23">
        <v>12</v>
      </c>
      <c r="H150" s="23">
        <v>0</v>
      </c>
      <c r="I150" s="23">
        <v>57</v>
      </c>
      <c r="J150" s="23">
        <v>52</v>
      </c>
      <c r="K150" s="23">
        <v>17</v>
      </c>
      <c r="L150" s="23">
        <v>4</v>
      </c>
      <c r="M150" s="23">
        <v>32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0</v>
      </c>
      <c r="AG150" s="23">
        <v>0</v>
      </c>
      <c r="AH150" s="23">
        <v>0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  <c r="AO150" s="23">
        <v>0</v>
      </c>
      <c r="AP150" s="24" t="s">
        <v>495</v>
      </c>
      <c r="AQ150" s="24" t="s">
        <v>495</v>
      </c>
      <c r="AR150" s="23">
        <v>0</v>
      </c>
      <c r="AS150" s="24" t="s">
        <v>495</v>
      </c>
      <c r="AT150" s="24" t="s">
        <v>495</v>
      </c>
      <c r="AU150" s="23">
        <v>0</v>
      </c>
      <c r="AV150" s="24" t="s">
        <v>495</v>
      </c>
      <c r="AW150" s="23">
        <v>0</v>
      </c>
      <c r="AX150" s="24" t="s">
        <v>495</v>
      </c>
      <c r="AY150" s="23">
        <v>0</v>
      </c>
      <c r="AZ150" s="24" t="s">
        <v>495</v>
      </c>
      <c r="BA150" s="23">
        <v>0</v>
      </c>
      <c r="BB150" s="23">
        <v>43</v>
      </c>
      <c r="BC150" s="23">
        <v>0</v>
      </c>
      <c r="BD150" s="23">
        <v>0</v>
      </c>
      <c r="BE150" s="23">
        <v>0</v>
      </c>
      <c r="BF150" s="23">
        <v>0</v>
      </c>
      <c r="BG150" s="23">
        <v>43</v>
      </c>
      <c r="BH150" s="23">
        <v>0</v>
      </c>
      <c r="BI150" s="23">
        <v>0</v>
      </c>
      <c r="BJ150" s="23">
        <v>0</v>
      </c>
      <c r="BK150" s="23">
        <v>0</v>
      </c>
      <c r="BL150" s="23">
        <v>0</v>
      </c>
      <c r="BM150" s="23">
        <v>0</v>
      </c>
      <c r="BN150" s="23">
        <v>0</v>
      </c>
      <c r="BO150" s="24" t="s">
        <v>495</v>
      </c>
      <c r="BP150" s="24" t="s">
        <v>495</v>
      </c>
      <c r="BQ150" s="24" t="s">
        <v>495</v>
      </c>
      <c r="BR150" s="24" t="s">
        <v>495</v>
      </c>
      <c r="BS150" s="24" t="s">
        <v>495</v>
      </c>
      <c r="BT150" s="24" t="s">
        <v>495</v>
      </c>
      <c r="BU150" s="24" t="s">
        <v>495</v>
      </c>
      <c r="BV150" s="24" t="s">
        <v>495</v>
      </c>
      <c r="BW150" s="24" t="s">
        <v>495</v>
      </c>
      <c r="BX150" s="23">
        <v>0</v>
      </c>
      <c r="BY150" s="24" t="s">
        <v>495</v>
      </c>
      <c r="BZ150" s="23">
        <v>0</v>
      </c>
      <c r="CA150" s="23">
        <v>0</v>
      </c>
      <c r="CB150" s="24" t="s">
        <v>495</v>
      </c>
      <c r="CC150" s="24" t="s">
        <v>495</v>
      </c>
      <c r="CD150" s="24" t="s">
        <v>495</v>
      </c>
      <c r="CE150" s="24" t="s">
        <v>495</v>
      </c>
      <c r="CF150" s="24" t="s">
        <v>495</v>
      </c>
      <c r="CG150" s="24" t="s">
        <v>495</v>
      </c>
      <c r="CH150" s="24" t="s">
        <v>495</v>
      </c>
      <c r="CI150" s="24" t="s">
        <v>495</v>
      </c>
      <c r="CJ150" s="24" t="s">
        <v>495</v>
      </c>
      <c r="CK150" s="24" t="s">
        <v>495</v>
      </c>
      <c r="CL150" s="24" t="s">
        <v>495</v>
      </c>
      <c r="CM150" s="24" t="s">
        <v>495</v>
      </c>
      <c r="CN150" s="23">
        <v>0</v>
      </c>
      <c r="CO150" s="24" t="s">
        <v>495</v>
      </c>
      <c r="CP150" s="24" t="s">
        <v>495</v>
      </c>
      <c r="CQ150" s="24" t="s">
        <v>495</v>
      </c>
      <c r="CR150" s="24" t="s">
        <v>495</v>
      </c>
      <c r="CS150" s="24" t="s">
        <v>495</v>
      </c>
      <c r="CT150" s="24" t="s">
        <v>495</v>
      </c>
      <c r="CU150" s="24" t="s">
        <v>495</v>
      </c>
      <c r="CV150" s="24" t="s">
        <v>495</v>
      </c>
      <c r="CW150" s="23">
        <v>0</v>
      </c>
      <c r="CX150" s="24" t="s">
        <v>495</v>
      </c>
      <c r="CY150" s="23">
        <v>0</v>
      </c>
      <c r="CZ150" s="23">
        <v>0</v>
      </c>
      <c r="DA150" s="24" t="s">
        <v>495</v>
      </c>
      <c r="DB150" s="24" t="s">
        <v>495</v>
      </c>
      <c r="DC150" s="24" t="s">
        <v>495</v>
      </c>
      <c r="DD150" s="24" t="s">
        <v>495</v>
      </c>
      <c r="DE150" s="24" t="s">
        <v>495</v>
      </c>
      <c r="DF150" s="24" t="s">
        <v>495</v>
      </c>
      <c r="DG150" s="24" t="s">
        <v>495</v>
      </c>
      <c r="DH150" s="24" t="s">
        <v>495</v>
      </c>
      <c r="DI150" s="24" t="s">
        <v>495</v>
      </c>
      <c r="DJ150" s="24" t="s">
        <v>495</v>
      </c>
      <c r="DK150" s="24" t="s">
        <v>495</v>
      </c>
      <c r="DL150" s="24" t="s">
        <v>495</v>
      </c>
      <c r="DM150" s="24" t="s">
        <v>495</v>
      </c>
      <c r="DN150" s="23">
        <v>0</v>
      </c>
      <c r="DO150" s="24" t="s">
        <v>495</v>
      </c>
      <c r="DP150" s="24" t="s">
        <v>495</v>
      </c>
      <c r="DQ150" s="24" t="s">
        <v>495</v>
      </c>
      <c r="DR150" s="24" t="s">
        <v>495</v>
      </c>
      <c r="DS150" s="24" t="s">
        <v>495</v>
      </c>
      <c r="DT150" s="24" t="s">
        <v>495</v>
      </c>
      <c r="DU150" s="24" t="s">
        <v>495</v>
      </c>
      <c r="DV150" s="23">
        <v>0</v>
      </c>
      <c r="DW150" s="24" t="s">
        <v>495</v>
      </c>
      <c r="DX150" s="23">
        <v>0</v>
      </c>
      <c r="DY150" s="23">
        <v>0</v>
      </c>
      <c r="DZ150" s="24" t="s">
        <v>495</v>
      </c>
      <c r="EA150" s="24" t="s">
        <v>495</v>
      </c>
      <c r="EB150" s="24" t="s">
        <v>495</v>
      </c>
      <c r="EC150" s="24" t="s">
        <v>495</v>
      </c>
      <c r="ED150" s="24" t="s">
        <v>495</v>
      </c>
      <c r="EE150" s="24" t="s">
        <v>495</v>
      </c>
      <c r="EF150" s="24" t="s">
        <v>495</v>
      </c>
      <c r="EG150" s="24" t="s">
        <v>495</v>
      </c>
      <c r="EH150" s="24" t="s">
        <v>495</v>
      </c>
      <c r="EI150" s="24" t="s">
        <v>495</v>
      </c>
      <c r="EJ150" s="24" t="s">
        <v>495</v>
      </c>
      <c r="EK150" s="24" t="s">
        <v>495</v>
      </c>
      <c r="EL150" s="23">
        <v>0</v>
      </c>
      <c r="EM150" s="24" t="s">
        <v>495</v>
      </c>
      <c r="EN150" s="24" t="s">
        <v>495</v>
      </c>
      <c r="EO150" s="24" t="s">
        <v>495</v>
      </c>
      <c r="EP150" s="23">
        <v>0</v>
      </c>
      <c r="EQ150" s="24" t="s">
        <v>495</v>
      </c>
      <c r="ER150" s="24" t="s">
        <v>495</v>
      </c>
      <c r="ES150" s="24" t="s">
        <v>495</v>
      </c>
      <c r="ET150" s="24" t="s">
        <v>495</v>
      </c>
      <c r="EU150" s="23">
        <v>0</v>
      </c>
      <c r="EV150" s="24" t="s">
        <v>495</v>
      </c>
      <c r="EW150" s="23">
        <v>0</v>
      </c>
      <c r="EX150" s="23">
        <v>0</v>
      </c>
      <c r="EY150" s="23">
        <v>0</v>
      </c>
      <c r="EZ150" s="24" t="s">
        <v>495</v>
      </c>
      <c r="FA150" s="24" t="s">
        <v>495</v>
      </c>
      <c r="FB150" s="24" t="s">
        <v>495</v>
      </c>
      <c r="FC150" s="23">
        <v>0</v>
      </c>
      <c r="FD150" s="24" t="s">
        <v>495</v>
      </c>
      <c r="FE150" s="24" t="s">
        <v>495</v>
      </c>
      <c r="FF150" s="24" t="s">
        <v>495</v>
      </c>
      <c r="FG150" s="23">
        <v>0</v>
      </c>
      <c r="FH150" s="23">
        <v>0</v>
      </c>
      <c r="FI150" s="23">
        <v>0</v>
      </c>
      <c r="FJ150" s="24" t="s">
        <v>495</v>
      </c>
      <c r="FK150" s="24" t="s">
        <v>495</v>
      </c>
      <c r="FL150" s="24" t="s">
        <v>495</v>
      </c>
      <c r="FM150" s="24" t="s">
        <v>495</v>
      </c>
      <c r="FN150" s="23">
        <v>0</v>
      </c>
      <c r="FO150" s="23">
        <v>0</v>
      </c>
      <c r="FP150" s="24" t="s">
        <v>495</v>
      </c>
      <c r="FQ150" s="24" t="s">
        <v>495</v>
      </c>
      <c r="FR150" s="24" t="s">
        <v>495</v>
      </c>
      <c r="FS150" s="23">
        <v>0</v>
      </c>
      <c r="FT150" s="23">
        <v>0</v>
      </c>
      <c r="FU150" s="24" t="s">
        <v>495</v>
      </c>
      <c r="FV150" s="23">
        <v>0</v>
      </c>
      <c r="FW150" s="23">
        <v>169</v>
      </c>
      <c r="FX150" s="23">
        <v>34</v>
      </c>
      <c r="FY150" s="23">
        <v>4</v>
      </c>
      <c r="FZ150" s="23">
        <v>12</v>
      </c>
      <c r="GA150" s="23">
        <v>0</v>
      </c>
      <c r="GB150" s="23">
        <v>14</v>
      </c>
      <c r="GC150" s="23">
        <v>52</v>
      </c>
      <c r="GD150" s="23">
        <v>17</v>
      </c>
      <c r="GE150" s="23">
        <v>4</v>
      </c>
      <c r="GF150" s="23">
        <v>32</v>
      </c>
      <c r="GG150" s="23">
        <v>0</v>
      </c>
      <c r="GH150" s="23">
        <v>0</v>
      </c>
      <c r="GI150" s="23">
        <v>0</v>
      </c>
      <c r="GJ150" s="23">
        <v>0</v>
      </c>
      <c r="GK150" s="23">
        <v>0</v>
      </c>
      <c r="GL150" s="24" t="s">
        <v>495</v>
      </c>
      <c r="GM150" s="24" t="s">
        <v>495</v>
      </c>
      <c r="GN150" s="24" t="s">
        <v>495</v>
      </c>
      <c r="GO150" s="23">
        <v>0</v>
      </c>
      <c r="GP150" s="23">
        <v>0</v>
      </c>
      <c r="GQ150" s="23">
        <v>0</v>
      </c>
      <c r="GR150" s="23">
        <v>0</v>
      </c>
      <c r="GS150" s="23">
        <v>0</v>
      </c>
      <c r="GT150" s="23">
        <v>0</v>
      </c>
      <c r="GU150" s="23">
        <v>0</v>
      </c>
    </row>
    <row r="151" spans="1:203" ht="13.5" customHeight="1" x14ac:dyDescent="0.55000000000000004">
      <c r="A151" s="21" t="s">
        <v>44</v>
      </c>
      <c r="B151" s="22" t="s">
        <v>333</v>
      </c>
      <c r="C151" s="21" t="s">
        <v>334</v>
      </c>
      <c r="D151" s="23">
        <v>375</v>
      </c>
      <c r="E151" s="23">
        <v>62</v>
      </c>
      <c r="F151" s="23">
        <v>5</v>
      </c>
      <c r="G151" s="23">
        <v>22</v>
      </c>
      <c r="H151" s="23">
        <v>0</v>
      </c>
      <c r="I151" s="23">
        <v>92</v>
      </c>
      <c r="J151" s="23">
        <v>99</v>
      </c>
      <c r="K151" s="23">
        <v>31</v>
      </c>
      <c r="L151" s="23">
        <v>5</v>
      </c>
      <c r="M151" s="23">
        <v>59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0</v>
      </c>
      <c r="AG151" s="23">
        <v>0</v>
      </c>
      <c r="AH151" s="23">
        <v>0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  <c r="AO151" s="23">
        <v>0</v>
      </c>
      <c r="AP151" s="24" t="s">
        <v>495</v>
      </c>
      <c r="AQ151" s="24" t="s">
        <v>495</v>
      </c>
      <c r="AR151" s="23">
        <v>0</v>
      </c>
      <c r="AS151" s="24" t="s">
        <v>495</v>
      </c>
      <c r="AT151" s="24" t="s">
        <v>495</v>
      </c>
      <c r="AU151" s="23">
        <v>0</v>
      </c>
      <c r="AV151" s="24" t="s">
        <v>495</v>
      </c>
      <c r="AW151" s="23">
        <v>0</v>
      </c>
      <c r="AX151" s="24" t="s">
        <v>495</v>
      </c>
      <c r="AY151" s="23">
        <v>0</v>
      </c>
      <c r="AZ151" s="24" t="s">
        <v>495</v>
      </c>
      <c r="BA151" s="23">
        <v>0</v>
      </c>
      <c r="BB151" s="23">
        <v>68</v>
      </c>
      <c r="BC151" s="23">
        <v>0</v>
      </c>
      <c r="BD151" s="23">
        <v>0</v>
      </c>
      <c r="BE151" s="23">
        <v>0</v>
      </c>
      <c r="BF151" s="23">
        <v>0</v>
      </c>
      <c r="BG151" s="23">
        <v>68</v>
      </c>
      <c r="BH151" s="23">
        <v>0</v>
      </c>
      <c r="BI151" s="23">
        <v>0</v>
      </c>
      <c r="BJ151" s="23">
        <v>0</v>
      </c>
      <c r="BK151" s="23">
        <v>0</v>
      </c>
      <c r="BL151" s="23">
        <v>0</v>
      </c>
      <c r="BM151" s="23">
        <v>0</v>
      </c>
      <c r="BN151" s="23">
        <v>0</v>
      </c>
      <c r="BO151" s="24" t="s">
        <v>495</v>
      </c>
      <c r="BP151" s="24" t="s">
        <v>495</v>
      </c>
      <c r="BQ151" s="24" t="s">
        <v>495</v>
      </c>
      <c r="BR151" s="24" t="s">
        <v>495</v>
      </c>
      <c r="BS151" s="24" t="s">
        <v>495</v>
      </c>
      <c r="BT151" s="24" t="s">
        <v>495</v>
      </c>
      <c r="BU151" s="24" t="s">
        <v>495</v>
      </c>
      <c r="BV151" s="24" t="s">
        <v>495</v>
      </c>
      <c r="BW151" s="24" t="s">
        <v>495</v>
      </c>
      <c r="BX151" s="23">
        <v>0</v>
      </c>
      <c r="BY151" s="24" t="s">
        <v>495</v>
      </c>
      <c r="BZ151" s="23">
        <v>0</v>
      </c>
      <c r="CA151" s="23">
        <v>0</v>
      </c>
      <c r="CB151" s="24" t="s">
        <v>495</v>
      </c>
      <c r="CC151" s="24" t="s">
        <v>495</v>
      </c>
      <c r="CD151" s="24" t="s">
        <v>495</v>
      </c>
      <c r="CE151" s="24" t="s">
        <v>495</v>
      </c>
      <c r="CF151" s="24" t="s">
        <v>495</v>
      </c>
      <c r="CG151" s="24" t="s">
        <v>495</v>
      </c>
      <c r="CH151" s="24" t="s">
        <v>495</v>
      </c>
      <c r="CI151" s="24" t="s">
        <v>495</v>
      </c>
      <c r="CJ151" s="24" t="s">
        <v>495</v>
      </c>
      <c r="CK151" s="24" t="s">
        <v>495</v>
      </c>
      <c r="CL151" s="24" t="s">
        <v>495</v>
      </c>
      <c r="CM151" s="24" t="s">
        <v>495</v>
      </c>
      <c r="CN151" s="23">
        <v>0</v>
      </c>
      <c r="CO151" s="24" t="s">
        <v>495</v>
      </c>
      <c r="CP151" s="24" t="s">
        <v>495</v>
      </c>
      <c r="CQ151" s="24" t="s">
        <v>495</v>
      </c>
      <c r="CR151" s="24" t="s">
        <v>495</v>
      </c>
      <c r="CS151" s="24" t="s">
        <v>495</v>
      </c>
      <c r="CT151" s="24" t="s">
        <v>495</v>
      </c>
      <c r="CU151" s="24" t="s">
        <v>495</v>
      </c>
      <c r="CV151" s="24" t="s">
        <v>495</v>
      </c>
      <c r="CW151" s="23">
        <v>0</v>
      </c>
      <c r="CX151" s="24" t="s">
        <v>495</v>
      </c>
      <c r="CY151" s="23">
        <v>0</v>
      </c>
      <c r="CZ151" s="23">
        <v>0</v>
      </c>
      <c r="DA151" s="24" t="s">
        <v>495</v>
      </c>
      <c r="DB151" s="24" t="s">
        <v>495</v>
      </c>
      <c r="DC151" s="24" t="s">
        <v>495</v>
      </c>
      <c r="DD151" s="24" t="s">
        <v>495</v>
      </c>
      <c r="DE151" s="24" t="s">
        <v>495</v>
      </c>
      <c r="DF151" s="24" t="s">
        <v>495</v>
      </c>
      <c r="DG151" s="24" t="s">
        <v>495</v>
      </c>
      <c r="DH151" s="24" t="s">
        <v>495</v>
      </c>
      <c r="DI151" s="24" t="s">
        <v>495</v>
      </c>
      <c r="DJ151" s="24" t="s">
        <v>495</v>
      </c>
      <c r="DK151" s="24" t="s">
        <v>495</v>
      </c>
      <c r="DL151" s="24" t="s">
        <v>495</v>
      </c>
      <c r="DM151" s="24" t="s">
        <v>495</v>
      </c>
      <c r="DN151" s="23">
        <v>0</v>
      </c>
      <c r="DO151" s="24" t="s">
        <v>495</v>
      </c>
      <c r="DP151" s="24" t="s">
        <v>495</v>
      </c>
      <c r="DQ151" s="24" t="s">
        <v>495</v>
      </c>
      <c r="DR151" s="24" t="s">
        <v>495</v>
      </c>
      <c r="DS151" s="24" t="s">
        <v>495</v>
      </c>
      <c r="DT151" s="24" t="s">
        <v>495</v>
      </c>
      <c r="DU151" s="24" t="s">
        <v>495</v>
      </c>
      <c r="DV151" s="23">
        <v>0</v>
      </c>
      <c r="DW151" s="24" t="s">
        <v>495</v>
      </c>
      <c r="DX151" s="23">
        <v>0</v>
      </c>
      <c r="DY151" s="23">
        <v>0</v>
      </c>
      <c r="DZ151" s="24" t="s">
        <v>495</v>
      </c>
      <c r="EA151" s="24" t="s">
        <v>495</v>
      </c>
      <c r="EB151" s="24" t="s">
        <v>495</v>
      </c>
      <c r="EC151" s="24" t="s">
        <v>495</v>
      </c>
      <c r="ED151" s="24" t="s">
        <v>495</v>
      </c>
      <c r="EE151" s="24" t="s">
        <v>495</v>
      </c>
      <c r="EF151" s="24" t="s">
        <v>495</v>
      </c>
      <c r="EG151" s="24" t="s">
        <v>495</v>
      </c>
      <c r="EH151" s="24" t="s">
        <v>495</v>
      </c>
      <c r="EI151" s="24" t="s">
        <v>495</v>
      </c>
      <c r="EJ151" s="24" t="s">
        <v>495</v>
      </c>
      <c r="EK151" s="24" t="s">
        <v>495</v>
      </c>
      <c r="EL151" s="23">
        <v>0</v>
      </c>
      <c r="EM151" s="24" t="s">
        <v>495</v>
      </c>
      <c r="EN151" s="24" t="s">
        <v>495</v>
      </c>
      <c r="EO151" s="24" t="s">
        <v>495</v>
      </c>
      <c r="EP151" s="23">
        <v>0</v>
      </c>
      <c r="EQ151" s="24" t="s">
        <v>495</v>
      </c>
      <c r="ER151" s="24" t="s">
        <v>495</v>
      </c>
      <c r="ES151" s="24" t="s">
        <v>495</v>
      </c>
      <c r="ET151" s="24" t="s">
        <v>495</v>
      </c>
      <c r="EU151" s="23">
        <v>0</v>
      </c>
      <c r="EV151" s="24" t="s">
        <v>495</v>
      </c>
      <c r="EW151" s="23">
        <v>0</v>
      </c>
      <c r="EX151" s="23">
        <v>0</v>
      </c>
      <c r="EY151" s="23">
        <v>0</v>
      </c>
      <c r="EZ151" s="24" t="s">
        <v>495</v>
      </c>
      <c r="FA151" s="24" t="s">
        <v>495</v>
      </c>
      <c r="FB151" s="24" t="s">
        <v>495</v>
      </c>
      <c r="FC151" s="23">
        <v>0</v>
      </c>
      <c r="FD151" s="24" t="s">
        <v>495</v>
      </c>
      <c r="FE151" s="24" t="s">
        <v>495</v>
      </c>
      <c r="FF151" s="24" t="s">
        <v>495</v>
      </c>
      <c r="FG151" s="23">
        <v>0</v>
      </c>
      <c r="FH151" s="23">
        <v>0</v>
      </c>
      <c r="FI151" s="23">
        <v>0</v>
      </c>
      <c r="FJ151" s="24" t="s">
        <v>495</v>
      </c>
      <c r="FK151" s="24" t="s">
        <v>495</v>
      </c>
      <c r="FL151" s="24" t="s">
        <v>495</v>
      </c>
      <c r="FM151" s="24" t="s">
        <v>495</v>
      </c>
      <c r="FN151" s="23">
        <v>0</v>
      </c>
      <c r="FO151" s="23">
        <v>0</v>
      </c>
      <c r="FP151" s="24" t="s">
        <v>495</v>
      </c>
      <c r="FQ151" s="24" t="s">
        <v>495</v>
      </c>
      <c r="FR151" s="24" t="s">
        <v>495</v>
      </c>
      <c r="FS151" s="23">
        <v>0</v>
      </c>
      <c r="FT151" s="23">
        <v>0</v>
      </c>
      <c r="FU151" s="24" t="s">
        <v>495</v>
      </c>
      <c r="FV151" s="23">
        <v>0</v>
      </c>
      <c r="FW151" s="23">
        <v>307</v>
      </c>
      <c r="FX151" s="23">
        <v>62</v>
      </c>
      <c r="FY151" s="23">
        <v>5</v>
      </c>
      <c r="FZ151" s="23">
        <v>22</v>
      </c>
      <c r="GA151" s="23">
        <v>0</v>
      </c>
      <c r="GB151" s="23">
        <v>24</v>
      </c>
      <c r="GC151" s="23">
        <v>99</v>
      </c>
      <c r="GD151" s="23">
        <v>31</v>
      </c>
      <c r="GE151" s="23">
        <v>5</v>
      </c>
      <c r="GF151" s="23">
        <v>59</v>
      </c>
      <c r="GG151" s="23">
        <v>0</v>
      </c>
      <c r="GH151" s="23">
        <v>0</v>
      </c>
      <c r="GI151" s="23">
        <v>0</v>
      </c>
      <c r="GJ151" s="23">
        <v>0</v>
      </c>
      <c r="GK151" s="23">
        <v>0</v>
      </c>
      <c r="GL151" s="24" t="s">
        <v>495</v>
      </c>
      <c r="GM151" s="24" t="s">
        <v>495</v>
      </c>
      <c r="GN151" s="24" t="s">
        <v>495</v>
      </c>
      <c r="GO151" s="23">
        <v>0</v>
      </c>
      <c r="GP151" s="23">
        <v>0</v>
      </c>
      <c r="GQ151" s="23">
        <v>0</v>
      </c>
      <c r="GR151" s="23">
        <v>0</v>
      </c>
      <c r="GS151" s="23">
        <v>0</v>
      </c>
      <c r="GT151" s="23">
        <v>0</v>
      </c>
      <c r="GU151" s="23">
        <v>0</v>
      </c>
    </row>
    <row r="152" spans="1:203" ht="13.5" customHeight="1" x14ac:dyDescent="0.55000000000000004">
      <c r="A152" s="21" t="s">
        <v>44</v>
      </c>
      <c r="B152" s="22" t="s">
        <v>335</v>
      </c>
      <c r="C152" s="21" t="s">
        <v>336</v>
      </c>
      <c r="D152" s="23">
        <v>173</v>
      </c>
      <c r="E152" s="23">
        <v>23</v>
      </c>
      <c r="F152" s="23">
        <v>3</v>
      </c>
      <c r="G152" s="23">
        <v>8</v>
      </c>
      <c r="H152" s="23">
        <v>0</v>
      </c>
      <c r="I152" s="23">
        <v>70</v>
      </c>
      <c r="J152" s="23">
        <v>32</v>
      </c>
      <c r="K152" s="23">
        <v>12</v>
      </c>
      <c r="L152" s="23">
        <v>3</v>
      </c>
      <c r="M152" s="23">
        <v>22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0</v>
      </c>
      <c r="AG152" s="23">
        <v>0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  <c r="AO152" s="23">
        <v>0</v>
      </c>
      <c r="AP152" s="24" t="s">
        <v>495</v>
      </c>
      <c r="AQ152" s="24" t="s">
        <v>495</v>
      </c>
      <c r="AR152" s="23">
        <v>0</v>
      </c>
      <c r="AS152" s="24" t="s">
        <v>495</v>
      </c>
      <c r="AT152" s="24" t="s">
        <v>495</v>
      </c>
      <c r="AU152" s="23">
        <v>0</v>
      </c>
      <c r="AV152" s="24" t="s">
        <v>495</v>
      </c>
      <c r="AW152" s="23">
        <v>0</v>
      </c>
      <c r="AX152" s="24" t="s">
        <v>495</v>
      </c>
      <c r="AY152" s="23">
        <v>0</v>
      </c>
      <c r="AZ152" s="24" t="s">
        <v>495</v>
      </c>
      <c r="BA152" s="23">
        <v>0</v>
      </c>
      <c r="BB152" s="23">
        <v>60</v>
      </c>
      <c r="BC152" s="23">
        <v>0</v>
      </c>
      <c r="BD152" s="23">
        <v>0</v>
      </c>
      <c r="BE152" s="23">
        <v>0</v>
      </c>
      <c r="BF152" s="23">
        <v>0</v>
      </c>
      <c r="BG152" s="23">
        <v>60</v>
      </c>
      <c r="BH152" s="23">
        <v>0</v>
      </c>
      <c r="BI152" s="23">
        <v>0</v>
      </c>
      <c r="BJ152" s="23">
        <v>0</v>
      </c>
      <c r="BK152" s="23">
        <v>0</v>
      </c>
      <c r="BL152" s="23">
        <v>0</v>
      </c>
      <c r="BM152" s="23">
        <v>0</v>
      </c>
      <c r="BN152" s="23">
        <v>0</v>
      </c>
      <c r="BO152" s="24" t="s">
        <v>495</v>
      </c>
      <c r="BP152" s="24" t="s">
        <v>495</v>
      </c>
      <c r="BQ152" s="24" t="s">
        <v>495</v>
      </c>
      <c r="BR152" s="24" t="s">
        <v>495</v>
      </c>
      <c r="BS152" s="24" t="s">
        <v>495</v>
      </c>
      <c r="BT152" s="24" t="s">
        <v>495</v>
      </c>
      <c r="BU152" s="24" t="s">
        <v>495</v>
      </c>
      <c r="BV152" s="24" t="s">
        <v>495</v>
      </c>
      <c r="BW152" s="24" t="s">
        <v>495</v>
      </c>
      <c r="BX152" s="23">
        <v>0</v>
      </c>
      <c r="BY152" s="24" t="s">
        <v>495</v>
      </c>
      <c r="BZ152" s="23">
        <v>0</v>
      </c>
      <c r="CA152" s="23">
        <v>0</v>
      </c>
      <c r="CB152" s="24" t="s">
        <v>495</v>
      </c>
      <c r="CC152" s="24" t="s">
        <v>495</v>
      </c>
      <c r="CD152" s="24" t="s">
        <v>495</v>
      </c>
      <c r="CE152" s="24" t="s">
        <v>495</v>
      </c>
      <c r="CF152" s="24" t="s">
        <v>495</v>
      </c>
      <c r="CG152" s="24" t="s">
        <v>495</v>
      </c>
      <c r="CH152" s="24" t="s">
        <v>495</v>
      </c>
      <c r="CI152" s="24" t="s">
        <v>495</v>
      </c>
      <c r="CJ152" s="24" t="s">
        <v>495</v>
      </c>
      <c r="CK152" s="24" t="s">
        <v>495</v>
      </c>
      <c r="CL152" s="24" t="s">
        <v>495</v>
      </c>
      <c r="CM152" s="24" t="s">
        <v>495</v>
      </c>
      <c r="CN152" s="23">
        <v>0</v>
      </c>
      <c r="CO152" s="24" t="s">
        <v>495</v>
      </c>
      <c r="CP152" s="24" t="s">
        <v>495</v>
      </c>
      <c r="CQ152" s="24" t="s">
        <v>495</v>
      </c>
      <c r="CR152" s="24" t="s">
        <v>495</v>
      </c>
      <c r="CS152" s="24" t="s">
        <v>495</v>
      </c>
      <c r="CT152" s="24" t="s">
        <v>495</v>
      </c>
      <c r="CU152" s="24" t="s">
        <v>495</v>
      </c>
      <c r="CV152" s="24" t="s">
        <v>495</v>
      </c>
      <c r="CW152" s="23">
        <v>0</v>
      </c>
      <c r="CX152" s="24" t="s">
        <v>495</v>
      </c>
      <c r="CY152" s="23">
        <v>0</v>
      </c>
      <c r="CZ152" s="23">
        <v>0</v>
      </c>
      <c r="DA152" s="24" t="s">
        <v>495</v>
      </c>
      <c r="DB152" s="24" t="s">
        <v>495</v>
      </c>
      <c r="DC152" s="24" t="s">
        <v>495</v>
      </c>
      <c r="DD152" s="24" t="s">
        <v>495</v>
      </c>
      <c r="DE152" s="24" t="s">
        <v>495</v>
      </c>
      <c r="DF152" s="24" t="s">
        <v>495</v>
      </c>
      <c r="DG152" s="24" t="s">
        <v>495</v>
      </c>
      <c r="DH152" s="24" t="s">
        <v>495</v>
      </c>
      <c r="DI152" s="24" t="s">
        <v>495</v>
      </c>
      <c r="DJ152" s="24" t="s">
        <v>495</v>
      </c>
      <c r="DK152" s="24" t="s">
        <v>495</v>
      </c>
      <c r="DL152" s="24" t="s">
        <v>495</v>
      </c>
      <c r="DM152" s="24" t="s">
        <v>495</v>
      </c>
      <c r="DN152" s="23">
        <v>0</v>
      </c>
      <c r="DO152" s="24" t="s">
        <v>495</v>
      </c>
      <c r="DP152" s="24" t="s">
        <v>495</v>
      </c>
      <c r="DQ152" s="24" t="s">
        <v>495</v>
      </c>
      <c r="DR152" s="24" t="s">
        <v>495</v>
      </c>
      <c r="DS152" s="24" t="s">
        <v>495</v>
      </c>
      <c r="DT152" s="24" t="s">
        <v>495</v>
      </c>
      <c r="DU152" s="24" t="s">
        <v>495</v>
      </c>
      <c r="DV152" s="23">
        <v>0</v>
      </c>
      <c r="DW152" s="24" t="s">
        <v>495</v>
      </c>
      <c r="DX152" s="23">
        <v>0</v>
      </c>
      <c r="DY152" s="23">
        <v>0</v>
      </c>
      <c r="DZ152" s="24" t="s">
        <v>495</v>
      </c>
      <c r="EA152" s="24" t="s">
        <v>495</v>
      </c>
      <c r="EB152" s="24" t="s">
        <v>495</v>
      </c>
      <c r="EC152" s="24" t="s">
        <v>495</v>
      </c>
      <c r="ED152" s="24" t="s">
        <v>495</v>
      </c>
      <c r="EE152" s="24" t="s">
        <v>495</v>
      </c>
      <c r="EF152" s="24" t="s">
        <v>495</v>
      </c>
      <c r="EG152" s="24" t="s">
        <v>495</v>
      </c>
      <c r="EH152" s="24" t="s">
        <v>495</v>
      </c>
      <c r="EI152" s="24" t="s">
        <v>495</v>
      </c>
      <c r="EJ152" s="24" t="s">
        <v>495</v>
      </c>
      <c r="EK152" s="24" t="s">
        <v>495</v>
      </c>
      <c r="EL152" s="23">
        <v>0</v>
      </c>
      <c r="EM152" s="24" t="s">
        <v>495</v>
      </c>
      <c r="EN152" s="24" t="s">
        <v>495</v>
      </c>
      <c r="EO152" s="24" t="s">
        <v>495</v>
      </c>
      <c r="EP152" s="23">
        <v>0</v>
      </c>
      <c r="EQ152" s="24" t="s">
        <v>495</v>
      </c>
      <c r="ER152" s="24" t="s">
        <v>495</v>
      </c>
      <c r="ES152" s="24" t="s">
        <v>495</v>
      </c>
      <c r="ET152" s="24" t="s">
        <v>495</v>
      </c>
      <c r="EU152" s="23">
        <v>0</v>
      </c>
      <c r="EV152" s="24" t="s">
        <v>495</v>
      </c>
      <c r="EW152" s="23">
        <v>0</v>
      </c>
      <c r="EX152" s="23">
        <v>0</v>
      </c>
      <c r="EY152" s="23">
        <v>0</v>
      </c>
      <c r="EZ152" s="24" t="s">
        <v>495</v>
      </c>
      <c r="FA152" s="24" t="s">
        <v>495</v>
      </c>
      <c r="FB152" s="24" t="s">
        <v>495</v>
      </c>
      <c r="FC152" s="23">
        <v>0</v>
      </c>
      <c r="FD152" s="24" t="s">
        <v>495</v>
      </c>
      <c r="FE152" s="24" t="s">
        <v>495</v>
      </c>
      <c r="FF152" s="24" t="s">
        <v>495</v>
      </c>
      <c r="FG152" s="23">
        <v>0</v>
      </c>
      <c r="FH152" s="23">
        <v>0</v>
      </c>
      <c r="FI152" s="23">
        <v>0</v>
      </c>
      <c r="FJ152" s="24" t="s">
        <v>495</v>
      </c>
      <c r="FK152" s="24" t="s">
        <v>495</v>
      </c>
      <c r="FL152" s="24" t="s">
        <v>495</v>
      </c>
      <c r="FM152" s="24" t="s">
        <v>495</v>
      </c>
      <c r="FN152" s="23">
        <v>0</v>
      </c>
      <c r="FO152" s="23">
        <v>0</v>
      </c>
      <c r="FP152" s="24" t="s">
        <v>495</v>
      </c>
      <c r="FQ152" s="24" t="s">
        <v>495</v>
      </c>
      <c r="FR152" s="24" t="s">
        <v>495</v>
      </c>
      <c r="FS152" s="23">
        <v>0</v>
      </c>
      <c r="FT152" s="23">
        <v>0</v>
      </c>
      <c r="FU152" s="24" t="s">
        <v>495</v>
      </c>
      <c r="FV152" s="23">
        <v>0</v>
      </c>
      <c r="FW152" s="23">
        <v>113</v>
      </c>
      <c r="FX152" s="23">
        <v>23</v>
      </c>
      <c r="FY152" s="23">
        <v>3</v>
      </c>
      <c r="FZ152" s="23">
        <v>8</v>
      </c>
      <c r="GA152" s="23">
        <v>0</v>
      </c>
      <c r="GB152" s="23">
        <v>10</v>
      </c>
      <c r="GC152" s="23">
        <v>32</v>
      </c>
      <c r="GD152" s="23">
        <v>12</v>
      </c>
      <c r="GE152" s="23">
        <v>3</v>
      </c>
      <c r="GF152" s="23">
        <v>22</v>
      </c>
      <c r="GG152" s="23">
        <v>0</v>
      </c>
      <c r="GH152" s="23">
        <v>0</v>
      </c>
      <c r="GI152" s="23">
        <v>0</v>
      </c>
      <c r="GJ152" s="23">
        <v>0</v>
      </c>
      <c r="GK152" s="23">
        <v>0</v>
      </c>
      <c r="GL152" s="24" t="s">
        <v>495</v>
      </c>
      <c r="GM152" s="24" t="s">
        <v>495</v>
      </c>
      <c r="GN152" s="24" t="s">
        <v>495</v>
      </c>
      <c r="GO152" s="23">
        <v>0</v>
      </c>
      <c r="GP152" s="23">
        <v>0</v>
      </c>
      <c r="GQ152" s="23">
        <v>0</v>
      </c>
      <c r="GR152" s="23">
        <v>0</v>
      </c>
      <c r="GS152" s="23">
        <v>0</v>
      </c>
      <c r="GT152" s="23">
        <v>0</v>
      </c>
      <c r="GU152" s="23">
        <v>0</v>
      </c>
    </row>
    <row r="153" spans="1:203" ht="13.5" customHeight="1" x14ac:dyDescent="0.55000000000000004">
      <c r="A153" s="21" t="s">
        <v>44</v>
      </c>
      <c r="B153" s="22" t="s">
        <v>337</v>
      </c>
      <c r="C153" s="21" t="s">
        <v>338</v>
      </c>
      <c r="D153" s="23">
        <v>136</v>
      </c>
      <c r="E153" s="23">
        <v>70</v>
      </c>
      <c r="F153" s="23">
        <v>0</v>
      </c>
      <c r="G153" s="23">
        <v>0</v>
      </c>
      <c r="H153" s="23">
        <v>0</v>
      </c>
      <c r="I153" s="23">
        <v>30</v>
      </c>
      <c r="J153" s="23">
        <v>25</v>
      </c>
      <c r="K153" s="23">
        <v>11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0</v>
      </c>
      <c r="AG153" s="23">
        <v>0</v>
      </c>
      <c r="AH153" s="23">
        <v>0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  <c r="AO153" s="23">
        <v>0</v>
      </c>
      <c r="AP153" s="24" t="s">
        <v>495</v>
      </c>
      <c r="AQ153" s="24" t="s">
        <v>495</v>
      </c>
      <c r="AR153" s="23">
        <v>0</v>
      </c>
      <c r="AS153" s="24" t="s">
        <v>495</v>
      </c>
      <c r="AT153" s="24" t="s">
        <v>495</v>
      </c>
      <c r="AU153" s="23">
        <v>0</v>
      </c>
      <c r="AV153" s="24" t="s">
        <v>495</v>
      </c>
      <c r="AW153" s="23">
        <v>0</v>
      </c>
      <c r="AX153" s="24" t="s">
        <v>495</v>
      </c>
      <c r="AY153" s="23">
        <v>0</v>
      </c>
      <c r="AZ153" s="24" t="s">
        <v>495</v>
      </c>
      <c r="BA153" s="23">
        <v>0</v>
      </c>
      <c r="BB153" s="23">
        <v>22</v>
      </c>
      <c r="BC153" s="23">
        <v>0</v>
      </c>
      <c r="BD153" s="23">
        <v>0</v>
      </c>
      <c r="BE153" s="23">
        <v>0</v>
      </c>
      <c r="BF153" s="23">
        <v>0</v>
      </c>
      <c r="BG153" s="23">
        <v>22</v>
      </c>
      <c r="BH153" s="23">
        <v>0</v>
      </c>
      <c r="BI153" s="23">
        <v>0</v>
      </c>
      <c r="BJ153" s="23">
        <v>0</v>
      </c>
      <c r="BK153" s="23">
        <v>0</v>
      </c>
      <c r="BL153" s="23">
        <v>0</v>
      </c>
      <c r="BM153" s="23">
        <v>0</v>
      </c>
      <c r="BN153" s="23">
        <v>0</v>
      </c>
      <c r="BO153" s="24" t="s">
        <v>495</v>
      </c>
      <c r="BP153" s="24" t="s">
        <v>495</v>
      </c>
      <c r="BQ153" s="24" t="s">
        <v>495</v>
      </c>
      <c r="BR153" s="24" t="s">
        <v>495</v>
      </c>
      <c r="BS153" s="24" t="s">
        <v>495</v>
      </c>
      <c r="BT153" s="24" t="s">
        <v>495</v>
      </c>
      <c r="BU153" s="24" t="s">
        <v>495</v>
      </c>
      <c r="BV153" s="24" t="s">
        <v>495</v>
      </c>
      <c r="BW153" s="24" t="s">
        <v>495</v>
      </c>
      <c r="BX153" s="23">
        <v>0</v>
      </c>
      <c r="BY153" s="24" t="s">
        <v>495</v>
      </c>
      <c r="BZ153" s="23">
        <v>0</v>
      </c>
      <c r="CA153" s="23">
        <v>0</v>
      </c>
      <c r="CB153" s="24" t="s">
        <v>495</v>
      </c>
      <c r="CC153" s="24" t="s">
        <v>495</v>
      </c>
      <c r="CD153" s="24" t="s">
        <v>495</v>
      </c>
      <c r="CE153" s="24" t="s">
        <v>495</v>
      </c>
      <c r="CF153" s="24" t="s">
        <v>495</v>
      </c>
      <c r="CG153" s="24" t="s">
        <v>495</v>
      </c>
      <c r="CH153" s="24" t="s">
        <v>495</v>
      </c>
      <c r="CI153" s="24" t="s">
        <v>495</v>
      </c>
      <c r="CJ153" s="24" t="s">
        <v>495</v>
      </c>
      <c r="CK153" s="24" t="s">
        <v>495</v>
      </c>
      <c r="CL153" s="24" t="s">
        <v>495</v>
      </c>
      <c r="CM153" s="24" t="s">
        <v>495</v>
      </c>
      <c r="CN153" s="23">
        <v>0</v>
      </c>
      <c r="CO153" s="24" t="s">
        <v>495</v>
      </c>
      <c r="CP153" s="24" t="s">
        <v>495</v>
      </c>
      <c r="CQ153" s="24" t="s">
        <v>495</v>
      </c>
      <c r="CR153" s="24" t="s">
        <v>495</v>
      </c>
      <c r="CS153" s="24" t="s">
        <v>495</v>
      </c>
      <c r="CT153" s="24" t="s">
        <v>495</v>
      </c>
      <c r="CU153" s="24" t="s">
        <v>495</v>
      </c>
      <c r="CV153" s="24" t="s">
        <v>495</v>
      </c>
      <c r="CW153" s="23">
        <v>0</v>
      </c>
      <c r="CX153" s="24" t="s">
        <v>495</v>
      </c>
      <c r="CY153" s="23">
        <v>0</v>
      </c>
      <c r="CZ153" s="23">
        <v>0</v>
      </c>
      <c r="DA153" s="24" t="s">
        <v>495</v>
      </c>
      <c r="DB153" s="24" t="s">
        <v>495</v>
      </c>
      <c r="DC153" s="24" t="s">
        <v>495</v>
      </c>
      <c r="DD153" s="24" t="s">
        <v>495</v>
      </c>
      <c r="DE153" s="24" t="s">
        <v>495</v>
      </c>
      <c r="DF153" s="24" t="s">
        <v>495</v>
      </c>
      <c r="DG153" s="24" t="s">
        <v>495</v>
      </c>
      <c r="DH153" s="24" t="s">
        <v>495</v>
      </c>
      <c r="DI153" s="24" t="s">
        <v>495</v>
      </c>
      <c r="DJ153" s="24" t="s">
        <v>495</v>
      </c>
      <c r="DK153" s="24" t="s">
        <v>495</v>
      </c>
      <c r="DL153" s="24" t="s">
        <v>495</v>
      </c>
      <c r="DM153" s="24" t="s">
        <v>495</v>
      </c>
      <c r="DN153" s="23">
        <v>0</v>
      </c>
      <c r="DO153" s="24" t="s">
        <v>495</v>
      </c>
      <c r="DP153" s="24" t="s">
        <v>495</v>
      </c>
      <c r="DQ153" s="24" t="s">
        <v>495</v>
      </c>
      <c r="DR153" s="24" t="s">
        <v>495</v>
      </c>
      <c r="DS153" s="24" t="s">
        <v>495</v>
      </c>
      <c r="DT153" s="24" t="s">
        <v>495</v>
      </c>
      <c r="DU153" s="24" t="s">
        <v>495</v>
      </c>
      <c r="DV153" s="23">
        <v>0</v>
      </c>
      <c r="DW153" s="24" t="s">
        <v>495</v>
      </c>
      <c r="DX153" s="23">
        <v>0</v>
      </c>
      <c r="DY153" s="23">
        <v>0</v>
      </c>
      <c r="DZ153" s="24" t="s">
        <v>495</v>
      </c>
      <c r="EA153" s="24" t="s">
        <v>495</v>
      </c>
      <c r="EB153" s="24" t="s">
        <v>495</v>
      </c>
      <c r="EC153" s="24" t="s">
        <v>495</v>
      </c>
      <c r="ED153" s="24" t="s">
        <v>495</v>
      </c>
      <c r="EE153" s="24" t="s">
        <v>495</v>
      </c>
      <c r="EF153" s="24" t="s">
        <v>495</v>
      </c>
      <c r="EG153" s="24" t="s">
        <v>495</v>
      </c>
      <c r="EH153" s="24" t="s">
        <v>495</v>
      </c>
      <c r="EI153" s="24" t="s">
        <v>495</v>
      </c>
      <c r="EJ153" s="24" t="s">
        <v>495</v>
      </c>
      <c r="EK153" s="24" t="s">
        <v>495</v>
      </c>
      <c r="EL153" s="23">
        <v>0</v>
      </c>
      <c r="EM153" s="24" t="s">
        <v>495</v>
      </c>
      <c r="EN153" s="24" t="s">
        <v>495</v>
      </c>
      <c r="EO153" s="24" t="s">
        <v>495</v>
      </c>
      <c r="EP153" s="23">
        <v>0</v>
      </c>
      <c r="EQ153" s="24" t="s">
        <v>495</v>
      </c>
      <c r="ER153" s="24" t="s">
        <v>495</v>
      </c>
      <c r="ES153" s="24" t="s">
        <v>495</v>
      </c>
      <c r="ET153" s="24" t="s">
        <v>495</v>
      </c>
      <c r="EU153" s="23">
        <v>0</v>
      </c>
      <c r="EV153" s="24" t="s">
        <v>495</v>
      </c>
      <c r="EW153" s="23">
        <v>0</v>
      </c>
      <c r="EX153" s="23">
        <v>0</v>
      </c>
      <c r="EY153" s="23">
        <v>0</v>
      </c>
      <c r="EZ153" s="24" t="s">
        <v>495</v>
      </c>
      <c r="FA153" s="24" t="s">
        <v>495</v>
      </c>
      <c r="FB153" s="24" t="s">
        <v>495</v>
      </c>
      <c r="FC153" s="23">
        <v>0</v>
      </c>
      <c r="FD153" s="24" t="s">
        <v>495</v>
      </c>
      <c r="FE153" s="24" t="s">
        <v>495</v>
      </c>
      <c r="FF153" s="24" t="s">
        <v>495</v>
      </c>
      <c r="FG153" s="23">
        <v>0</v>
      </c>
      <c r="FH153" s="23">
        <v>0</v>
      </c>
      <c r="FI153" s="23">
        <v>0</v>
      </c>
      <c r="FJ153" s="24" t="s">
        <v>495</v>
      </c>
      <c r="FK153" s="24" t="s">
        <v>495</v>
      </c>
      <c r="FL153" s="24" t="s">
        <v>495</v>
      </c>
      <c r="FM153" s="24" t="s">
        <v>495</v>
      </c>
      <c r="FN153" s="23">
        <v>0</v>
      </c>
      <c r="FO153" s="23">
        <v>0</v>
      </c>
      <c r="FP153" s="24" t="s">
        <v>495</v>
      </c>
      <c r="FQ153" s="24" t="s">
        <v>495</v>
      </c>
      <c r="FR153" s="24" t="s">
        <v>495</v>
      </c>
      <c r="FS153" s="23">
        <v>0</v>
      </c>
      <c r="FT153" s="23">
        <v>0</v>
      </c>
      <c r="FU153" s="24" t="s">
        <v>495</v>
      </c>
      <c r="FV153" s="23">
        <v>0</v>
      </c>
      <c r="FW153" s="23">
        <v>114</v>
      </c>
      <c r="FX153" s="23">
        <v>70</v>
      </c>
      <c r="FY153" s="23">
        <v>0</v>
      </c>
      <c r="FZ153" s="23">
        <v>0</v>
      </c>
      <c r="GA153" s="23">
        <v>0</v>
      </c>
      <c r="GB153" s="23">
        <v>8</v>
      </c>
      <c r="GC153" s="23">
        <v>25</v>
      </c>
      <c r="GD153" s="23">
        <v>11</v>
      </c>
      <c r="GE153" s="23">
        <v>0</v>
      </c>
      <c r="GF153" s="23">
        <v>0</v>
      </c>
      <c r="GG153" s="23">
        <v>0</v>
      </c>
      <c r="GH153" s="23">
        <v>0</v>
      </c>
      <c r="GI153" s="23">
        <v>0</v>
      </c>
      <c r="GJ153" s="23">
        <v>0</v>
      </c>
      <c r="GK153" s="23">
        <v>0</v>
      </c>
      <c r="GL153" s="24" t="s">
        <v>495</v>
      </c>
      <c r="GM153" s="24" t="s">
        <v>495</v>
      </c>
      <c r="GN153" s="24" t="s">
        <v>495</v>
      </c>
      <c r="GO153" s="23">
        <v>0</v>
      </c>
      <c r="GP153" s="23">
        <v>0</v>
      </c>
      <c r="GQ153" s="23">
        <v>0</v>
      </c>
      <c r="GR153" s="23">
        <v>0</v>
      </c>
      <c r="GS153" s="23">
        <v>0</v>
      </c>
      <c r="GT153" s="23">
        <v>0</v>
      </c>
      <c r="GU153" s="23">
        <v>0</v>
      </c>
    </row>
    <row r="154" spans="1:203" ht="13.5" customHeight="1" x14ac:dyDescent="0.55000000000000004">
      <c r="A154" s="21" t="s">
        <v>44</v>
      </c>
      <c r="B154" s="22" t="s">
        <v>339</v>
      </c>
      <c r="C154" s="21" t="s">
        <v>340</v>
      </c>
      <c r="D154" s="23">
        <v>464</v>
      </c>
      <c r="E154" s="23">
        <v>203</v>
      </c>
      <c r="F154" s="23">
        <v>0</v>
      </c>
      <c r="G154" s="23">
        <v>0</v>
      </c>
      <c r="H154" s="23">
        <v>0</v>
      </c>
      <c r="I154" s="23">
        <v>117</v>
      </c>
      <c r="J154" s="23">
        <v>29</v>
      </c>
      <c r="K154" s="23">
        <v>58</v>
      </c>
      <c r="L154" s="23">
        <v>0</v>
      </c>
      <c r="M154" s="23">
        <v>0</v>
      </c>
      <c r="N154" s="23">
        <v>44</v>
      </c>
      <c r="O154" s="23">
        <v>0</v>
      </c>
      <c r="P154" s="23">
        <v>13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0</v>
      </c>
      <c r="AG154" s="23">
        <v>0</v>
      </c>
      <c r="AH154" s="23">
        <v>0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  <c r="AO154" s="23">
        <v>0</v>
      </c>
      <c r="AP154" s="24" t="s">
        <v>495</v>
      </c>
      <c r="AQ154" s="24" t="s">
        <v>495</v>
      </c>
      <c r="AR154" s="23">
        <v>0</v>
      </c>
      <c r="AS154" s="24" t="s">
        <v>495</v>
      </c>
      <c r="AT154" s="24" t="s">
        <v>495</v>
      </c>
      <c r="AU154" s="23">
        <v>0</v>
      </c>
      <c r="AV154" s="24" t="s">
        <v>495</v>
      </c>
      <c r="AW154" s="23">
        <v>0</v>
      </c>
      <c r="AX154" s="24" t="s">
        <v>495</v>
      </c>
      <c r="AY154" s="23">
        <v>0</v>
      </c>
      <c r="AZ154" s="24" t="s">
        <v>495</v>
      </c>
      <c r="BA154" s="23">
        <v>0</v>
      </c>
      <c r="BB154" s="23">
        <v>57</v>
      </c>
      <c r="BC154" s="23">
        <v>0</v>
      </c>
      <c r="BD154" s="23">
        <v>0</v>
      </c>
      <c r="BE154" s="23">
        <v>0</v>
      </c>
      <c r="BF154" s="23">
        <v>0</v>
      </c>
      <c r="BG154" s="23">
        <v>57</v>
      </c>
      <c r="BH154" s="23">
        <v>0</v>
      </c>
      <c r="BI154" s="23">
        <v>0</v>
      </c>
      <c r="BJ154" s="23">
        <v>0</v>
      </c>
      <c r="BK154" s="23">
        <v>0</v>
      </c>
      <c r="BL154" s="23">
        <v>0</v>
      </c>
      <c r="BM154" s="23">
        <v>0</v>
      </c>
      <c r="BN154" s="23">
        <v>0</v>
      </c>
      <c r="BO154" s="24" t="s">
        <v>495</v>
      </c>
      <c r="BP154" s="24" t="s">
        <v>495</v>
      </c>
      <c r="BQ154" s="24" t="s">
        <v>495</v>
      </c>
      <c r="BR154" s="24" t="s">
        <v>495</v>
      </c>
      <c r="BS154" s="24" t="s">
        <v>495</v>
      </c>
      <c r="BT154" s="24" t="s">
        <v>495</v>
      </c>
      <c r="BU154" s="24" t="s">
        <v>495</v>
      </c>
      <c r="BV154" s="24" t="s">
        <v>495</v>
      </c>
      <c r="BW154" s="24" t="s">
        <v>495</v>
      </c>
      <c r="BX154" s="23">
        <v>0</v>
      </c>
      <c r="BY154" s="24" t="s">
        <v>495</v>
      </c>
      <c r="BZ154" s="23">
        <v>0</v>
      </c>
      <c r="CA154" s="23">
        <v>0</v>
      </c>
      <c r="CB154" s="24" t="s">
        <v>495</v>
      </c>
      <c r="CC154" s="24" t="s">
        <v>495</v>
      </c>
      <c r="CD154" s="24" t="s">
        <v>495</v>
      </c>
      <c r="CE154" s="24" t="s">
        <v>495</v>
      </c>
      <c r="CF154" s="24" t="s">
        <v>495</v>
      </c>
      <c r="CG154" s="24" t="s">
        <v>495</v>
      </c>
      <c r="CH154" s="24" t="s">
        <v>495</v>
      </c>
      <c r="CI154" s="24" t="s">
        <v>495</v>
      </c>
      <c r="CJ154" s="24" t="s">
        <v>495</v>
      </c>
      <c r="CK154" s="24" t="s">
        <v>495</v>
      </c>
      <c r="CL154" s="24" t="s">
        <v>495</v>
      </c>
      <c r="CM154" s="24" t="s">
        <v>495</v>
      </c>
      <c r="CN154" s="23">
        <v>0</v>
      </c>
      <c r="CO154" s="24" t="s">
        <v>495</v>
      </c>
      <c r="CP154" s="24" t="s">
        <v>495</v>
      </c>
      <c r="CQ154" s="24" t="s">
        <v>495</v>
      </c>
      <c r="CR154" s="24" t="s">
        <v>495</v>
      </c>
      <c r="CS154" s="24" t="s">
        <v>495</v>
      </c>
      <c r="CT154" s="24" t="s">
        <v>495</v>
      </c>
      <c r="CU154" s="24" t="s">
        <v>495</v>
      </c>
      <c r="CV154" s="24" t="s">
        <v>495</v>
      </c>
      <c r="CW154" s="23">
        <v>0</v>
      </c>
      <c r="CX154" s="24" t="s">
        <v>495</v>
      </c>
      <c r="CY154" s="23">
        <v>0</v>
      </c>
      <c r="CZ154" s="23">
        <v>0</v>
      </c>
      <c r="DA154" s="24" t="s">
        <v>495</v>
      </c>
      <c r="DB154" s="24" t="s">
        <v>495</v>
      </c>
      <c r="DC154" s="24" t="s">
        <v>495</v>
      </c>
      <c r="DD154" s="24" t="s">
        <v>495</v>
      </c>
      <c r="DE154" s="24" t="s">
        <v>495</v>
      </c>
      <c r="DF154" s="24" t="s">
        <v>495</v>
      </c>
      <c r="DG154" s="24" t="s">
        <v>495</v>
      </c>
      <c r="DH154" s="24" t="s">
        <v>495</v>
      </c>
      <c r="DI154" s="24" t="s">
        <v>495</v>
      </c>
      <c r="DJ154" s="24" t="s">
        <v>495</v>
      </c>
      <c r="DK154" s="24" t="s">
        <v>495</v>
      </c>
      <c r="DL154" s="24" t="s">
        <v>495</v>
      </c>
      <c r="DM154" s="24" t="s">
        <v>495</v>
      </c>
      <c r="DN154" s="23">
        <v>0</v>
      </c>
      <c r="DO154" s="24" t="s">
        <v>495</v>
      </c>
      <c r="DP154" s="24" t="s">
        <v>495</v>
      </c>
      <c r="DQ154" s="24" t="s">
        <v>495</v>
      </c>
      <c r="DR154" s="24" t="s">
        <v>495</v>
      </c>
      <c r="DS154" s="24" t="s">
        <v>495</v>
      </c>
      <c r="DT154" s="24" t="s">
        <v>495</v>
      </c>
      <c r="DU154" s="24" t="s">
        <v>495</v>
      </c>
      <c r="DV154" s="23">
        <v>0</v>
      </c>
      <c r="DW154" s="24" t="s">
        <v>495</v>
      </c>
      <c r="DX154" s="23">
        <v>0</v>
      </c>
      <c r="DY154" s="23">
        <v>0</v>
      </c>
      <c r="DZ154" s="24" t="s">
        <v>495</v>
      </c>
      <c r="EA154" s="24" t="s">
        <v>495</v>
      </c>
      <c r="EB154" s="24" t="s">
        <v>495</v>
      </c>
      <c r="EC154" s="24" t="s">
        <v>495</v>
      </c>
      <c r="ED154" s="24" t="s">
        <v>495</v>
      </c>
      <c r="EE154" s="24" t="s">
        <v>495</v>
      </c>
      <c r="EF154" s="24" t="s">
        <v>495</v>
      </c>
      <c r="EG154" s="24" t="s">
        <v>495</v>
      </c>
      <c r="EH154" s="24" t="s">
        <v>495</v>
      </c>
      <c r="EI154" s="24" t="s">
        <v>495</v>
      </c>
      <c r="EJ154" s="24" t="s">
        <v>495</v>
      </c>
      <c r="EK154" s="24" t="s">
        <v>495</v>
      </c>
      <c r="EL154" s="23">
        <v>0</v>
      </c>
      <c r="EM154" s="24" t="s">
        <v>495</v>
      </c>
      <c r="EN154" s="24" t="s">
        <v>495</v>
      </c>
      <c r="EO154" s="24" t="s">
        <v>495</v>
      </c>
      <c r="EP154" s="23">
        <v>0</v>
      </c>
      <c r="EQ154" s="24" t="s">
        <v>495</v>
      </c>
      <c r="ER154" s="24" t="s">
        <v>495</v>
      </c>
      <c r="ES154" s="24" t="s">
        <v>495</v>
      </c>
      <c r="ET154" s="24" t="s">
        <v>495</v>
      </c>
      <c r="EU154" s="23">
        <v>0</v>
      </c>
      <c r="EV154" s="24" t="s">
        <v>495</v>
      </c>
      <c r="EW154" s="23">
        <v>0</v>
      </c>
      <c r="EX154" s="23">
        <v>0</v>
      </c>
      <c r="EY154" s="23">
        <v>0</v>
      </c>
      <c r="EZ154" s="24" t="s">
        <v>495</v>
      </c>
      <c r="FA154" s="24" t="s">
        <v>495</v>
      </c>
      <c r="FB154" s="24" t="s">
        <v>495</v>
      </c>
      <c r="FC154" s="23">
        <v>0</v>
      </c>
      <c r="FD154" s="24" t="s">
        <v>495</v>
      </c>
      <c r="FE154" s="24" t="s">
        <v>495</v>
      </c>
      <c r="FF154" s="24" t="s">
        <v>495</v>
      </c>
      <c r="FG154" s="23">
        <v>0</v>
      </c>
      <c r="FH154" s="23">
        <v>0</v>
      </c>
      <c r="FI154" s="23">
        <v>0</v>
      </c>
      <c r="FJ154" s="24" t="s">
        <v>495</v>
      </c>
      <c r="FK154" s="24" t="s">
        <v>495</v>
      </c>
      <c r="FL154" s="24" t="s">
        <v>495</v>
      </c>
      <c r="FM154" s="24" t="s">
        <v>495</v>
      </c>
      <c r="FN154" s="23">
        <v>0</v>
      </c>
      <c r="FO154" s="23">
        <v>0</v>
      </c>
      <c r="FP154" s="24" t="s">
        <v>495</v>
      </c>
      <c r="FQ154" s="24" t="s">
        <v>495</v>
      </c>
      <c r="FR154" s="24" t="s">
        <v>495</v>
      </c>
      <c r="FS154" s="23">
        <v>0</v>
      </c>
      <c r="FT154" s="23">
        <v>0</v>
      </c>
      <c r="FU154" s="24" t="s">
        <v>495</v>
      </c>
      <c r="FV154" s="23">
        <v>0</v>
      </c>
      <c r="FW154" s="23">
        <v>407</v>
      </c>
      <c r="FX154" s="23">
        <v>203</v>
      </c>
      <c r="FY154" s="23">
        <v>0</v>
      </c>
      <c r="FZ154" s="23">
        <v>0</v>
      </c>
      <c r="GA154" s="23">
        <v>0</v>
      </c>
      <c r="GB154" s="23">
        <v>60</v>
      </c>
      <c r="GC154" s="23">
        <v>29</v>
      </c>
      <c r="GD154" s="23">
        <v>58</v>
      </c>
      <c r="GE154" s="23">
        <v>0</v>
      </c>
      <c r="GF154" s="23">
        <v>0</v>
      </c>
      <c r="GG154" s="23">
        <v>44</v>
      </c>
      <c r="GH154" s="23">
        <v>0</v>
      </c>
      <c r="GI154" s="23">
        <v>13</v>
      </c>
      <c r="GJ154" s="23">
        <v>0</v>
      </c>
      <c r="GK154" s="23">
        <v>0</v>
      </c>
      <c r="GL154" s="24" t="s">
        <v>495</v>
      </c>
      <c r="GM154" s="24" t="s">
        <v>495</v>
      </c>
      <c r="GN154" s="24" t="s">
        <v>495</v>
      </c>
      <c r="GO154" s="23">
        <v>0</v>
      </c>
      <c r="GP154" s="23">
        <v>0</v>
      </c>
      <c r="GQ154" s="23">
        <v>0</v>
      </c>
      <c r="GR154" s="23">
        <v>0</v>
      </c>
      <c r="GS154" s="23">
        <v>0</v>
      </c>
      <c r="GT154" s="23">
        <v>0</v>
      </c>
      <c r="GU154" s="23">
        <v>0</v>
      </c>
    </row>
    <row r="155" spans="1:203" ht="13.5" customHeight="1" x14ac:dyDescent="0.55000000000000004">
      <c r="A155" s="21" t="s">
        <v>44</v>
      </c>
      <c r="B155" s="22" t="s">
        <v>341</v>
      </c>
      <c r="C155" s="21" t="s">
        <v>342</v>
      </c>
      <c r="D155" s="23">
        <v>115</v>
      </c>
      <c r="E155" s="23">
        <v>0</v>
      </c>
      <c r="F155" s="23">
        <v>0</v>
      </c>
      <c r="G155" s="23">
        <v>0</v>
      </c>
      <c r="H155" s="23">
        <v>0</v>
      </c>
      <c r="I155" s="23">
        <v>53</v>
      </c>
      <c r="J155" s="23">
        <v>32</v>
      </c>
      <c r="K155" s="23">
        <v>26</v>
      </c>
      <c r="L155" s="23">
        <v>2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2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0</v>
      </c>
      <c r="AG155" s="23">
        <v>0</v>
      </c>
      <c r="AH155" s="23">
        <v>0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  <c r="AO155" s="23">
        <v>0</v>
      </c>
      <c r="AP155" s="24" t="s">
        <v>495</v>
      </c>
      <c r="AQ155" s="24" t="s">
        <v>495</v>
      </c>
      <c r="AR155" s="23">
        <v>0</v>
      </c>
      <c r="AS155" s="24" t="s">
        <v>495</v>
      </c>
      <c r="AT155" s="24" t="s">
        <v>495</v>
      </c>
      <c r="AU155" s="23">
        <v>0</v>
      </c>
      <c r="AV155" s="24" t="s">
        <v>495</v>
      </c>
      <c r="AW155" s="23">
        <v>0</v>
      </c>
      <c r="AX155" s="24" t="s">
        <v>495</v>
      </c>
      <c r="AY155" s="23">
        <v>0</v>
      </c>
      <c r="AZ155" s="24" t="s">
        <v>495</v>
      </c>
      <c r="BA155" s="23">
        <v>0</v>
      </c>
      <c r="BB155" s="23">
        <v>5</v>
      </c>
      <c r="BC155" s="23">
        <v>0</v>
      </c>
      <c r="BD155" s="23">
        <v>0</v>
      </c>
      <c r="BE155" s="23">
        <v>0</v>
      </c>
      <c r="BF155" s="23">
        <v>0</v>
      </c>
      <c r="BG155" s="23">
        <v>5</v>
      </c>
      <c r="BH155" s="23">
        <v>0</v>
      </c>
      <c r="BI155" s="23">
        <v>0</v>
      </c>
      <c r="BJ155" s="23">
        <v>0</v>
      </c>
      <c r="BK155" s="23">
        <v>0</v>
      </c>
      <c r="BL155" s="23">
        <v>0</v>
      </c>
      <c r="BM155" s="23">
        <v>0</v>
      </c>
      <c r="BN155" s="23">
        <v>0</v>
      </c>
      <c r="BO155" s="24" t="s">
        <v>495</v>
      </c>
      <c r="BP155" s="24" t="s">
        <v>495</v>
      </c>
      <c r="BQ155" s="24" t="s">
        <v>495</v>
      </c>
      <c r="BR155" s="24" t="s">
        <v>495</v>
      </c>
      <c r="BS155" s="24" t="s">
        <v>495</v>
      </c>
      <c r="BT155" s="24" t="s">
        <v>495</v>
      </c>
      <c r="BU155" s="24" t="s">
        <v>495</v>
      </c>
      <c r="BV155" s="24" t="s">
        <v>495</v>
      </c>
      <c r="BW155" s="24" t="s">
        <v>495</v>
      </c>
      <c r="BX155" s="23">
        <v>0</v>
      </c>
      <c r="BY155" s="24" t="s">
        <v>495</v>
      </c>
      <c r="BZ155" s="23">
        <v>0</v>
      </c>
      <c r="CA155" s="23">
        <v>0</v>
      </c>
      <c r="CB155" s="24" t="s">
        <v>495</v>
      </c>
      <c r="CC155" s="24" t="s">
        <v>495</v>
      </c>
      <c r="CD155" s="24" t="s">
        <v>495</v>
      </c>
      <c r="CE155" s="24" t="s">
        <v>495</v>
      </c>
      <c r="CF155" s="24" t="s">
        <v>495</v>
      </c>
      <c r="CG155" s="24" t="s">
        <v>495</v>
      </c>
      <c r="CH155" s="24" t="s">
        <v>495</v>
      </c>
      <c r="CI155" s="24" t="s">
        <v>495</v>
      </c>
      <c r="CJ155" s="24" t="s">
        <v>495</v>
      </c>
      <c r="CK155" s="24" t="s">
        <v>495</v>
      </c>
      <c r="CL155" s="24" t="s">
        <v>495</v>
      </c>
      <c r="CM155" s="24" t="s">
        <v>495</v>
      </c>
      <c r="CN155" s="23">
        <v>0</v>
      </c>
      <c r="CO155" s="24" t="s">
        <v>495</v>
      </c>
      <c r="CP155" s="24" t="s">
        <v>495</v>
      </c>
      <c r="CQ155" s="24" t="s">
        <v>495</v>
      </c>
      <c r="CR155" s="24" t="s">
        <v>495</v>
      </c>
      <c r="CS155" s="24" t="s">
        <v>495</v>
      </c>
      <c r="CT155" s="24" t="s">
        <v>495</v>
      </c>
      <c r="CU155" s="24" t="s">
        <v>495</v>
      </c>
      <c r="CV155" s="24" t="s">
        <v>495</v>
      </c>
      <c r="CW155" s="23">
        <v>0</v>
      </c>
      <c r="CX155" s="24" t="s">
        <v>495</v>
      </c>
      <c r="CY155" s="23">
        <v>0</v>
      </c>
      <c r="CZ155" s="23">
        <v>0</v>
      </c>
      <c r="DA155" s="24" t="s">
        <v>495</v>
      </c>
      <c r="DB155" s="24" t="s">
        <v>495</v>
      </c>
      <c r="DC155" s="24" t="s">
        <v>495</v>
      </c>
      <c r="DD155" s="24" t="s">
        <v>495</v>
      </c>
      <c r="DE155" s="24" t="s">
        <v>495</v>
      </c>
      <c r="DF155" s="24" t="s">
        <v>495</v>
      </c>
      <c r="DG155" s="24" t="s">
        <v>495</v>
      </c>
      <c r="DH155" s="24" t="s">
        <v>495</v>
      </c>
      <c r="DI155" s="24" t="s">
        <v>495</v>
      </c>
      <c r="DJ155" s="24" t="s">
        <v>495</v>
      </c>
      <c r="DK155" s="24" t="s">
        <v>495</v>
      </c>
      <c r="DL155" s="24" t="s">
        <v>495</v>
      </c>
      <c r="DM155" s="24" t="s">
        <v>495</v>
      </c>
      <c r="DN155" s="23">
        <v>0</v>
      </c>
      <c r="DO155" s="24" t="s">
        <v>495</v>
      </c>
      <c r="DP155" s="24" t="s">
        <v>495</v>
      </c>
      <c r="DQ155" s="24" t="s">
        <v>495</v>
      </c>
      <c r="DR155" s="24" t="s">
        <v>495</v>
      </c>
      <c r="DS155" s="24" t="s">
        <v>495</v>
      </c>
      <c r="DT155" s="24" t="s">
        <v>495</v>
      </c>
      <c r="DU155" s="24" t="s">
        <v>495</v>
      </c>
      <c r="DV155" s="23">
        <v>0</v>
      </c>
      <c r="DW155" s="24" t="s">
        <v>495</v>
      </c>
      <c r="DX155" s="23">
        <v>0</v>
      </c>
      <c r="DY155" s="23">
        <v>0</v>
      </c>
      <c r="DZ155" s="24" t="s">
        <v>495</v>
      </c>
      <c r="EA155" s="24" t="s">
        <v>495</v>
      </c>
      <c r="EB155" s="24" t="s">
        <v>495</v>
      </c>
      <c r="EC155" s="24" t="s">
        <v>495</v>
      </c>
      <c r="ED155" s="24" t="s">
        <v>495</v>
      </c>
      <c r="EE155" s="24" t="s">
        <v>495</v>
      </c>
      <c r="EF155" s="24" t="s">
        <v>495</v>
      </c>
      <c r="EG155" s="24" t="s">
        <v>495</v>
      </c>
      <c r="EH155" s="24" t="s">
        <v>495</v>
      </c>
      <c r="EI155" s="24" t="s">
        <v>495</v>
      </c>
      <c r="EJ155" s="24" t="s">
        <v>495</v>
      </c>
      <c r="EK155" s="24" t="s">
        <v>495</v>
      </c>
      <c r="EL155" s="23">
        <v>0</v>
      </c>
      <c r="EM155" s="24" t="s">
        <v>495</v>
      </c>
      <c r="EN155" s="24" t="s">
        <v>495</v>
      </c>
      <c r="EO155" s="24" t="s">
        <v>495</v>
      </c>
      <c r="EP155" s="23">
        <v>0</v>
      </c>
      <c r="EQ155" s="24" t="s">
        <v>495</v>
      </c>
      <c r="ER155" s="24" t="s">
        <v>495</v>
      </c>
      <c r="ES155" s="24" t="s">
        <v>495</v>
      </c>
      <c r="ET155" s="24" t="s">
        <v>495</v>
      </c>
      <c r="EU155" s="23">
        <v>0</v>
      </c>
      <c r="EV155" s="24" t="s">
        <v>495</v>
      </c>
      <c r="EW155" s="23">
        <v>0</v>
      </c>
      <c r="EX155" s="23">
        <v>0</v>
      </c>
      <c r="EY155" s="23">
        <v>0</v>
      </c>
      <c r="EZ155" s="24" t="s">
        <v>495</v>
      </c>
      <c r="FA155" s="24" t="s">
        <v>495</v>
      </c>
      <c r="FB155" s="24" t="s">
        <v>495</v>
      </c>
      <c r="FC155" s="23">
        <v>0</v>
      </c>
      <c r="FD155" s="24" t="s">
        <v>495</v>
      </c>
      <c r="FE155" s="24" t="s">
        <v>495</v>
      </c>
      <c r="FF155" s="24" t="s">
        <v>495</v>
      </c>
      <c r="FG155" s="23">
        <v>0</v>
      </c>
      <c r="FH155" s="23">
        <v>0</v>
      </c>
      <c r="FI155" s="23">
        <v>0</v>
      </c>
      <c r="FJ155" s="24" t="s">
        <v>495</v>
      </c>
      <c r="FK155" s="24" t="s">
        <v>495</v>
      </c>
      <c r="FL155" s="24" t="s">
        <v>495</v>
      </c>
      <c r="FM155" s="24" t="s">
        <v>495</v>
      </c>
      <c r="FN155" s="23">
        <v>0</v>
      </c>
      <c r="FO155" s="23">
        <v>0</v>
      </c>
      <c r="FP155" s="24" t="s">
        <v>495</v>
      </c>
      <c r="FQ155" s="24" t="s">
        <v>495</v>
      </c>
      <c r="FR155" s="24" t="s">
        <v>495</v>
      </c>
      <c r="FS155" s="23">
        <v>0</v>
      </c>
      <c r="FT155" s="23">
        <v>0</v>
      </c>
      <c r="FU155" s="24" t="s">
        <v>495</v>
      </c>
      <c r="FV155" s="23">
        <v>0</v>
      </c>
      <c r="FW155" s="23">
        <v>110</v>
      </c>
      <c r="FX155" s="23">
        <v>0</v>
      </c>
      <c r="FY155" s="23">
        <v>0</v>
      </c>
      <c r="FZ155" s="23">
        <v>0</v>
      </c>
      <c r="GA155" s="23">
        <v>0</v>
      </c>
      <c r="GB155" s="23">
        <v>48</v>
      </c>
      <c r="GC155" s="23">
        <v>32</v>
      </c>
      <c r="GD155" s="23">
        <v>26</v>
      </c>
      <c r="GE155" s="23">
        <v>2</v>
      </c>
      <c r="GF155" s="23">
        <v>0</v>
      </c>
      <c r="GG155" s="23">
        <v>0</v>
      </c>
      <c r="GH155" s="23">
        <v>0</v>
      </c>
      <c r="GI155" s="23">
        <v>0</v>
      </c>
      <c r="GJ155" s="23">
        <v>0</v>
      </c>
      <c r="GK155" s="23">
        <v>0</v>
      </c>
      <c r="GL155" s="24" t="s">
        <v>495</v>
      </c>
      <c r="GM155" s="24" t="s">
        <v>495</v>
      </c>
      <c r="GN155" s="24" t="s">
        <v>495</v>
      </c>
      <c r="GO155" s="23">
        <v>0</v>
      </c>
      <c r="GP155" s="23">
        <v>0</v>
      </c>
      <c r="GQ155" s="23">
        <v>0</v>
      </c>
      <c r="GR155" s="23">
        <v>0</v>
      </c>
      <c r="GS155" s="23">
        <v>2</v>
      </c>
      <c r="GT155" s="23">
        <v>0</v>
      </c>
      <c r="GU155" s="23">
        <v>0</v>
      </c>
    </row>
    <row r="156" spans="1:203" ht="13.5" customHeight="1" x14ac:dyDescent="0.55000000000000004">
      <c r="A156" s="21" t="s">
        <v>44</v>
      </c>
      <c r="B156" s="22" t="s">
        <v>343</v>
      </c>
      <c r="C156" s="21" t="s">
        <v>344</v>
      </c>
      <c r="D156" s="23">
        <v>46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46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46</v>
      </c>
      <c r="AD156" s="23">
        <v>0</v>
      </c>
      <c r="AE156" s="23">
        <v>0</v>
      </c>
      <c r="AF156" s="23">
        <v>0</v>
      </c>
      <c r="AG156" s="23">
        <v>0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  <c r="AO156" s="23">
        <v>0</v>
      </c>
      <c r="AP156" s="24" t="s">
        <v>495</v>
      </c>
      <c r="AQ156" s="24" t="s">
        <v>495</v>
      </c>
      <c r="AR156" s="23">
        <v>46</v>
      </c>
      <c r="AS156" s="24" t="s">
        <v>495</v>
      </c>
      <c r="AT156" s="24" t="s">
        <v>495</v>
      </c>
      <c r="AU156" s="23">
        <v>0</v>
      </c>
      <c r="AV156" s="24" t="s">
        <v>495</v>
      </c>
      <c r="AW156" s="23">
        <v>0</v>
      </c>
      <c r="AX156" s="24" t="s">
        <v>495</v>
      </c>
      <c r="AY156" s="23">
        <v>0</v>
      </c>
      <c r="AZ156" s="24" t="s">
        <v>495</v>
      </c>
      <c r="BA156" s="23">
        <v>0</v>
      </c>
      <c r="BB156" s="23">
        <v>0</v>
      </c>
      <c r="BC156" s="23">
        <v>0</v>
      </c>
      <c r="BD156" s="23">
        <v>0</v>
      </c>
      <c r="BE156" s="23">
        <v>0</v>
      </c>
      <c r="BF156" s="23">
        <v>0</v>
      </c>
      <c r="BG156" s="23">
        <v>0</v>
      </c>
      <c r="BH156" s="23">
        <v>0</v>
      </c>
      <c r="BI156" s="23">
        <v>0</v>
      </c>
      <c r="BJ156" s="23">
        <v>0</v>
      </c>
      <c r="BK156" s="23">
        <v>0</v>
      </c>
      <c r="BL156" s="23">
        <v>0</v>
      </c>
      <c r="BM156" s="23">
        <v>0</v>
      </c>
      <c r="BN156" s="23">
        <v>0</v>
      </c>
      <c r="BO156" s="24" t="s">
        <v>495</v>
      </c>
      <c r="BP156" s="24" t="s">
        <v>495</v>
      </c>
      <c r="BQ156" s="24" t="s">
        <v>495</v>
      </c>
      <c r="BR156" s="24" t="s">
        <v>495</v>
      </c>
      <c r="BS156" s="24" t="s">
        <v>495</v>
      </c>
      <c r="BT156" s="24" t="s">
        <v>495</v>
      </c>
      <c r="BU156" s="24" t="s">
        <v>495</v>
      </c>
      <c r="BV156" s="24" t="s">
        <v>495</v>
      </c>
      <c r="BW156" s="24" t="s">
        <v>495</v>
      </c>
      <c r="BX156" s="23">
        <v>0</v>
      </c>
      <c r="BY156" s="24" t="s">
        <v>495</v>
      </c>
      <c r="BZ156" s="23">
        <v>0</v>
      </c>
      <c r="CA156" s="23">
        <v>0</v>
      </c>
      <c r="CB156" s="24" t="s">
        <v>495</v>
      </c>
      <c r="CC156" s="24" t="s">
        <v>495</v>
      </c>
      <c r="CD156" s="24" t="s">
        <v>495</v>
      </c>
      <c r="CE156" s="24" t="s">
        <v>495</v>
      </c>
      <c r="CF156" s="24" t="s">
        <v>495</v>
      </c>
      <c r="CG156" s="24" t="s">
        <v>495</v>
      </c>
      <c r="CH156" s="24" t="s">
        <v>495</v>
      </c>
      <c r="CI156" s="24" t="s">
        <v>495</v>
      </c>
      <c r="CJ156" s="24" t="s">
        <v>495</v>
      </c>
      <c r="CK156" s="24" t="s">
        <v>495</v>
      </c>
      <c r="CL156" s="24" t="s">
        <v>495</v>
      </c>
      <c r="CM156" s="24" t="s">
        <v>495</v>
      </c>
      <c r="CN156" s="23">
        <v>0</v>
      </c>
      <c r="CO156" s="24" t="s">
        <v>495</v>
      </c>
      <c r="CP156" s="24" t="s">
        <v>495</v>
      </c>
      <c r="CQ156" s="24" t="s">
        <v>495</v>
      </c>
      <c r="CR156" s="24" t="s">
        <v>495</v>
      </c>
      <c r="CS156" s="24" t="s">
        <v>495</v>
      </c>
      <c r="CT156" s="24" t="s">
        <v>495</v>
      </c>
      <c r="CU156" s="24" t="s">
        <v>495</v>
      </c>
      <c r="CV156" s="24" t="s">
        <v>495</v>
      </c>
      <c r="CW156" s="23">
        <v>0</v>
      </c>
      <c r="CX156" s="24" t="s">
        <v>495</v>
      </c>
      <c r="CY156" s="23">
        <v>0</v>
      </c>
      <c r="CZ156" s="23">
        <v>0</v>
      </c>
      <c r="DA156" s="24" t="s">
        <v>495</v>
      </c>
      <c r="DB156" s="24" t="s">
        <v>495</v>
      </c>
      <c r="DC156" s="24" t="s">
        <v>495</v>
      </c>
      <c r="DD156" s="24" t="s">
        <v>495</v>
      </c>
      <c r="DE156" s="24" t="s">
        <v>495</v>
      </c>
      <c r="DF156" s="24" t="s">
        <v>495</v>
      </c>
      <c r="DG156" s="24" t="s">
        <v>495</v>
      </c>
      <c r="DH156" s="24" t="s">
        <v>495</v>
      </c>
      <c r="DI156" s="24" t="s">
        <v>495</v>
      </c>
      <c r="DJ156" s="24" t="s">
        <v>495</v>
      </c>
      <c r="DK156" s="24" t="s">
        <v>495</v>
      </c>
      <c r="DL156" s="24" t="s">
        <v>495</v>
      </c>
      <c r="DM156" s="24" t="s">
        <v>495</v>
      </c>
      <c r="DN156" s="23">
        <v>0</v>
      </c>
      <c r="DO156" s="24" t="s">
        <v>495</v>
      </c>
      <c r="DP156" s="24" t="s">
        <v>495</v>
      </c>
      <c r="DQ156" s="24" t="s">
        <v>495</v>
      </c>
      <c r="DR156" s="24" t="s">
        <v>495</v>
      </c>
      <c r="DS156" s="24" t="s">
        <v>495</v>
      </c>
      <c r="DT156" s="24" t="s">
        <v>495</v>
      </c>
      <c r="DU156" s="24" t="s">
        <v>495</v>
      </c>
      <c r="DV156" s="23">
        <v>0</v>
      </c>
      <c r="DW156" s="24" t="s">
        <v>495</v>
      </c>
      <c r="DX156" s="23">
        <v>0</v>
      </c>
      <c r="DY156" s="23">
        <v>0</v>
      </c>
      <c r="DZ156" s="24" t="s">
        <v>495</v>
      </c>
      <c r="EA156" s="24" t="s">
        <v>495</v>
      </c>
      <c r="EB156" s="24" t="s">
        <v>495</v>
      </c>
      <c r="EC156" s="24" t="s">
        <v>495</v>
      </c>
      <c r="ED156" s="24" t="s">
        <v>495</v>
      </c>
      <c r="EE156" s="24" t="s">
        <v>495</v>
      </c>
      <c r="EF156" s="24" t="s">
        <v>495</v>
      </c>
      <c r="EG156" s="24" t="s">
        <v>495</v>
      </c>
      <c r="EH156" s="24" t="s">
        <v>495</v>
      </c>
      <c r="EI156" s="24" t="s">
        <v>495</v>
      </c>
      <c r="EJ156" s="24" t="s">
        <v>495</v>
      </c>
      <c r="EK156" s="24" t="s">
        <v>495</v>
      </c>
      <c r="EL156" s="23">
        <v>0</v>
      </c>
      <c r="EM156" s="24" t="s">
        <v>495</v>
      </c>
      <c r="EN156" s="24" t="s">
        <v>495</v>
      </c>
      <c r="EO156" s="24" t="s">
        <v>495</v>
      </c>
      <c r="EP156" s="23">
        <v>0</v>
      </c>
      <c r="EQ156" s="24" t="s">
        <v>495</v>
      </c>
      <c r="ER156" s="24" t="s">
        <v>495</v>
      </c>
      <c r="ES156" s="24" t="s">
        <v>495</v>
      </c>
      <c r="ET156" s="24" t="s">
        <v>495</v>
      </c>
      <c r="EU156" s="23">
        <v>0</v>
      </c>
      <c r="EV156" s="24" t="s">
        <v>495</v>
      </c>
      <c r="EW156" s="23">
        <v>0</v>
      </c>
      <c r="EX156" s="23">
        <v>0</v>
      </c>
      <c r="EY156" s="23">
        <v>0</v>
      </c>
      <c r="EZ156" s="24" t="s">
        <v>495</v>
      </c>
      <c r="FA156" s="24" t="s">
        <v>495</v>
      </c>
      <c r="FB156" s="24" t="s">
        <v>495</v>
      </c>
      <c r="FC156" s="23">
        <v>0</v>
      </c>
      <c r="FD156" s="24" t="s">
        <v>495</v>
      </c>
      <c r="FE156" s="24" t="s">
        <v>495</v>
      </c>
      <c r="FF156" s="24" t="s">
        <v>495</v>
      </c>
      <c r="FG156" s="23">
        <v>0</v>
      </c>
      <c r="FH156" s="23">
        <v>0</v>
      </c>
      <c r="FI156" s="23">
        <v>0</v>
      </c>
      <c r="FJ156" s="24" t="s">
        <v>495</v>
      </c>
      <c r="FK156" s="24" t="s">
        <v>495</v>
      </c>
      <c r="FL156" s="24" t="s">
        <v>495</v>
      </c>
      <c r="FM156" s="24" t="s">
        <v>495</v>
      </c>
      <c r="FN156" s="23">
        <v>0</v>
      </c>
      <c r="FO156" s="23">
        <v>0</v>
      </c>
      <c r="FP156" s="24" t="s">
        <v>495</v>
      </c>
      <c r="FQ156" s="24" t="s">
        <v>495</v>
      </c>
      <c r="FR156" s="24" t="s">
        <v>495</v>
      </c>
      <c r="FS156" s="23">
        <v>0</v>
      </c>
      <c r="FT156" s="23">
        <v>0</v>
      </c>
      <c r="FU156" s="24" t="s">
        <v>495</v>
      </c>
      <c r="FV156" s="23">
        <v>0</v>
      </c>
      <c r="FW156" s="23">
        <v>0</v>
      </c>
      <c r="FX156" s="23">
        <v>0</v>
      </c>
      <c r="FY156" s="23">
        <v>0</v>
      </c>
      <c r="FZ156" s="23">
        <v>0</v>
      </c>
      <c r="GA156" s="23">
        <v>0</v>
      </c>
      <c r="GB156" s="23">
        <v>0</v>
      </c>
      <c r="GC156" s="23">
        <v>0</v>
      </c>
      <c r="GD156" s="23">
        <v>0</v>
      </c>
      <c r="GE156" s="23">
        <v>0</v>
      </c>
      <c r="GF156" s="23">
        <v>0</v>
      </c>
      <c r="GG156" s="23">
        <v>0</v>
      </c>
      <c r="GH156" s="23">
        <v>0</v>
      </c>
      <c r="GI156" s="23">
        <v>0</v>
      </c>
      <c r="GJ156" s="23">
        <v>0</v>
      </c>
      <c r="GK156" s="23">
        <v>0</v>
      </c>
      <c r="GL156" s="24" t="s">
        <v>495</v>
      </c>
      <c r="GM156" s="24" t="s">
        <v>495</v>
      </c>
      <c r="GN156" s="24" t="s">
        <v>495</v>
      </c>
      <c r="GO156" s="23">
        <v>0</v>
      </c>
      <c r="GP156" s="23">
        <v>0</v>
      </c>
      <c r="GQ156" s="23">
        <v>0</v>
      </c>
      <c r="GR156" s="23">
        <v>0</v>
      </c>
      <c r="GS156" s="23">
        <v>0</v>
      </c>
      <c r="GT156" s="23">
        <v>0</v>
      </c>
      <c r="GU156" s="23">
        <v>0</v>
      </c>
    </row>
    <row r="157" spans="1:203" ht="13.5" customHeight="1" x14ac:dyDescent="0.55000000000000004">
      <c r="A157" s="21" t="s">
        <v>44</v>
      </c>
      <c r="B157" s="22" t="s">
        <v>345</v>
      </c>
      <c r="C157" s="21" t="s">
        <v>346</v>
      </c>
      <c r="D157" s="23">
        <v>548</v>
      </c>
      <c r="E157" s="23">
        <v>280</v>
      </c>
      <c r="F157" s="23">
        <v>1</v>
      </c>
      <c r="G157" s="23">
        <v>0</v>
      </c>
      <c r="H157" s="23">
        <v>0</v>
      </c>
      <c r="I157" s="23">
        <v>120</v>
      </c>
      <c r="J157" s="23">
        <v>99</v>
      </c>
      <c r="K157" s="23">
        <v>47</v>
      </c>
      <c r="L157" s="23">
        <v>1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0</v>
      </c>
      <c r="AG157" s="23">
        <v>0</v>
      </c>
      <c r="AH157" s="23">
        <v>0</v>
      </c>
      <c r="AI157" s="23">
        <v>0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  <c r="AO157" s="23">
        <v>0</v>
      </c>
      <c r="AP157" s="24" t="s">
        <v>495</v>
      </c>
      <c r="AQ157" s="24" t="s">
        <v>495</v>
      </c>
      <c r="AR157" s="23">
        <v>0</v>
      </c>
      <c r="AS157" s="24" t="s">
        <v>495</v>
      </c>
      <c r="AT157" s="24" t="s">
        <v>495</v>
      </c>
      <c r="AU157" s="23">
        <v>0</v>
      </c>
      <c r="AV157" s="24" t="s">
        <v>495</v>
      </c>
      <c r="AW157" s="23">
        <v>0</v>
      </c>
      <c r="AX157" s="24" t="s">
        <v>495</v>
      </c>
      <c r="AY157" s="23">
        <v>0</v>
      </c>
      <c r="AZ157" s="24" t="s">
        <v>495</v>
      </c>
      <c r="BA157" s="23">
        <v>0</v>
      </c>
      <c r="BB157" s="23">
        <v>88</v>
      </c>
      <c r="BC157" s="23">
        <v>0</v>
      </c>
      <c r="BD157" s="23">
        <v>0</v>
      </c>
      <c r="BE157" s="23">
        <v>0</v>
      </c>
      <c r="BF157" s="23">
        <v>0</v>
      </c>
      <c r="BG157" s="23">
        <v>88</v>
      </c>
      <c r="BH157" s="23">
        <v>0</v>
      </c>
      <c r="BI157" s="23">
        <v>0</v>
      </c>
      <c r="BJ157" s="23">
        <v>0</v>
      </c>
      <c r="BK157" s="23">
        <v>0</v>
      </c>
      <c r="BL157" s="23">
        <v>0</v>
      </c>
      <c r="BM157" s="23">
        <v>0</v>
      </c>
      <c r="BN157" s="23">
        <v>0</v>
      </c>
      <c r="BO157" s="24" t="s">
        <v>495</v>
      </c>
      <c r="BP157" s="24" t="s">
        <v>495</v>
      </c>
      <c r="BQ157" s="24" t="s">
        <v>495</v>
      </c>
      <c r="BR157" s="24" t="s">
        <v>495</v>
      </c>
      <c r="BS157" s="24" t="s">
        <v>495</v>
      </c>
      <c r="BT157" s="24" t="s">
        <v>495</v>
      </c>
      <c r="BU157" s="24" t="s">
        <v>495</v>
      </c>
      <c r="BV157" s="24" t="s">
        <v>495</v>
      </c>
      <c r="BW157" s="24" t="s">
        <v>495</v>
      </c>
      <c r="BX157" s="23">
        <v>0</v>
      </c>
      <c r="BY157" s="24" t="s">
        <v>495</v>
      </c>
      <c r="BZ157" s="23">
        <v>0</v>
      </c>
      <c r="CA157" s="23">
        <v>0</v>
      </c>
      <c r="CB157" s="24" t="s">
        <v>495</v>
      </c>
      <c r="CC157" s="24" t="s">
        <v>495</v>
      </c>
      <c r="CD157" s="24" t="s">
        <v>495</v>
      </c>
      <c r="CE157" s="24" t="s">
        <v>495</v>
      </c>
      <c r="CF157" s="24" t="s">
        <v>495</v>
      </c>
      <c r="CG157" s="24" t="s">
        <v>495</v>
      </c>
      <c r="CH157" s="24" t="s">
        <v>495</v>
      </c>
      <c r="CI157" s="24" t="s">
        <v>495</v>
      </c>
      <c r="CJ157" s="24" t="s">
        <v>495</v>
      </c>
      <c r="CK157" s="24" t="s">
        <v>495</v>
      </c>
      <c r="CL157" s="24" t="s">
        <v>495</v>
      </c>
      <c r="CM157" s="24" t="s">
        <v>495</v>
      </c>
      <c r="CN157" s="23">
        <v>0</v>
      </c>
      <c r="CO157" s="24" t="s">
        <v>495</v>
      </c>
      <c r="CP157" s="24" t="s">
        <v>495</v>
      </c>
      <c r="CQ157" s="24" t="s">
        <v>495</v>
      </c>
      <c r="CR157" s="24" t="s">
        <v>495</v>
      </c>
      <c r="CS157" s="24" t="s">
        <v>495</v>
      </c>
      <c r="CT157" s="24" t="s">
        <v>495</v>
      </c>
      <c r="CU157" s="24" t="s">
        <v>495</v>
      </c>
      <c r="CV157" s="24" t="s">
        <v>495</v>
      </c>
      <c r="CW157" s="23">
        <v>0</v>
      </c>
      <c r="CX157" s="24" t="s">
        <v>495</v>
      </c>
      <c r="CY157" s="23">
        <v>0</v>
      </c>
      <c r="CZ157" s="23">
        <v>0</v>
      </c>
      <c r="DA157" s="24" t="s">
        <v>495</v>
      </c>
      <c r="DB157" s="24" t="s">
        <v>495</v>
      </c>
      <c r="DC157" s="24" t="s">
        <v>495</v>
      </c>
      <c r="DD157" s="24" t="s">
        <v>495</v>
      </c>
      <c r="DE157" s="24" t="s">
        <v>495</v>
      </c>
      <c r="DF157" s="24" t="s">
        <v>495</v>
      </c>
      <c r="DG157" s="24" t="s">
        <v>495</v>
      </c>
      <c r="DH157" s="24" t="s">
        <v>495</v>
      </c>
      <c r="DI157" s="24" t="s">
        <v>495</v>
      </c>
      <c r="DJ157" s="24" t="s">
        <v>495</v>
      </c>
      <c r="DK157" s="24" t="s">
        <v>495</v>
      </c>
      <c r="DL157" s="24" t="s">
        <v>495</v>
      </c>
      <c r="DM157" s="24" t="s">
        <v>495</v>
      </c>
      <c r="DN157" s="23">
        <v>0</v>
      </c>
      <c r="DO157" s="24" t="s">
        <v>495</v>
      </c>
      <c r="DP157" s="24" t="s">
        <v>495</v>
      </c>
      <c r="DQ157" s="24" t="s">
        <v>495</v>
      </c>
      <c r="DR157" s="24" t="s">
        <v>495</v>
      </c>
      <c r="DS157" s="24" t="s">
        <v>495</v>
      </c>
      <c r="DT157" s="24" t="s">
        <v>495</v>
      </c>
      <c r="DU157" s="24" t="s">
        <v>495</v>
      </c>
      <c r="DV157" s="23">
        <v>0</v>
      </c>
      <c r="DW157" s="24" t="s">
        <v>495</v>
      </c>
      <c r="DX157" s="23">
        <v>0</v>
      </c>
      <c r="DY157" s="23">
        <v>0</v>
      </c>
      <c r="DZ157" s="24" t="s">
        <v>495</v>
      </c>
      <c r="EA157" s="24" t="s">
        <v>495</v>
      </c>
      <c r="EB157" s="24" t="s">
        <v>495</v>
      </c>
      <c r="EC157" s="24" t="s">
        <v>495</v>
      </c>
      <c r="ED157" s="24" t="s">
        <v>495</v>
      </c>
      <c r="EE157" s="24" t="s">
        <v>495</v>
      </c>
      <c r="EF157" s="24" t="s">
        <v>495</v>
      </c>
      <c r="EG157" s="24" t="s">
        <v>495</v>
      </c>
      <c r="EH157" s="24" t="s">
        <v>495</v>
      </c>
      <c r="EI157" s="24" t="s">
        <v>495</v>
      </c>
      <c r="EJ157" s="24" t="s">
        <v>495</v>
      </c>
      <c r="EK157" s="24" t="s">
        <v>495</v>
      </c>
      <c r="EL157" s="23">
        <v>0</v>
      </c>
      <c r="EM157" s="24" t="s">
        <v>495</v>
      </c>
      <c r="EN157" s="24" t="s">
        <v>495</v>
      </c>
      <c r="EO157" s="24" t="s">
        <v>495</v>
      </c>
      <c r="EP157" s="23">
        <v>0</v>
      </c>
      <c r="EQ157" s="24" t="s">
        <v>495</v>
      </c>
      <c r="ER157" s="24" t="s">
        <v>495</v>
      </c>
      <c r="ES157" s="24" t="s">
        <v>495</v>
      </c>
      <c r="ET157" s="24" t="s">
        <v>495</v>
      </c>
      <c r="EU157" s="23">
        <v>0</v>
      </c>
      <c r="EV157" s="24" t="s">
        <v>495</v>
      </c>
      <c r="EW157" s="23">
        <v>0</v>
      </c>
      <c r="EX157" s="23">
        <v>0</v>
      </c>
      <c r="EY157" s="23">
        <v>0</v>
      </c>
      <c r="EZ157" s="24" t="s">
        <v>495</v>
      </c>
      <c r="FA157" s="24" t="s">
        <v>495</v>
      </c>
      <c r="FB157" s="24" t="s">
        <v>495</v>
      </c>
      <c r="FC157" s="23">
        <v>0</v>
      </c>
      <c r="FD157" s="24" t="s">
        <v>495</v>
      </c>
      <c r="FE157" s="24" t="s">
        <v>495</v>
      </c>
      <c r="FF157" s="24" t="s">
        <v>495</v>
      </c>
      <c r="FG157" s="23">
        <v>0</v>
      </c>
      <c r="FH157" s="23">
        <v>0</v>
      </c>
      <c r="FI157" s="23">
        <v>0</v>
      </c>
      <c r="FJ157" s="24" t="s">
        <v>495</v>
      </c>
      <c r="FK157" s="24" t="s">
        <v>495</v>
      </c>
      <c r="FL157" s="24" t="s">
        <v>495</v>
      </c>
      <c r="FM157" s="24" t="s">
        <v>495</v>
      </c>
      <c r="FN157" s="23">
        <v>0</v>
      </c>
      <c r="FO157" s="23">
        <v>0</v>
      </c>
      <c r="FP157" s="24" t="s">
        <v>495</v>
      </c>
      <c r="FQ157" s="24" t="s">
        <v>495</v>
      </c>
      <c r="FR157" s="24" t="s">
        <v>495</v>
      </c>
      <c r="FS157" s="23">
        <v>0</v>
      </c>
      <c r="FT157" s="23">
        <v>0</v>
      </c>
      <c r="FU157" s="24" t="s">
        <v>495</v>
      </c>
      <c r="FV157" s="23">
        <v>0</v>
      </c>
      <c r="FW157" s="23">
        <v>460</v>
      </c>
      <c r="FX157" s="23">
        <v>280</v>
      </c>
      <c r="FY157" s="23">
        <v>1</v>
      </c>
      <c r="FZ157" s="23">
        <v>0</v>
      </c>
      <c r="GA157" s="23">
        <v>0</v>
      </c>
      <c r="GB157" s="23">
        <v>32</v>
      </c>
      <c r="GC157" s="23">
        <v>99</v>
      </c>
      <c r="GD157" s="23">
        <v>47</v>
      </c>
      <c r="GE157" s="23">
        <v>1</v>
      </c>
      <c r="GF157" s="23">
        <v>0</v>
      </c>
      <c r="GG157" s="23">
        <v>0</v>
      </c>
      <c r="GH157" s="23">
        <v>0</v>
      </c>
      <c r="GI157" s="23">
        <v>0</v>
      </c>
      <c r="GJ157" s="23">
        <v>0</v>
      </c>
      <c r="GK157" s="23">
        <v>0</v>
      </c>
      <c r="GL157" s="24" t="s">
        <v>495</v>
      </c>
      <c r="GM157" s="24" t="s">
        <v>495</v>
      </c>
      <c r="GN157" s="24" t="s">
        <v>495</v>
      </c>
      <c r="GO157" s="23">
        <v>0</v>
      </c>
      <c r="GP157" s="23">
        <v>0</v>
      </c>
      <c r="GQ157" s="23">
        <v>0</v>
      </c>
      <c r="GR157" s="23">
        <v>0</v>
      </c>
      <c r="GS157" s="23">
        <v>0</v>
      </c>
      <c r="GT157" s="23">
        <v>0</v>
      </c>
      <c r="GU157" s="23">
        <v>0</v>
      </c>
    </row>
    <row r="158" spans="1:203" ht="13.5" customHeight="1" x14ac:dyDescent="0.55000000000000004">
      <c r="A158" s="21" t="s">
        <v>44</v>
      </c>
      <c r="B158" s="22" t="s">
        <v>347</v>
      </c>
      <c r="C158" s="21" t="s">
        <v>348</v>
      </c>
      <c r="D158" s="23">
        <v>2298</v>
      </c>
      <c r="E158" s="23">
        <v>655</v>
      </c>
      <c r="F158" s="23">
        <v>8</v>
      </c>
      <c r="G158" s="23">
        <v>224</v>
      </c>
      <c r="H158" s="23">
        <v>0</v>
      </c>
      <c r="I158" s="23">
        <v>252</v>
      </c>
      <c r="J158" s="23">
        <v>272</v>
      </c>
      <c r="K158" s="23">
        <v>192</v>
      </c>
      <c r="L158" s="23">
        <v>0</v>
      </c>
      <c r="M158" s="23">
        <v>626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69</v>
      </c>
      <c r="AC158" s="23">
        <v>0</v>
      </c>
      <c r="AD158" s="23">
        <v>0</v>
      </c>
      <c r="AE158" s="23">
        <v>0</v>
      </c>
      <c r="AF158" s="23">
        <v>0</v>
      </c>
      <c r="AG158" s="23">
        <v>0</v>
      </c>
      <c r="AH158" s="23">
        <v>0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  <c r="AO158" s="23">
        <v>0</v>
      </c>
      <c r="AP158" s="24" t="s">
        <v>495</v>
      </c>
      <c r="AQ158" s="24" t="s">
        <v>495</v>
      </c>
      <c r="AR158" s="23">
        <v>0</v>
      </c>
      <c r="AS158" s="24" t="s">
        <v>495</v>
      </c>
      <c r="AT158" s="24" t="s">
        <v>495</v>
      </c>
      <c r="AU158" s="23">
        <v>0</v>
      </c>
      <c r="AV158" s="24" t="s">
        <v>495</v>
      </c>
      <c r="AW158" s="23">
        <v>0</v>
      </c>
      <c r="AX158" s="24" t="s">
        <v>495</v>
      </c>
      <c r="AY158" s="23">
        <v>0</v>
      </c>
      <c r="AZ158" s="24" t="s">
        <v>495</v>
      </c>
      <c r="BA158" s="23">
        <v>0</v>
      </c>
      <c r="BB158" s="23">
        <v>146</v>
      </c>
      <c r="BC158" s="23">
        <v>4</v>
      </c>
      <c r="BD158" s="23">
        <v>0</v>
      </c>
      <c r="BE158" s="23">
        <v>0</v>
      </c>
      <c r="BF158" s="23">
        <v>0</v>
      </c>
      <c r="BG158" s="23">
        <v>142</v>
      </c>
      <c r="BH158" s="23">
        <v>0</v>
      </c>
      <c r="BI158" s="23">
        <v>0</v>
      </c>
      <c r="BJ158" s="23">
        <v>0</v>
      </c>
      <c r="BK158" s="23">
        <v>0</v>
      </c>
      <c r="BL158" s="23">
        <v>0</v>
      </c>
      <c r="BM158" s="23">
        <v>0</v>
      </c>
      <c r="BN158" s="23">
        <v>0</v>
      </c>
      <c r="BO158" s="24" t="s">
        <v>495</v>
      </c>
      <c r="BP158" s="24" t="s">
        <v>495</v>
      </c>
      <c r="BQ158" s="24" t="s">
        <v>495</v>
      </c>
      <c r="BR158" s="24" t="s">
        <v>495</v>
      </c>
      <c r="BS158" s="24" t="s">
        <v>495</v>
      </c>
      <c r="BT158" s="24" t="s">
        <v>495</v>
      </c>
      <c r="BU158" s="24" t="s">
        <v>495</v>
      </c>
      <c r="BV158" s="24" t="s">
        <v>495</v>
      </c>
      <c r="BW158" s="24" t="s">
        <v>495</v>
      </c>
      <c r="BX158" s="23">
        <v>0</v>
      </c>
      <c r="BY158" s="24" t="s">
        <v>495</v>
      </c>
      <c r="BZ158" s="23">
        <v>0</v>
      </c>
      <c r="CA158" s="23">
        <v>0</v>
      </c>
      <c r="CB158" s="24" t="s">
        <v>495</v>
      </c>
      <c r="CC158" s="24" t="s">
        <v>495</v>
      </c>
      <c r="CD158" s="24" t="s">
        <v>495</v>
      </c>
      <c r="CE158" s="24" t="s">
        <v>495</v>
      </c>
      <c r="CF158" s="24" t="s">
        <v>495</v>
      </c>
      <c r="CG158" s="24" t="s">
        <v>495</v>
      </c>
      <c r="CH158" s="24" t="s">
        <v>495</v>
      </c>
      <c r="CI158" s="24" t="s">
        <v>495</v>
      </c>
      <c r="CJ158" s="24" t="s">
        <v>495</v>
      </c>
      <c r="CK158" s="24" t="s">
        <v>495</v>
      </c>
      <c r="CL158" s="24" t="s">
        <v>495</v>
      </c>
      <c r="CM158" s="24" t="s">
        <v>495</v>
      </c>
      <c r="CN158" s="23">
        <v>0</v>
      </c>
      <c r="CO158" s="24" t="s">
        <v>495</v>
      </c>
      <c r="CP158" s="24" t="s">
        <v>495</v>
      </c>
      <c r="CQ158" s="24" t="s">
        <v>495</v>
      </c>
      <c r="CR158" s="24" t="s">
        <v>495</v>
      </c>
      <c r="CS158" s="24" t="s">
        <v>495</v>
      </c>
      <c r="CT158" s="24" t="s">
        <v>495</v>
      </c>
      <c r="CU158" s="24" t="s">
        <v>495</v>
      </c>
      <c r="CV158" s="24" t="s">
        <v>495</v>
      </c>
      <c r="CW158" s="23">
        <v>0</v>
      </c>
      <c r="CX158" s="24" t="s">
        <v>495</v>
      </c>
      <c r="CY158" s="23">
        <v>0</v>
      </c>
      <c r="CZ158" s="23">
        <v>0</v>
      </c>
      <c r="DA158" s="24" t="s">
        <v>495</v>
      </c>
      <c r="DB158" s="24" t="s">
        <v>495</v>
      </c>
      <c r="DC158" s="24" t="s">
        <v>495</v>
      </c>
      <c r="DD158" s="24" t="s">
        <v>495</v>
      </c>
      <c r="DE158" s="24" t="s">
        <v>495</v>
      </c>
      <c r="DF158" s="24" t="s">
        <v>495</v>
      </c>
      <c r="DG158" s="24" t="s">
        <v>495</v>
      </c>
      <c r="DH158" s="24" t="s">
        <v>495</v>
      </c>
      <c r="DI158" s="24" t="s">
        <v>495</v>
      </c>
      <c r="DJ158" s="24" t="s">
        <v>495</v>
      </c>
      <c r="DK158" s="24" t="s">
        <v>495</v>
      </c>
      <c r="DL158" s="24" t="s">
        <v>495</v>
      </c>
      <c r="DM158" s="24" t="s">
        <v>495</v>
      </c>
      <c r="DN158" s="23">
        <v>0</v>
      </c>
      <c r="DO158" s="24" t="s">
        <v>495</v>
      </c>
      <c r="DP158" s="24" t="s">
        <v>495</v>
      </c>
      <c r="DQ158" s="24" t="s">
        <v>495</v>
      </c>
      <c r="DR158" s="24" t="s">
        <v>495</v>
      </c>
      <c r="DS158" s="24" t="s">
        <v>495</v>
      </c>
      <c r="DT158" s="24" t="s">
        <v>495</v>
      </c>
      <c r="DU158" s="24" t="s">
        <v>495</v>
      </c>
      <c r="DV158" s="23">
        <v>0</v>
      </c>
      <c r="DW158" s="24" t="s">
        <v>495</v>
      </c>
      <c r="DX158" s="23">
        <v>0</v>
      </c>
      <c r="DY158" s="23">
        <v>0</v>
      </c>
      <c r="DZ158" s="24" t="s">
        <v>495</v>
      </c>
      <c r="EA158" s="24" t="s">
        <v>495</v>
      </c>
      <c r="EB158" s="24" t="s">
        <v>495</v>
      </c>
      <c r="EC158" s="24" t="s">
        <v>495</v>
      </c>
      <c r="ED158" s="24" t="s">
        <v>495</v>
      </c>
      <c r="EE158" s="24" t="s">
        <v>495</v>
      </c>
      <c r="EF158" s="24" t="s">
        <v>495</v>
      </c>
      <c r="EG158" s="24" t="s">
        <v>495</v>
      </c>
      <c r="EH158" s="24" t="s">
        <v>495</v>
      </c>
      <c r="EI158" s="24" t="s">
        <v>495</v>
      </c>
      <c r="EJ158" s="24" t="s">
        <v>495</v>
      </c>
      <c r="EK158" s="24" t="s">
        <v>495</v>
      </c>
      <c r="EL158" s="23">
        <v>0</v>
      </c>
      <c r="EM158" s="24" t="s">
        <v>495</v>
      </c>
      <c r="EN158" s="24" t="s">
        <v>495</v>
      </c>
      <c r="EO158" s="24" t="s">
        <v>495</v>
      </c>
      <c r="EP158" s="23">
        <v>0</v>
      </c>
      <c r="EQ158" s="24" t="s">
        <v>495</v>
      </c>
      <c r="ER158" s="24" t="s">
        <v>495</v>
      </c>
      <c r="ES158" s="24" t="s">
        <v>495</v>
      </c>
      <c r="ET158" s="24" t="s">
        <v>495</v>
      </c>
      <c r="EU158" s="23">
        <v>0</v>
      </c>
      <c r="EV158" s="24" t="s">
        <v>495</v>
      </c>
      <c r="EW158" s="23">
        <v>0</v>
      </c>
      <c r="EX158" s="23">
        <v>0</v>
      </c>
      <c r="EY158" s="23">
        <v>0</v>
      </c>
      <c r="EZ158" s="24" t="s">
        <v>495</v>
      </c>
      <c r="FA158" s="24" t="s">
        <v>495</v>
      </c>
      <c r="FB158" s="24" t="s">
        <v>495</v>
      </c>
      <c r="FC158" s="23">
        <v>0</v>
      </c>
      <c r="FD158" s="24" t="s">
        <v>495</v>
      </c>
      <c r="FE158" s="24" t="s">
        <v>495</v>
      </c>
      <c r="FF158" s="24" t="s">
        <v>495</v>
      </c>
      <c r="FG158" s="23">
        <v>0</v>
      </c>
      <c r="FH158" s="23">
        <v>0</v>
      </c>
      <c r="FI158" s="23">
        <v>0</v>
      </c>
      <c r="FJ158" s="24" t="s">
        <v>495</v>
      </c>
      <c r="FK158" s="24" t="s">
        <v>495</v>
      </c>
      <c r="FL158" s="24" t="s">
        <v>495</v>
      </c>
      <c r="FM158" s="24" t="s">
        <v>495</v>
      </c>
      <c r="FN158" s="23">
        <v>0</v>
      </c>
      <c r="FO158" s="23">
        <v>0</v>
      </c>
      <c r="FP158" s="24" t="s">
        <v>495</v>
      </c>
      <c r="FQ158" s="24" t="s">
        <v>495</v>
      </c>
      <c r="FR158" s="24" t="s">
        <v>495</v>
      </c>
      <c r="FS158" s="23">
        <v>0</v>
      </c>
      <c r="FT158" s="23">
        <v>0</v>
      </c>
      <c r="FU158" s="24" t="s">
        <v>495</v>
      </c>
      <c r="FV158" s="23">
        <v>0</v>
      </c>
      <c r="FW158" s="23">
        <v>2152</v>
      </c>
      <c r="FX158" s="23">
        <v>651</v>
      </c>
      <c r="FY158" s="23">
        <v>8</v>
      </c>
      <c r="FZ158" s="23">
        <v>224</v>
      </c>
      <c r="GA158" s="23">
        <v>0</v>
      </c>
      <c r="GB158" s="23">
        <v>110</v>
      </c>
      <c r="GC158" s="23">
        <v>272</v>
      </c>
      <c r="GD158" s="23">
        <v>192</v>
      </c>
      <c r="GE158" s="23">
        <v>0</v>
      </c>
      <c r="GF158" s="23">
        <v>626</v>
      </c>
      <c r="GG158" s="23">
        <v>0</v>
      </c>
      <c r="GH158" s="23">
        <v>0</v>
      </c>
      <c r="GI158" s="23">
        <v>0</v>
      </c>
      <c r="GJ158" s="23">
        <v>0</v>
      </c>
      <c r="GK158" s="23">
        <v>0</v>
      </c>
      <c r="GL158" s="24" t="s">
        <v>495</v>
      </c>
      <c r="GM158" s="24" t="s">
        <v>495</v>
      </c>
      <c r="GN158" s="24" t="s">
        <v>495</v>
      </c>
      <c r="GO158" s="23">
        <v>0</v>
      </c>
      <c r="GP158" s="23">
        <v>0</v>
      </c>
      <c r="GQ158" s="23">
        <v>0</v>
      </c>
      <c r="GR158" s="23">
        <v>0</v>
      </c>
      <c r="GS158" s="23">
        <v>0</v>
      </c>
      <c r="GT158" s="23">
        <v>0</v>
      </c>
      <c r="GU158" s="23">
        <v>69</v>
      </c>
    </row>
    <row r="159" spans="1:203" ht="13.5" customHeight="1" x14ac:dyDescent="0.55000000000000004">
      <c r="A159" s="21" t="s">
        <v>44</v>
      </c>
      <c r="B159" s="22" t="s">
        <v>349</v>
      </c>
      <c r="C159" s="21" t="s">
        <v>350</v>
      </c>
      <c r="D159" s="23">
        <v>186</v>
      </c>
      <c r="E159" s="23">
        <v>0</v>
      </c>
      <c r="F159" s="23">
        <v>0</v>
      </c>
      <c r="G159" s="23">
        <v>0</v>
      </c>
      <c r="H159" s="23">
        <v>0</v>
      </c>
      <c r="I159" s="23">
        <v>25</v>
      </c>
      <c r="J159" s="23">
        <v>51</v>
      </c>
      <c r="K159" s="23">
        <v>28</v>
      </c>
      <c r="L159" s="23">
        <v>0</v>
      </c>
      <c r="M159" s="23">
        <v>82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0</v>
      </c>
      <c r="AG159" s="23">
        <v>0</v>
      </c>
      <c r="AH159" s="23">
        <v>0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  <c r="AO159" s="23">
        <v>0</v>
      </c>
      <c r="AP159" s="24" t="s">
        <v>495</v>
      </c>
      <c r="AQ159" s="24" t="s">
        <v>495</v>
      </c>
      <c r="AR159" s="23">
        <v>0</v>
      </c>
      <c r="AS159" s="24" t="s">
        <v>495</v>
      </c>
      <c r="AT159" s="24" t="s">
        <v>495</v>
      </c>
      <c r="AU159" s="23">
        <v>0</v>
      </c>
      <c r="AV159" s="24" t="s">
        <v>495</v>
      </c>
      <c r="AW159" s="23">
        <v>0</v>
      </c>
      <c r="AX159" s="24" t="s">
        <v>495</v>
      </c>
      <c r="AY159" s="23">
        <v>0</v>
      </c>
      <c r="AZ159" s="24" t="s">
        <v>495</v>
      </c>
      <c r="BA159" s="23">
        <v>0</v>
      </c>
      <c r="BB159" s="23">
        <v>0</v>
      </c>
      <c r="BC159" s="23">
        <v>0</v>
      </c>
      <c r="BD159" s="23">
        <v>0</v>
      </c>
      <c r="BE159" s="23">
        <v>0</v>
      </c>
      <c r="BF159" s="23">
        <v>0</v>
      </c>
      <c r="BG159" s="23">
        <v>0</v>
      </c>
      <c r="BH159" s="23">
        <v>0</v>
      </c>
      <c r="BI159" s="23">
        <v>0</v>
      </c>
      <c r="BJ159" s="23">
        <v>0</v>
      </c>
      <c r="BK159" s="23">
        <v>0</v>
      </c>
      <c r="BL159" s="23">
        <v>0</v>
      </c>
      <c r="BM159" s="23">
        <v>0</v>
      </c>
      <c r="BN159" s="23">
        <v>0</v>
      </c>
      <c r="BO159" s="24" t="s">
        <v>495</v>
      </c>
      <c r="BP159" s="24" t="s">
        <v>495</v>
      </c>
      <c r="BQ159" s="24" t="s">
        <v>495</v>
      </c>
      <c r="BR159" s="24" t="s">
        <v>495</v>
      </c>
      <c r="BS159" s="24" t="s">
        <v>495</v>
      </c>
      <c r="BT159" s="24" t="s">
        <v>495</v>
      </c>
      <c r="BU159" s="24" t="s">
        <v>495</v>
      </c>
      <c r="BV159" s="24" t="s">
        <v>495</v>
      </c>
      <c r="BW159" s="24" t="s">
        <v>495</v>
      </c>
      <c r="BX159" s="23">
        <v>0</v>
      </c>
      <c r="BY159" s="24" t="s">
        <v>495</v>
      </c>
      <c r="BZ159" s="23">
        <v>0</v>
      </c>
      <c r="CA159" s="23">
        <v>0</v>
      </c>
      <c r="CB159" s="24" t="s">
        <v>495</v>
      </c>
      <c r="CC159" s="24" t="s">
        <v>495</v>
      </c>
      <c r="CD159" s="24" t="s">
        <v>495</v>
      </c>
      <c r="CE159" s="24" t="s">
        <v>495</v>
      </c>
      <c r="CF159" s="24" t="s">
        <v>495</v>
      </c>
      <c r="CG159" s="24" t="s">
        <v>495</v>
      </c>
      <c r="CH159" s="24" t="s">
        <v>495</v>
      </c>
      <c r="CI159" s="24" t="s">
        <v>495</v>
      </c>
      <c r="CJ159" s="24" t="s">
        <v>495</v>
      </c>
      <c r="CK159" s="24" t="s">
        <v>495</v>
      </c>
      <c r="CL159" s="24" t="s">
        <v>495</v>
      </c>
      <c r="CM159" s="24" t="s">
        <v>495</v>
      </c>
      <c r="CN159" s="23">
        <v>0</v>
      </c>
      <c r="CO159" s="24" t="s">
        <v>495</v>
      </c>
      <c r="CP159" s="24" t="s">
        <v>495</v>
      </c>
      <c r="CQ159" s="24" t="s">
        <v>495</v>
      </c>
      <c r="CR159" s="24" t="s">
        <v>495</v>
      </c>
      <c r="CS159" s="24" t="s">
        <v>495</v>
      </c>
      <c r="CT159" s="24" t="s">
        <v>495</v>
      </c>
      <c r="CU159" s="24" t="s">
        <v>495</v>
      </c>
      <c r="CV159" s="24" t="s">
        <v>495</v>
      </c>
      <c r="CW159" s="23">
        <v>0</v>
      </c>
      <c r="CX159" s="24" t="s">
        <v>495</v>
      </c>
      <c r="CY159" s="23">
        <v>0</v>
      </c>
      <c r="CZ159" s="23">
        <v>0</v>
      </c>
      <c r="DA159" s="24" t="s">
        <v>495</v>
      </c>
      <c r="DB159" s="24" t="s">
        <v>495</v>
      </c>
      <c r="DC159" s="24" t="s">
        <v>495</v>
      </c>
      <c r="DD159" s="24" t="s">
        <v>495</v>
      </c>
      <c r="DE159" s="24" t="s">
        <v>495</v>
      </c>
      <c r="DF159" s="24" t="s">
        <v>495</v>
      </c>
      <c r="DG159" s="24" t="s">
        <v>495</v>
      </c>
      <c r="DH159" s="24" t="s">
        <v>495</v>
      </c>
      <c r="DI159" s="24" t="s">
        <v>495</v>
      </c>
      <c r="DJ159" s="24" t="s">
        <v>495</v>
      </c>
      <c r="DK159" s="24" t="s">
        <v>495</v>
      </c>
      <c r="DL159" s="24" t="s">
        <v>495</v>
      </c>
      <c r="DM159" s="24" t="s">
        <v>495</v>
      </c>
      <c r="DN159" s="23">
        <v>0</v>
      </c>
      <c r="DO159" s="24" t="s">
        <v>495</v>
      </c>
      <c r="DP159" s="24" t="s">
        <v>495</v>
      </c>
      <c r="DQ159" s="24" t="s">
        <v>495</v>
      </c>
      <c r="DR159" s="24" t="s">
        <v>495</v>
      </c>
      <c r="DS159" s="24" t="s">
        <v>495</v>
      </c>
      <c r="DT159" s="24" t="s">
        <v>495</v>
      </c>
      <c r="DU159" s="24" t="s">
        <v>495</v>
      </c>
      <c r="DV159" s="23">
        <v>0</v>
      </c>
      <c r="DW159" s="24" t="s">
        <v>495</v>
      </c>
      <c r="DX159" s="23">
        <v>0</v>
      </c>
      <c r="DY159" s="23">
        <v>0</v>
      </c>
      <c r="DZ159" s="24" t="s">
        <v>495</v>
      </c>
      <c r="EA159" s="24" t="s">
        <v>495</v>
      </c>
      <c r="EB159" s="24" t="s">
        <v>495</v>
      </c>
      <c r="EC159" s="24" t="s">
        <v>495</v>
      </c>
      <c r="ED159" s="24" t="s">
        <v>495</v>
      </c>
      <c r="EE159" s="24" t="s">
        <v>495</v>
      </c>
      <c r="EF159" s="24" t="s">
        <v>495</v>
      </c>
      <c r="EG159" s="24" t="s">
        <v>495</v>
      </c>
      <c r="EH159" s="24" t="s">
        <v>495</v>
      </c>
      <c r="EI159" s="24" t="s">
        <v>495</v>
      </c>
      <c r="EJ159" s="24" t="s">
        <v>495</v>
      </c>
      <c r="EK159" s="24" t="s">
        <v>495</v>
      </c>
      <c r="EL159" s="23">
        <v>0</v>
      </c>
      <c r="EM159" s="24" t="s">
        <v>495</v>
      </c>
      <c r="EN159" s="24" t="s">
        <v>495</v>
      </c>
      <c r="EO159" s="24" t="s">
        <v>495</v>
      </c>
      <c r="EP159" s="23">
        <v>0</v>
      </c>
      <c r="EQ159" s="24" t="s">
        <v>495</v>
      </c>
      <c r="ER159" s="24" t="s">
        <v>495</v>
      </c>
      <c r="ES159" s="24" t="s">
        <v>495</v>
      </c>
      <c r="ET159" s="24" t="s">
        <v>495</v>
      </c>
      <c r="EU159" s="23">
        <v>0</v>
      </c>
      <c r="EV159" s="24" t="s">
        <v>495</v>
      </c>
      <c r="EW159" s="23">
        <v>0</v>
      </c>
      <c r="EX159" s="23">
        <v>0</v>
      </c>
      <c r="EY159" s="23">
        <v>0</v>
      </c>
      <c r="EZ159" s="24" t="s">
        <v>495</v>
      </c>
      <c r="FA159" s="24" t="s">
        <v>495</v>
      </c>
      <c r="FB159" s="24" t="s">
        <v>495</v>
      </c>
      <c r="FC159" s="23">
        <v>0</v>
      </c>
      <c r="FD159" s="24" t="s">
        <v>495</v>
      </c>
      <c r="FE159" s="24" t="s">
        <v>495</v>
      </c>
      <c r="FF159" s="24" t="s">
        <v>495</v>
      </c>
      <c r="FG159" s="23">
        <v>0</v>
      </c>
      <c r="FH159" s="23">
        <v>0</v>
      </c>
      <c r="FI159" s="23">
        <v>0</v>
      </c>
      <c r="FJ159" s="24" t="s">
        <v>495</v>
      </c>
      <c r="FK159" s="24" t="s">
        <v>495</v>
      </c>
      <c r="FL159" s="24" t="s">
        <v>495</v>
      </c>
      <c r="FM159" s="24" t="s">
        <v>495</v>
      </c>
      <c r="FN159" s="23">
        <v>0</v>
      </c>
      <c r="FO159" s="23">
        <v>0</v>
      </c>
      <c r="FP159" s="24" t="s">
        <v>495</v>
      </c>
      <c r="FQ159" s="24" t="s">
        <v>495</v>
      </c>
      <c r="FR159" s="24" t="s">
        <v>495</v>
      </c>
      <c r="FS159" s="23">
        <v>0</v>
      </c>
      <c r="FT159" s="23">
        <v>0</v>
      </c>
      <c r="FU159" s="24" t="s">
        <v>495</v>
      </c>
      <c r="FV159" s="23">
        <v>0</v>
      </c>
      <c r="FW159" s="23">
        <v>186</v>
      </c>
      <c r="FX159" s="23">
        <v>0</v>
      </c>
      <c r="FY159" s="23">
        <v>0</v>
      </c>
      <c r="FZ159" s="23">
        <v>0</v>
      </c>
      <c r="GA159" s="23">
        <v>0</v>
      </c>
      <c r="GB159" s="23">
        <v>25</v>
      </c>
      <c r="GC159" s="23">
        <v>51</v>
      </c>
      <c r="GD159" s="23">
        <v>28</v>
      </c>
      <c r="GE159" s="23">
        <v>0</v>
      </c>
      <c r="GF159" s="23">
        <v>82</v>
      </c>
      <c r="GG159" s="23">
        <v>0</v>
      </c>
      <c r="GH159" s="23">
        <v>0</v>
      </c>
      <c r="GI159" s="23">
        <v>0</v>
      </c>
      <c r="GJ159" s="23">
        <v>0</v>
      </c>
      <c r="GK159" s="23">
        <v>0</v>
      </c>
      <c r="GL159" s="24" t="s">
        <v>495</v>
      </c>
      <c r="GM159" s="24" t="s">
        <v>495</v>
      </c>
      <c r="GN159" s="24" t="s">
        <v>495</v>
      </c>
      <c r="GO159" s="23">
        <v>0</v>
      </c>
      <c r="GP159" s="23">
        <v>0</v>
      </c>
      <c r="GQ159" s="23">
        <v>0</v>
      </c>
      <c r="GR159" s="23">
        <v>0</v>
      </c>
      <c r="GS159" s="23">
        <v>0</v>
      </c>
      <c r="GT159" s="23">
        <v>0</v>
      </c>
      <c r="GU159" s="23">
        <v>0</v>
      </c>
    </row>
    <row r="160" spans="1:203" ht="13.5" customHeight="1" x14ac:dyDescent="0.55000000000000004">
      <c r="A160" s="21" t="s">
        <v>44</v>
      </c>
      <c r="B160" s="22" t="s">
        <v>351</v>
      </c>
      <c r="C160" s="21" t="s">
        <v>352</v>
      </c>
      <c r="D160" s="23">
        <v>322</v>
      </c>
      <c r="E160" s="23">
        <v>177</v>
      </c>
      <c r="F160" s="23">
        <v>1</v>
      </c>
      <c r="G160" s="23">
        <v>5</v>
      </c>
      <c r="H160" s="23">
        <v>0</v>
      </c>
      <c r="I160" s="23">
        <v>18</v>
      </c>
      <c r="J160" s="23">
        <v>44</v>
      </c>
      <c r="K160" s="23">
        <v>21</v>
      </c>
      <c r="L160" s="23">
        <v>4</v>
      </c>
      <c r="M160" s="23">
        <v>52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0</v>
      </c>
      <c r="AG160" s="23">
        <v>0</v>
      </c>
      <c r="AH160" s="23">
        <v>0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  <c r="AO160" s="23">
        <v>0</v>
      </c>
      <c r="AP160" s="24" t="s">
        <v>495</v>
      </c>
      <c r="AQ160" s="24" t="s">
        <v>495</v>
      </c>
      <c r="AR160" s="23">
        <v>0</v>
      </c>
      <c r="AS160" s="24" t="s">
        <v>495</v>
      </c>
      <c r="AT160" s="24" t="s">
        <v>495</v>
      </c>
      <c r="AU160" s="23">
        <v>0</v>
      </c>
      <c r="AV160" s="24" t="s">
        <v>495</v>
      </c>
      <c r="AW160" s="23">
        <v>0</v>
      </c>
      <c r="AX160" s="24" t="s">
        <v>495</v>
      </c>
      <c r="AY160" s="23">
        <v>0</v>
      </c>
      <c r="AZ160" s="24" t="s">
        <v>495</v>
      </c>
      <c r="BA160" s="23">
        <v>0</v>
      </c>
      <c r="BB160" s="23">
        <v>0</v>
      </c>
      <c r="BC160" s="23">
        <v>0</v>
      </c>
      <c r="BD160" s="23">
        <v>0</v>
      </c>
      <c r="BE160" s="23">
        <v>0</v>
      </c>
      <c r="BF160" s="23">
        <v>0</v>
      </c>
      <c r="BG160" s="23">
        <v>0</v>
      </c>
      <c r="BH160" s="23">
        <v>0</v>
      </c>
      <c r="BI160" s="23">
        <v>0</v>
      </c>
      <c r="BJ160" s="23">
        <v>0</v>
      </c>
      <c r="BK160" s="23">
        <v>0</v>
      </c>
      <c r="BL160" s="23">
        <v>0</v>
      </c>
      <c r="BM160" s="23">
        <v>0</v>
      </c>
      <c r="BN160" s="23">
        <v>0</v>
      </c>
      <c r="BO160" s="24" t="s">
        <v>495</v>
      </c>
      <c r="BP160" s="24" t="s">
        <v>495</v>
      </c>
      <c r="BQ160" s="24" t="s">
        <v>495</v>
      </c>
      <c r="BR160" s="24" t="s">
        <v>495</v>
      </c>
      <c r="BS160" s="24" t="s">
        <v>495</v>
      </c>
      <c r="BT160" s="24" t="s">
        <v>495</v>
      </c>
      <c r="BU160" s="24" t="s">
        <v>495</v>
      </c>
      <c r="BV160" s="24" t="s">
        <v>495</v>
      </c>
      <c r="BW160" s="24" t="s">
        <v>495</v>
      </c>
      <c r="BX160" s="23">
        <v>0</v>
      </c>
      <c r="BY160" s="24" t="s">
        <v>495</v>
      </c>
      <c r="BZ160" s="23">
        <v>0</v>
      </c>
      <c r="CA160" s="23">
        <v>0</v>
      </c>
      <c r="CB160" s="24" t="s">
        <v>495</v>
      </c>
      <c r="CC160" s="24" t="s">
        <v>495</v>
      </c>
      <c r="CD160" s="24" t="s">
        <v>495</v>
      </c>
      <c r="CE160" s="24" t="s">
        <v>495</v>
      </c>
      <c r="CF160" s="24" t="s">
        <v>495</v>
      </c>
      <c r="CG160" s="24" t="s">
        <v>495</v>
      </c>
      <c r="CH160" s="24" t="s">
        <v>495</v>
      </c>
      <c r="CI160" s="24" t="s">
        <v>495</v>
      </c>
      <c r="CJ160" s="24" t="s">
        <v>495</v>
      </c>
      <c r="CK160" s="24" t="s">
        <v>495</v>
      </c>
      <c r="CL160" s="24" t="s">
        <v>495</v>
      </c>
      <c r="CM160" s="24" t="s">
        <v>495</v>
      </c>
      <c r="CN160" s="23">
        <v>0</v>
      </c>
      <c r="CO160" s="24" t="s">
        <v>495</v>
      </c>
      <c r="CP160" s="24" t="s">
        <v>495</v>
      </c>
      <c r="CQ160" s="24" t="s">
        <v>495</v>
      </c>
      <c r="CR160" s="24" t="s">
        <v>495</v>
      </c>
      <c r="CS160" s="24" t="s">
        <v>495</v>
      </c>
      <c r="CT160" s="24" t="s">
        <v>495</v>
      </c>
      <c r="CU160" s="24" t="s">
        <v>495</v>
      </c>
      <c r="CV160" s="24" t="s">
        <v>495</v>
      </c>
      <c r="CW160" s="23">
        <v>0</v>
      </c>
      <c r="CX160" s="24" t="s">
        <v>495</v>
      </c>
      <c r="CY160" s="23">
        <v>0</v>
      </c>
      <c r="CZ160" s="23">
        <v>0</v>
      </c>
      <c r="DA160" s="24" t="s">
        <v>495</v>
      </c>
      <c r="DB160" s="24" t="s">
        <v>495</v>
      </c>
      <c r="DC160" s="24" t="s">
        <v>495</v>
      </c>
      <c r="DD160" s="24" t="s">
        <v>495</v>
      </c>
      <c r="DE160" s="24" t="s">
        <v>495</v>
      </c>
      <c r="DF160" s="24" t="s">
        <v>495</v>
      </c>
      <c r="DG160" s="24" t="s">
        <v>495</v>
      </c>
      <c r="DH160" s="24" t="s">
        <v>495</v>
      </c>
      <c r="DI160" s="24" t="s">
        <v>495</v>
      </c>
      <c r="DJ160" s="24" t="s">
        <v>495</v>
      </c>
      <c r="DK160" s="24" t="s">
        <v>495</v>
      </c>
      <c r="DL160" s="24" t="s">
        <v>495</v>
      </c>
      <c r="DM160" s="24" t="s">
        <v>495</v>
      </c>
      <c r="DN160" s="23">
        <v>0</v>
      </c>
      <c r="DO160" s="24" t="s">
        <v>495</v>
      </c>
      <c r="DP160" s="24" t="s">
        <v>495</v>
      </c>
      <c r="DQ160" s="24" t="s">
        <v>495</v>
      </c>
      <c r="DR160" s="24" t="s">
        <v>495</v>
      </c>
      <c r="DS160" s="24" t="s">
        <v>495</v>
      </c>
      <c r="DT160" s="24" t="s">
        <v>495</v>
      </c>
      <c r="DU160" s="24" t="s">
        <v>495</v>
      </c>
      <c r="DV160" s="23">
        <v>0</v>
      </c>
      <c r="DW160" s="24" t="s">
        <v>495</v>
      </c>
      <c r="DX160" s="23">
        <v>0</v>
      </c>
      <c r="DY160" s="23">
        <v>0</v>
      </c>
      <c r="DZ160" s="24" t="s">
        <v>495</v>
      </c>
      <c r="EA160" s="24" t="s">
        <v>495</v>
      </c>
      <c r="EB160" s="24" t="s">
        <v>495</v>
      </c>
      <c r="EC160" s="24" t="s">
        <v>495</v>
      </c>
      <c r="ED160" s="24" t="s">
        <v>495</v>
      </c>
      <c r="EE160" s="24" t="s">
        <v>495</v>
      </c>
      <c r="EF160" s="24" t="s">
        <v>495</v>
      </c>
      <c r="EG160" s="24" t="s">
        <v>495</v>
      </c>
      <c r="EH160" s="24" t="s">
        <v>495</v>
      </c>
      <c r="EI160" s="24" t="s">
        <v>495</v>
      </c>
      <c r="EJ160" s="24" t="s">
        <v>495</v>
      </c>
      <c r="EK160" s="24" t="s">
        <v>495</v>
      </c>
      <c r="EL160" s="23">
        <v>0</v>
      </c>
      <c r="EM160" s="24" t="s">
        <v>495</v>
      </c>
      <c r="EN160" s="24" t="s">
        <v>495</v>
      </c>
      <c r="EO160" s="24" t="s">
        <v>495</v>
      </c>
      <c r="EP160" s="23">
        <v>0</v>
      </c>
      <c r="EQ160" s="24" t="s">
        <v>495</v>
      </c>
      <c r="ER160" s="24" t="s">
        <v>495</v>
      </c>
      <c r="ES160" s="24" t="s">
        <v>495</v>
      </c>
      <c r="ET160" s="24" t="s">
        <v>495</v>
      </c>
      <c r="EU160" s="23">
        <v>0</v>
      </c>
      <c r="EV160" s="24" t="s">
        <v>495</v>
      </c>
      <c r="EW160" s="23">
        <v>0</v>
      </c>
      <c r="EX160" s="23">
        <v>0</v>
      </c>
      <c r="EY160" s="23">
        <v>0</v>
      </c>
      <c r="EZ160" s="24" t="s">
        <v>495</v>
      </c>
      <c r="FA160" s="24" t="s">
        <v>495</v>
      </c>
      <c r="FB160" s="24" t="s">
        <v>495</v>
      </c>
      <c r="FC160" s="23">
        <v>0</v>
      </c>
      <c r="FD160" s="24" t="s">
        <v>495</v>
      </c>
      <c r="FE160" s="24" t="s">
        <v>495</v>
      </c>
      <c r="FF160" s="24" t="s">
        <v>495</v>
      </c>
      <c r="FG160" s="23">
        <v>0</v>
      </c>
      <c r="FH160" s="23">
        <v>0</v>
      </c>
      <c r="FI160" s="23">
        <v>0</v>
      </c>
      <c r="FJ160" s="24" t="s">
        <v>495</v>
      </c>
      <c r="FK160" s="24" t="s">
        <v>495</v>
      </c>
      <c r="FL160" s="24" t="s">
        <v>495</v>
      </c>
      <c r="FM160" s="24" t="s">
        <v>495</v>
      </c>
      <c r="FN160" s="23">
        <v>0</v>
      </c>
      <c r="FO160" s="23">
        <v>0</v>
      </c>
      <c r="FP160" s="24" t="s">
        <v>495</v>
      </c>
      <c r="FQ160" s="24" t="s">
        <v>495</v>
      </c>
      <c r="FR160" s="24" t="s">
        <v>495</v>
      </c>
      <c r="FS160" s="23">
        <v>0</v>
      </c>
      <c r="FT160" s="23">
        <v>0</v>
      </c>
      <c r="FU160" s="24" t="s">
        <v>495</v>
      </c>
      <c r="FV160" s="23">
        <v>0</v>
      </c>
      <c r="FW160" s="23">
        <v>322</v>
      </c>
      <c r="FX160" s="23">
        <v>177</v>
      </c>
      <c r="FY160" s="23">
        <v>1</v>
      </c>
      <c r="FZ160" s="23">
        <v>5</v>
      </c>
      <c r="GA160" s="23">
        <v>0</v>
      </c>
      <c r="GB160" s="23">
        <v>18</v>
      </c>
      <c r="GC160" s="23">
        <v>44</v>
      </c>
      <c r="GD160" s="23">
        <v>21</v>
      </c>
      <c r="GE160" s="23">
        <v>4</v>
      </c>
      <c r="GF160" s="23">
        <v>52</v>
      </c>
      <c r="GG160" s="23">
        <v>0</v>
      </c>
      <c r="GH160" s="23">
        <v>0</v>
      </c>
      <c r="GI160" s="23">
        <v>0</v>
      </c>
      <c r="GJ160" s="23">
        <v>0</v>
      </c>
      <c r="GK160" s="23">
        <v>0</v>
      </c>
      <c r="GL160" s="24" t="s">
        <v>495</v>
      </c>
      <c r="GM160" s="24" t="s">
        <v>495</v>
      </c>
      <c r="GN160" s="24" t="s">
        <v>495</v>
      </c>
      <c r="GO160" s="23">
        <v>0</v>
      </c>
      <c r="GP160" s="23">
        <v>0</v>
      </c>
      <c r="GQ160" s="23">
        <v>0</v>
      </c>
      <c r="GR160" s="23">
        <v>0</v>
      </c>
      <c r="GS160" s="23">
        <v>0</v>
      </c>
      <c r="GT160" s="23">
        <v>0</v>
      </c>
      <c r="GU160" s="23">
        <v>0</v>
      </c>
    </row>
    <row r="161" spans="1:203" ht="13.5" customHeight="1" x14ac:dyDescent="0.55000000000000004">
      <c r="A161" s="21" t="s">
        <v>44</v>
      </c>
      <c r="B161" s="22" t="s">
        <v>353</v>
      </c>
      <c r="C161" s="21" t="s">
        <v>354</v>
      </c>
      <c r="D161" s="23">
        <v>544</v>
      </c>
      <c r="E161" s="23">
        <v>246</v>
      </c>
      <c r="F161" s="23">
        <v>3</v>
      </c>
      <c r="G161" s="23">
        <v>38</v>
      </c>
      <c r="H161" s="23">
        <v>0</v>
      </c>
      <c r="I161" s="23">
        <v>24</v>
      </c>
      <c r="J161" s="23">
        <v>50</v>
      </c>
      <c r="K161" s="23">
        <v>25</v>
      </c>
      <c r="L161" s="23">
        <v>0</v>
      </c>
      <c r="M161" s="23">
        <v>70</v>
      </c>
      <c r="N161" s="23">
        <v>0</v>
      </c>
      <c r="O161" s="23">
        <v>0</v>
      </c>
      <c r="P161" s="23">
        <v>0</v>
      </c>
      <c r="Q161" s="23">
        <v>88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0</v>
      </c>
      <c r="AG161" s="23">
        <v>0</v>
      </c>
      <c r="AH161" s="23">
        <v>0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  <c r="AO161" s="23">
        <v>0</v>
      </c>
      <c r="AP161" s="24" t="s">
        <v>495</v>
      </c>
      <c r="AQ161" s="24" t="s">
        <v>495</v>
      </c>
      <c r="AR161" s="23">
        <v>0</v>
      </c>
      <c r="AS161" s="24" t="s">
        <v>495</v>
      </c>
      <c r="AT161" s="24" t="s">
        <v>495</v>
      </c>
      <c r="AU161" s="23">
        <v>0</v>
      </c>
      <c r="AV161" s="24" t="s">
        <v>495</v>
      </c>
      <c r="AW161" s="23">
        <v>0</v>
      </c>
      <c r="AX161" s="24" t="s">
        <v>495</v>
      </c>
      <c r="AY161" s="23">
        <v>0</v>
      </c>
      <c r="AZ161" s="24" t="s">
        <v>495</v>
      </c>
      <c r="BA161" s="23">
        <v>0</v>
      </c>
      <c r="BB161" s="23">
        <v>0</v>
      </c>
      <c r="BC161" s="23">
        <v>0</v>
      </c>
      <c r="BD161" s="23">
        <v>0</v>
      </c>
      <c r="BE161" s="23">
        <v>0</v>
      </c>
      <c r="BF161" s="23">
        <v>0</v>
      </c>
      <c r="BG161" s="23">
        <v>0</v>
      </c>
      <c r="BH161" s="23">
        <v>0</v>
      </c>
      <c r="BI161" s="23">
        <v>0</v>
      </c>
      <c r="BJ161" s="23">
        <v>0</v>
      </c>
      <c r="BK161" s="23">
        <v>0</v>
      </c>
      <c r="BL161" s="23">
        <v>0</v>
      </c>
      <c r="BM161" s="23">
        <v>0</v>
      </c>
      <c r="BN161" s="23">
        <v>0</v>
      </c>
      <c r="BO161" s="24" t="s">
        <v>495</v>
      </c>
      <c r="BP161" s="24" t="s">
        <v>495</v>
      </c>
      <c r="BQ161" s="24" t="s">
        <v>495</v>
      </c>
      <c r="BR161" s="24" t="s">
        <v>495</v>
      </c>
      <c r="BS161" s="24" t="s">
        <v>495</v>
      </c>
      <c r="BT161" s="24" t="s">
        <v>495</v>
      </c>
      <c r="BU161" s="24" t="s">
        <v>495</v>
      </c>
      <c r="BV161" s="24" t="s">
        <v>495</v>
      </c>
      <c r="BW161" s="24" t="s">
        <v>495</v>
      </c>
      <c r="BX161" s="23">
        <v>0</v>
      </c>
      <c r="BY161" s="24" t="s">
        <v>495</v>
      </c>
      <c r="BZ161" s="23">
        <v>0</v>
      </c>
      <c r="CA161" s="23">
        <v>88</v>
      </c>
      <c r="CB161" s="24" t="s">
        <v>495</v>
      </c>
      <c r="CC161" s="24" t="s">
        <v>495</v>
      </c>
      <c r="CD161" s="24" t="s">
        <v>495</v>
      </c>
      <c r="CE161" s="24" t="s">
        <v>495</v>
      </c>
      <c r="CF161" s="24" t="s">
        <v>495</v>
      </c>
      <c r="CG161" s="24" t="s">
        <v>495</v>
      </c>
      <c r="CH161" s="24" t="s">
        <v>495</v>
      </c>
      <c r="CI161" s="24" t="s">
        <v>495</v>
      </c>
      <c r="CJ161" s="24" t="s">
        <v>495</v>
      </c>
      <c r="CK161" s="24" t="s">
        <v>495</v>
      </c>
      <c r="CL161" s="24" t="s">
        <v>495</v>
      </c>
      <c r="CM161" s="24" t="s">
        <v>495</v>
      </c>
      <c r="CN161" s="23">
        <v>88</v>
      </c>
      <c r="CO161" s="24" t="s">
        <v>495</v>
      </c>
      <c r="CP161" s="24" t="s">
        <v>495</v>
      </c>
      <c r="CQ161" s="24" t="s">
        <v>495</v>
      </c>
      <c r="CR161" s="24" t="s">
        <v>495</v>
      </c>
      <c r="CS161" s="24" t="s">
        <v>495</v>
      </c>
      <c r="CT161" s="24" t="s">
        <v>495</v>
      </c>
      <c r="CU161" s="24" t="s">
        <v>495</v>
      </c>
      <c r="CV161" s="24" t="s">
        <v>495</v>
      </c>
      <c r="CW161" s="23">
        <v>0</v>
      </c>
      <c r="CX161" s="24" t="s">
        <v>495</v>
      </c>
      <c r="CY161" s="23">
        <v>0</v>
      </c>
      <c r="CZ161" s="23">
        <v>0</v>
      </c>
      <c r="DA161" s="24" t="s">
        <v>495</v>
      </c>
      <c r="DB161" s="24" t="s">
        <v>495</v>
      </c>
      <c r="DC161" s="24" t="s">
        <v>495</v>
      </c>
      <c r="DD161" s="24" t="s">
        <v>495</v>
      </c>
      <c r="DE161" s="24" t="s">
        <v>495</v>
      </c>
      <c r="DF161" s="24" t="s">
        <v>495</v>
      </c>
      <c r="DG161" s="24" t="s">
        <v>495</v>
      </c>
      <c r="DH161" s="24" t="s">
        <v>495</v>
      </c>
      <c r="DI161" s="24" t="s">
        <v>495</v>
      </c>
      <c r="DJ161" s="24" t="s">
        <v>495</v>
      </c>
      <c r="DK161" s="24" t="s">
        <v>495</v>
      </c>
      <c r="DL161" s="24" t="s">
        <v>495</v>
      </c>
      <c r="DM161" s="24" t="s">
        <v>495</v>
      </c>
      <c r="DN161" s="23">
        <v>0</v>
      </c>
      <c r="DO161" s="24" t="s">
        <v>495</v>
      </c>
      <c r="DP161" s="24" t="s">
        <v>495</v>
      </c>
      <c r="DQ161" s="24" t="s">
        <v>495</v>
      </c>
      <c r="DR161" s="24" t="s">
        <v>495</v>
      </c>
      <c r="DS161" s="24" t="s">
        <v>495</v>
      </c>
      <c r="DT161" s="24" t="s">
        <v>495</v>
      </c>
      <c r="DU161" s="24" t="s">
        <v>495</v>
      </c>
      <c r="DV161" s="23">
        <v>0</v>
      </c>
      <c r="DW161" s="24" t="s">
        <v>495</v>
      </c>
      <c r="DX161" s="23">
        <v>0</v>
      </c>
      <c r="DY161" s="23">
        <v>0</v>
      </c>
      <c r="DZ161" s="24" t="s">
        <v>495</v>
      </c>
      <c r="EA161" s="24" t="s">
        <v>495</v>
      </c>
      <c r="EB161" s="24" t="s">
        <v>495</v>
      </c>
      <c r="EC161" s="24" t="s">
        <v>495</v>
      </c>
      <c r="ED161" s="24" t="s">
        <v>495</v>
      </c>
      <c r="EE161" s="24" t="s">
        <v>495</v>
      </c>
      <c r="EF161" s="24" t="s">
        <v>495</v>
      </c>
      <c r="EG161" s="24" t="s">
        <v>495</v>
      </c>
      <c r="EH161" s="24" t="s">
        <v>495</v>
      </c>
      <c r="EI161" s="24" t="s">
        <v>495</v>
      </c>
      <c r="EJ161" s="24" t="s">
        <v>495</v>
      </c>
      <c r="EK161" s="24" t="s">
        <v>495</v>
      </c>
      <c r="EL161" s="23">
        <v>0</v>
      </c>
      <c r="EM161" s="24" t="s">
        <v>495</v>
      </c>
      <c r="EN161" s="24" t="s">
        <v>495</v>
      </c>
      <c r="EO161" s="24" t="s">
        <v>495</v>
      </c>
      <c r="EP161" s="23">
        <v>0</v>
      </c>
      <c r="EQ161" s="24" t="s">
        <v>495</v>
      </c>
      <c r="ER161" s="24" t="s">
        <v>495</v>
      </c>
      <c r="ES161" s="24" t="s">
        <v>495</v>
      </c>
      <c r="ET161" s="24" t="s">
        <v>495</v>
      </c>
      <c r="EU161" s="23">
        <v>0</v>
      </c>
      <c r="EV161" s="24" t="s">
        <v>495</v>
      </c>
      <c r="EW161" s="23">
        <v>0</v>
      </c>
      <c r="EX161" s="23">
        <v>0</v>
      </c>
      <c r="EY161" s="23">
        <v>0</v>
      </c>
      <c r="EZ161" s="24" t="s">
        <v>495</v>
      </c>
      <c r="FA161" s="24" t="s">
        <v>495</v>
      </c>
      <c r="FB161" s="24" t="s">
        <v>495</v>
      </c>
      <c r="FC161" s="23">
        <v>0</v>
      </c>
      <c r="FD161" s="24" t="s">
        <v>495</v>
      </c>
      <c r="FE161" s="24" t="s">
        <v>495</v>
      </c>
      <c r="FF161" s="24" t="s">
        <v>495</v>
      </c>
      <c r="FG161" s="23">
        <v>0</v>
      </c>
      <c r="FH161" s="23">
        <v>0</v>
      </c>
      <c r="FI161" s="23">
        <v>0</v>
      </c>
      <c r="FJ161" s="24" t="s">
        <v>495</v>
      </c>
      <c r="FK161" s="24" t="s">
        <v>495</v>
      </c>
      <c r="FL161" s="24" t="s">
        <v>495</v>
      </c>
      <c r="FM161" s="24" t="s">
        <v>495</v>
      </c>
      <c r="FN161" s="23">
        <v>0</v>
      </c>
      <c r="FO161" s="23">
        <v>0</v>
      </c>
      <c r="FP161" s="24" t="s">
        <v>495</v>
      </c>
      <c r="FQ161" s="24" t="s">
        <v>495</v>
      </c>
      <c r="FR161" s="24" t="s">
        <v>495</v>
      </c>
      <c r="FS161" s="23">
        <v>0</v>
      </c>
      <c r="FT161" s="23">
        <v>0</v>
      </c>
      <c r="FU161" s="24" t="s">
        <v>495</v>
      </c>
      <c r="FV161" s="23">
        <v>0</v>
      </c>
      <c r="FW161" s="23">
        <v>456</v>
      </c>
      <c r="FX161" s="23">
        <v>246</v>
      </c>
      <c r="FY161" s="23">
        <v>3</v>
      </c>
      <c r="FZ161" s="23">
        <v>38</v>
      </c>
      <c r="GA161" s="23">
        <v>0</v>
      </c>
      <c r="GB161" s="23">
        <v>24</v>
      </c>
      <c r="GC161" s="23">
        <v>50</v>
      </c>
      <c r="GD161" s="23">
        <v>25</v>
      </c>
      <c r="GE161" s="23">
        <v>0</v>
      </c>
      <c r="GF161" s="23">
        <v>70</v>
      </c>
      <c r="GG161" s="23">
        <v>0</v>
      </c>
      <c r="GH161" s="23">
        <v>0</v>
      </c>
      <c r="GI161" s="23">
        <v>0</v>
      </c>
      <c r="GJ161" s="23">
        <v>0</v>
      </c>
      <c r="GK161" s="23">
        <v>0</v>
      </c>
      <c r="GL161" s="24" t="s">
        <v>495</v>
      </c>
      <c r="GM161" s="24" t="s">
        <v>495</v>
      </c>
      <c r="GN161" s="24" t="s">
        <v>495</v>
      </c>
      <c r="GO161" s="23">
        <v>0</v>
      </c>
      <c r="GP161" s="23">
        <v>0</v>
      </c>
      <c r="GQ161" s="23">
        <v>0</v>
      </c>
      <c r="GR161" s="23">
        <v>0</v>
      </c>
      <c r="GS161" s="23">
        <v>0</v>
      </c>
      <c r="GT161" s="23">
        <v>0</v>
      </c>
      <c r="GU161" s="23">
        <v>0</v>
      </c>
    </row>
    <row r="162" spans="1:203" ht="13.5" customHeight="1" x14ac:dyDescent="0.55000000000000004">
      <c r="A162" s="21" t="s">
        <v>44</v>
      </c>
      <c r="B162" s="22" t="s">
        <v>355</v>
      </c>
      <c r="C162" s="21" t="s">
        <v>356</v>
      </c>
      <c r="D162" s="23">
        <v>258</v>
      </c>
      <c r="E162" s="23">
        <v>55</v>
      </c>
      <c r="F162" s="23">
        <v>1</v>
      </c>
      <c r="G162" s="23">
        <v>46</v>
      </c>
      <c r="H162" s="23">
        <v>25</v>
      </c>
      <c r="I162" s="23">
        <v>18</v>
      </c>
      <c r="J162" s="23">
        <v>44</v>
      </c>
      <c r="K162" s="23">
        <v>23</v>
      </c>
      <c r="L162" s="23">
        <v>2</v>
      </c>
      <c r="M162" s="23">
        <v>44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0</v>
      </c>
      <c r="AG162" s="23">
        <v>0</v>
      </c>
      <c r="AH162" s="23">
        <v>0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  <c r="AO162" s="23">
        <v>0</v>
      </c>
      <c r="AP162" s="24" t="s">
        <v>495</v>
      </c>
      <c r="AQ162" s="24" t="s">
        <v>495</v>
      </c>
      <c r="AR162" s="23">
        <v>0</v>
      </c>
      <c r="AS162" s="24" t="s">
        <v>495</v>
      </c>
      <c r="AT162" s="24" t="s">
        <v>495</v>
      </c>
      <c r="AU162" s="23">
        <v>0</v>
      </c>
      <c r="AV162" s="24" t="s">
        <v>495</v>
      </c>
      <c r="AW162" s="23">
        <v>0</v>
      </c>
      <c r="AX162" s="24" t="s">
        <v>495</v>
      </c>
      <c r="AY162" s="23">
        <v>0</v>
      </c>
      <c r="AZ162" s="24" t="s">
        <v>495</v>
      </c>
      <c r="BA162" s="23">
        <v>0</v>
      </c>
      <c r="BB162" s="23">
        <v>0</v>
      </c>
      <c r="BC162" s="23">
        <v>0</v>
      </c>
      <c r="BD162" s="23">
        <v>0</v>
      </c>
      <c r="BE162" s="23">
        <v>0</v>
      </c>
      <c r="BF162" s="23">
        <v>0</v>
      </c>
      <c r="BG162" s="23">
        <v>0</v>
      </c>
      <c r="BH162" s="23">
        <v>0</v>
      </c>
      <c r="BI162" s="23">
        <v>0</v>
      </c>
      <c r="BJ162" s="23">
        <v>0</v>
      </c>
      <c r="BK162" s="23">
        <v>0</v>
      </c>
      <c r="BL162" s="23">
        <v>0</v>
      </c>
      <c r="BM162" s="23">
        <v>0</v>
      </c>
      <c r="BN162" s="23">
        <v>0</v>
      </c>
      <c r="BO162" s="24" t="s">
        <v>495</v>
      </c>
      <c r="BP162" s="24" t="s">
        <v>495</v>
      </c>
      <c r="BQ162" s="24" t="s">
        <v>495</v>
      </c>
      <c r="BR162" s="24" t="s">
        <v>495</v>
      </c>
      <c r="BS162" s="24" t="s">
        <v>495</v>
      </c>
      <c r="BT162" s="24" t="s">
        <v>495</v>
      </c>
      <c r="BU162" s="24" t="s">
        <v>495</v>
      </c>
      <c r="BV162" s="24" t="s">
        <v>495</v>
      </c>
      <c r="BW162" s="24" t="s">
        <v>495</v>
      </c>
      <c r="BX162" s="23">
        <v>0</v>
      </c>
      <c r="BY162" s="24" t="s">
        <v>495</v>
      </c>
      <c r="BZ162" s="23">
        <v>0</v>
      </c>
      <c r="CA162" s="23">
        <v>0</v>
      </c>
      <c r="CB162" s="24" t="s">
        <v>495</v>
      </c>
      <c r="CC162" s="24" t="s">
        <v>495</v>
      </c>
      <c r="CD162" s="24" t="s">
        <v>495</v>
      </c>
      <c r="CE162" s="24" t="s">
        <v>495</v>
      </c>
      <c r="CF162" s="24" t="s">
        <v>495</v>
      </c>
      <c r="CG162" s="24" t="s">
        <v>495</v>
      </c>
      <c r="CH162" s="24" t="s">
        <v>495</v>
      </c>
      <c r="CI162" s="24" t="s">
        <v>495</v>
      </c>
      <c r="CJ162" s="24" t="s">
        <v>495</v>
      </c>
      <c r="CK162" s="24" t="s">
        <v>495</v>
      </c>
      <c r="CL162" s="24" t="s">
        <v>495</v>
      </c>
      <c r="CM162" s="24" t="s">
        <v>495</v>
      </c>
      <c r="CN162" s="23">
        <v>0</v>
      </c>
      <c r="CO162" s="24" t="s">
        <v>495</v>
      </c>
      <c r="CP162" s="24" t="s">
        <v>495</v>
      </c>
      <c r="CQ162" s="24" t="s">
        <v>495</v>
      </c>
      <c r="CR162" s="24" t="s">
        <v>495</v>
      </c>
      <c r="CS162" s="24" t="s">
        <v>495</v>
      </c>
      <c r="CT162" s="24" t="s">
        <v>495</v>
      </c>
      <c r="CU162" s="24" t="s">
        <v>495</v>
      </c>
      <c r="CV162" s="24" t="s">
        <v>495</v>
      </c>
      <c r="CW162" s="23">
        <v>0</v>
      </c>
      <c r="CX162" s="24" t="s">
        <v>495</v>
      </c>
      <c r="CY162" s="23">
        <v>0</v>
      </c>
      <c r="CZ162" s="23">
        <v>0</v>
      </c>
      <c r="DA162" s="24" t="s">
        <v>495</v>
      </c>
      <c r="DB162" s="24" t="s">
        <v>495</v>
      </c>
      <c r="DC162" s="24" t="s">
        <v>495</v>
      </c>
      <c r="DD162" s="24" t="s">
        <v>495</v>
      </c>
      <c r="DE162" s="24" t="s">
        <v>495</v>
      </c>
      <c r="DF162" s="24" t="s">
        <v>495</v>
      </c>
      <c r="DG162" s="24" t="s">
        <v>495</v>
      </c>
      <c r="DH162" s="24" t="s">
        <v>495</v>
      </c>
      <c r="DI162" s="24" t="s">
        <v>495</v>
      </c>
      <c r="DJ162" s="24" t="s">
        <v>495</v>
      </c>
      <c r="DK162" s="24" t="s">
        <v>495</v>
      </c>
      <c r="DL162" s="24" t="s">
        <v>495</v>
      </c>
      <c r="DM162" s="24" t="s">
        <v>495</v>
      </c>
      <c r="DN162" s="23">
        <v>0</v>
      </c>
      <c r="DO162" s="24" t="s">
        <v>495</v>
      </c>
      <c r="DP162" s="24" t="s">
        <v>495</v>
      </c>
      <c r="DQ162" s="24" t="s">
        <v>495</v>
      </c>
      <c r="DR162" s="24" t="s">
        <v>495</v>
      </c>
      <c r="DS162" s="24" t="s">
        <v>495</v>
      </c>
      <c r="DT162" s="24" t="s">
        <v>495</v>
      </c>
      <c r="DU162" s="24" t="s">
        <v>495</v>
      </c>
      <c r="DV162" s="23">
        <v>0</v>
      </c>
      <c r="DW162" s="24" t="s">
        <v>495</v>
      </c>
      <c r="DX162" s="23">
        <v>0</v>
      </c>
      <c r="DY162" s="23">
        <v>0</v>
      </c>
      <c r="DZ162" s="24" t="s">
        <v>495</v>
      </c>
      <c r="EA162" s="24" t="s">
        <v>495</v>
      </c>
      <c r="EB162" s="24" t="s">
        <v>495</v>
      </c>
      <c r="EC162" s="24" t="s">
        <v>495</v>
      </c>
      <c r="ED162" s="24" t="s">
        <v>495</v>
      </c>
      <c r="EE162" s="24" t="s">
        <v>495</v>
      </c>
      <c r="EF162" s="24" t="s">
        <v>495</v>
      </c>
      <c r="EG162" s="24" t="s">
        <v>495</v>
      </c>
      <c r="EH162" s="24" t="s">
        <v>495</v>
      </c>
      <c r="EI162" s="24" t="s">
        <v>495</v>
      </c>
      <c r="EJ162" s="24" t="s">
        <v>495</v>
      </c>
      <c r="EK162" s="24" t="s">
        <v>495</v>
      </c>
      <c r="EL162" s="23">
        <v>0</v>
      </c>
      <c r="EM162" s="24" t="s">
        <v>495</v>
      </c>
      <c r="EN162" s="24" t="s">
        <v>495</v>
      </c>
      <c r="EO162" s="24" t="s">
        <v>495</v>
      </c>
      <c r="EP162" s="23">
        <v>0</v>
      </c>
      <c r="EQ162" s="24" t="s">
        <v>495</v>
      </c>
      <c r="ER162" s="24" t="s">
        <v>495</v>
      </c>
      <c r="ES162" s="24" t="s">
        <v>495</v>
      </c>
      <c r="ET162" s="24" t="s">
        <v>495</v>
      </c>
      <c r="EU162" s="23">
        <v>0</v>
      </c>
      <c r="EV162" s="24" t="s">
        <v>495</v>
      </c>
      <c r="EW162" s="23">
        <v>0</v>
      </c>
      <c r="EX162" s="23">
        <v>0</v>
      </c>
      <c r="EY162" s="23">
        <v>0</v>
      </c>
      <c r="EZ162" s="24" t="s">
        <v>495</v>
      </c>
      <c r="FA162" s="24" t="s">
        <v>495</v>
      </c>
      <c r="FB162" s="24" t="s">
        <v>495</v>
      </c>
      <c r="FC162" s="23">
        <v>0</v>
      </c>
      <c r="FD162" s="24" t="s">
        <v>495</v>
      </c>
      <c r="FE162" s="24" t="s">
        <v>495</v>
      </c>
      <c r="FF162" s="24" t="s">
        <v>495</v>
      </c>
      <c r="FG162" s="23">
        <v>0</v>
      </c>
      <c r="FH162" s="23">
        <v>0</v>
      </c>
      <c r="FI162" s="23">
        <v>0</v>
      </c>
      <c r="FJ162" s="24" t="s">
        <v>495</v>
      </c>
      <c r="FK162" s="24" t="s">
        <v>495</v>
      </c>
      <c r="FL162" s="24" t="s">
        <v>495</v>
      </c>
      <c r="FM162" s="24" t="s">
        <v>495</v>
      </c>
      <c r="FN162" s="23">
        <v>0</v>
      </c>
      <c r="FO162" s="23">
        <v>0</v>
      </c>
      <c r="FP162" s="24" t="s">
        <v>495</v>
      </c>
      <c r="FQ162" s="24" t="s">
        <v>495</v>
      </c>
      <c r="FR162" s="24" t="s">
        <v>495</v>
      </c>
      <c r="FS162" s="23">
        <v>0</v>
      </c>
      <c r="FT162" s="23">
        <v>0</v>
      </c>
      <c r="FU162" s="24" t="s">
        <v>495</v>
      </c>
      <c r="FV162" s="23">
        <v>0</v>
      </c>
      <c r="FW162" s="23">
        <v>258</v>
      </c>
      <c r="FX162" s="23">
        <v>55</v>
      </c>
      <c r="FY162" s="23">
        <v>1</v>
      </c>
      <c r="FZ162" s="23">
        <v>46</v>
      </c>
      <c r="GA162" s="23">
        <v>25</v>
      </c>
      <c r="GB162" s="23">
        <v>18</v>
      </c>
      <c r="GC162" s="23">
        <v>44</v>
      </c>
      <c r="GD162" s="23">
        <v>23</v>
      </c>
      <c r="GE162" s="23">
        <v>2</v>
      </c>
      <c r="GF162" s="23">
        <v>44</v>
      </c>
      <c r="GG162" s="23">
        <v>0</v>
      </c>
      <c r="GH162" s="23">
        <v>0</v>
      </c>
      <c r="GI162" s="23">
        <v>0</v>
      </c>
      <c r="GJ162" s="23">
        <v>0</v>
      </c>
      <c r="GK162" s="23">
        <v>0</v>
      </c>
      <c r="GL162" s="24" t="s">
        <v>495</v>
      </c>
      <c r="GM162" s="24" t="s">
        <v>495</v>
      </c>
      <c r="GN162" s="24" t="s">
        <v>495</v>
      </c>
      <c r="GO162" s="23">
        <v>0</v>
      </c>
      <c r="GP162" s="23">
        <v>0</v>
      </c>
      <c r="GQ162" s="23">
        <v>0</v>
      </c>
      <c r="GR162" s="23">
        <v>0</v>
      </c>
      <c r="GS162" s="23">
        <v>0</v>
      </c>
      <c r="GT162" s="23">
        <v>0</v>
      </c>
      <c r="GU162" s="23">
        <v>0</v>
      </c>
    </row>
    <row r="163" spans="1:203" ht="13.5" customHeight="1" x14ac:dyDescent="0.55000000000000004">
      <c r="A163" s="21" t="s">
        <v>44</v>
      </c>
      <c r="B163" s="22" t="s">
        <v>357</v>
      </c>
      <c r="C163" s="21" t="s">
        <v>358</v>
      </c>
      <c r="D163" s="23">
        <v>587</v>
      </c>
      <c r="E163" s="23">
        <v>246</v>
      </c>
      <c r="F163" s="23">
        <v>5</v>
      </c>
      <c r="G163" s="23">
        <v>42</v>
      </c>
      <c r="H163" s="23">
        <v>56</v>
      </c>
      <c r="I163" s="23">
        <v>75</v>
      </c>
      <c r="J163" s="23">
        <v>54</v>
      </c>
      <c r="K163" s="23">
        <v>34</v>
      </c>
      <c r="L163" s="23">
        <v>0</v>
      </c>
      <c r="M163" s="23">
        <v>75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0</v>
      </c>
      <c r="AG163" s="23">
        <v>0</v>
      </c>
      <c r="AH163" s="23">
        <v>0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  <c r="AO163" s="23">
        <v>0</v>
      </c>
      <c r="AP163" s="24" t="s">
        <v>495</v>
      </c>
      <c r="AQ163" s="24" t="s">
        <v>495</v>
      </c>
      <c r="AR163" s="23">
        <v>0</v>
      </c>
      <c r="AS163" s="24" t="s">
        <v>495</v>
      </c>
      <c r="AT163" s="24" t="s">
        <v>495</v>
      </c>
      <c r="AU163" s="23">
        <v>0</v>
      </c>
      <c r="AV163" s="24" t="s">
        <v>495</v>
      </c>
      <c r="AW163" s="23">
        <v>0</v>
      </c>
      <c r="AX163" s="24" t="s">
        <v>495</v>
      </c>
      <c r="AY163" s="23">
        <v>0</v>
      </c>
      <c r="AZ163" s="24" t="s">
        <v>495</v>
      </c>
      <c r="BA163" s="23">
        <v>0</v>
      </c>
      <c r="BB163" s="23">
        <v>41</v>
      </c>
      <c r="BC163" s="23">
        <v>0</v>
      </c>
      <c r="BD163" s="23">
        <v>0</v>
      </c>
      <c r="BE163" s="23">
        <v>1</v>
      </c>
      <c r="BF163" s="23">
        <v>0</v>
      </c>
      <c r="BG163" s="23">
        <v>40</v>
      </c>
      <c r="BH163" s="23">
        <v>0</v>
      </c>
      <c r="BI163" s="23">
        <v>0</v>
      </c>
      <c r="BJ163" s="23">
        <v>0</v>
      </c>
      <c r="BK163" s="23">
        <v>0</v>
      </c>
      <c r="BL163" s="23">
        <v>0</v>
      </c>
      <c r="BM163" s="23">
        <v>0</v>
      </c>
      <c r="BN163" s="23">
        <v>0</v>
      </c>
      <c r="BO163" s="24" t="s">
        <v>495</v>
      </c>
      <c r="BP163" s="24" t="s">
        <v>495</v>
      </c>
      <c r="BQ163" s="24" t="s">
        <v>495</v>
      </c>
      <c r="BR163" s="24" t="s">
        <v>495</v>
      </c>
      <c r="BS163" s="24" t="s">
        <v>495</v>
      </c>
      <c r="BT163" s="24" t="s">
        <v>495</v>
      </c>
      <c r="BU163" s="24" t="s">
        <v>495</v>
      </c>
      <c r="BV163" s="24" t="s">
        <v>495</v>
      </c>
      <c r="BW163" s="24" t="s">
        <v>495</v>
      </c>
      <c r="BX163" s="23">
        <v>0</v>
      </c>
      <c r="BY163" s="24" t="s">
        <v>495</v>
      </c>
      <c r="BZ163" s="23">
        <v>0</v>
      </c>
      <c r="CA163" s="23">
        <v>0</v>
      </c>
      <c r="CB163" s="24" t="s">
        <v>495</v>
      </c>
      <c r="CC163" s="24" t="s">
        <v>495</v>
      </c>
      <c r="CD163" s="24" t="s">
        <v>495</v>
      </c>
      <c r="CE163" s="24" t="s">
        <v>495</v>
      </c>
      <c r="CF163" s="24" t="s">
        <v>495</v>
      </c>
      <c r="CG163" s="24" t="s">
        <v>495</v>
      </c>
      <c r="CH163" s="24" t="s">
        <v>495</v>
      </c>
      <c r="CI163" s="24" t="s">
        <v>495</v>
      </c>
      <c r="CJ163" s="24" t="s">
        <v>495</v>
      </c>
      <c r="CK163" s="24" t="s">
        <v>495</v>
      </c>
      <c r="CL163" s="24" t="s">
        <v>495</v>
      </c>
      <c r="CM163" s="24" t="s">
        <v>495</v>
      </c>
      <c r="CN163" s="23">
        <v>0</v>
      </c>
      <c r="CO163" s="24" t="s">
        <v>495</v>
      </c>
      <c r="CP163" s="24" t="s">
        <v>495</v>
      </c>
      <c r="CQ163" s="24" t="s">
        <v>495</v>
      </c>
      <c r="CR163" s="24" t="s">
        <v>495</v>
      </c>
      <c r="CS163" s="24" t="s">
        <v>495</v>
      </c>
      <c r="CT163" s="24" t="s">
        <v>495</v>
      </c>
      <c r="CU163" s="24" t="s">
        <v>495</v>
      </c>
      <c r="CV163" s="24" t="s">
        <v>495</v>
      </c>
      <c r="CW163" s="23">
        <v>0</v>
      </c>
      <c r="CX163" s="24" t="s">
        <v>495</v>
      </c>
      <c r="CY163" s="23">
        <v>0</v>
      </c>
      <c r="CZ163" s="23">
        <v>0</v>
      </c>
      <c r="DA163" s="24" t="s">
        <v>495</v>
      </c>
      <c r="DB163" s="24" t="s">
        <v>495</v>
      </c>
      <c r="DC163" s="24" t="s">
        <v>495</v>
      </c>
      <c r="DD163" s="24" t="s">
        <v>495</v>
      </c>
      <c r="DE163" s="24" t="s">
        <v>495</v>
      </c>
      <c r="DF163" s="24" t="s">
        <v>495</v>
      </c>
      <c r="DG163" s="24" t="s">
        <v>495</v>
      </c>
      <c r="DH163" s="24" t="s">
        <v>495</v>
      </c>
      <c r="DI163" s="24" t="s">
        <v>495</v>
      </c>
      <c r="DJ163" s="24" t="s">
        <v>495</v>
      </c>
      <c r="DK163" s="24" t="s">
        <v>495</v>
      </c>
      <c r="DL163" s="24" t="s">
        <v>495</v>
      </c>
      <c r="DM163" s="24" t="s">
        <v>495</v>
      </c>
      <c r="DN163" s="23">
        <v>0</v>
      </c>
      <c r="DO163" s="24" t="s">
        <v>495</v>
      </c>
      <c r="DP163" s="24" t="s">
        <v>495</v>
      </c>
      <c r="DQ163" s="24" t="s">
        <v>495</v>
      </c>
      <c r="DR163" s="24" t="s">
        <v>495</v>
      </c>
      <c r="DS163" s="24" t="s">
        <v>495</v>
      </c>
      <c r="DT163" s="24" t="s">
        <v>495</v>
      </c>
      <c r="DU163" s="24" t="s">
        <v>495</v>
      </c>
      <c r="DV163" s="23">
        <v>0</v>
      </c>
      <c r="DW163" s="24" t="s">
        <v>495</v>
      </c>
      <c r="DX163" s="23">
        <v>0</v>
      </c>
      <c r="DY163" s="23">
        <v>0</v>
      </c>
      <c r="DZ163" s="24" t="s">
        <v>495</v>
      </c>
      <c r="EA163" s="24" t="s">
        <v>495</v>
      </c>
      <c r="EB163" s="24" t="s">
        <v>495</v>
      </c>
      <c r="EC163" s="24" t="s">
        <v>495</v>
      </c>
      <c r="ED163" s="24" t="s">
        <v>495</v>
      </c>
      <c r="EE163" s="24" t="s">
        <v>495</v>
      </c>
      <c r="EF163" s="24" t="s">
        <v>495</v>
      </c>
      <c r="EG163" s="24" t="s">
        <v>495</v>
      </c>
      <c r="EH163" s="24" t="s">
        <v>495</v>
      </c>
      <c r="EI163" s="24" t="s">
        <v>495</v>
      </c>
      <c r="EJ163" s="24" t="s">
        <v>495</v>
      </c>
      <c r="EK163" s="24" t="s">
        <v>495</v>
      </c>
      <c r="EL163" s="23">
        <v>0</v>
      </c>
      <c r="EM163" s="24" t="s">
        <v>495</v>
      </c>
      <c r="EN163" s="24" t="s">
        <v>495</v>
      </c>
      <c r="EO163" s="24" t="s">
        <v>495</v>
      </c>
      <c r="EP163" s="23">
        <v>0</v>
      </c>
      <c r="EQ163" s="24" t="s">
        <v>495</v>
      </c>
      <c r="ER163" s="24" t="s">
        <v>495</v>
      </c>
      <c r="ES163" s="24" t="s">
        <v>495</v>
      </c>
      <c r="ET163" s="24" t="s">
        <v>495</v>
      </c>
      <c r="EU163" s="23">
        <v>0</v>
      </c>
      <c r="EV163" s="24" t="s">
        <v>495</v>
      </c>
      <c r="EW163" s="23">
        <v>0</v>
      </c>
      <c r="EX163" s="23">
        <v>0</v>
      </c>
      <c r="EY163" s="23">
        <v>0</v>
      </c>
      <c r="EZ163" s="24" t="s">
        <v>495</v>
      </c>
      <c r="FA163" s="24" t="s">
        <v>495</v>
      </c>
      <c r="FB163" s="24" t="s">
        <v>495</v>
      </c>
      <c r="FC163" s="23">
        <v>0</v>
      </c>
      <c r="FD163" s="24" t="s">
        <v>495</v>
      </c>
      <c r="FE163" s="24" t="s">
        <v>495</v>
      </c>
      <c r="FF163" s="24" t="s">
        <v>495</v>
      </c>
      <c r="FG163" s="23">
        <v>0</v>
      </c>
      <c r="FH163" s="23">
        <v>0</v>
      </c>
      <c r="FI163" s="23">
        <v>0</v>
      </c>
      <c r="FJ163" s="24" t="s">
        <v>495</v>
      </c>
      <c r="FK163" s="24" t="s">
        <v>495</v>
      </c>
      <c r="FL163" s="24" t="s">
        <v>495</v>
      </c>
      <c r="FM163" s="24" t="s">
        <v>495</v>
      </c>
      <c r="FN163" s="23">
        <v>0</v>
      </c>
      <c r="FO163" s="23">
        <v>0</v>
      </c>
      <c r="FP163" s="24" t="s">
        <v>495</v>
      </c>
      <c r="FQ163" s="24" t="s">
        <v>495</v>
      </c>
      <c r="FR163" s="24" t="s">
        <v>495</v>
      </c>
      <c r="FS163" s="23">
        <v>0</v>
      </c>
      <c r="FT163" s="23">
        <v>0</v>
      </c>
      <c r="FU163" s="24" t="s">
        <v>495</v>
      </c>
      <c r="FV163" s="23">
        <v>0</v>
      </c>
      <c r="FW163" s="23">
        <v>546</v>
      </c>
      <c r="FX163" s="23">
        <v>246</v>
      </c>
      <c r="FY163" s="23">
        <v>5</v>
      </c>
      <c r="FZ163" s="23">
        <v>41</v>
      </c>
      <c r="GA163" s="23">
        <v>56</v>
      </c>
      <c r="GB163" s="23">
        <v>35</v>
      </c>
      <c r="GC163" s="23">
        <v>54</v>
      </c>
      <c r="GD163" s="23">
        <v>34</v>
      </c>
      <c r="GE163" s="23">
        <v>0</v>
      </c>
      <c r="GF163" s="23">
        <v>75</v>
      </c>
      <c r="GG163" s="23">
        <v>0</v>
      </c>
      <c r="GH163" s="23">
        <v>0</v>
      </c>
      <c r="GI163" s="23">
        <v>0</v>
      </c>
      <c r="GJ163" s="23">
        <v>0</v>
      </c>
      <c r="GK163" s="23">
        <v>0</v>
      </c>
      <c r="GL163" s="24" t="s">
        <v>495</v>
      </c>
      <c r="GM163" s="24" t="s">
        <v>495</v>
      </c>
      <c r="GN163" s="24" t="s">
        <v>495</v>
      </c>
      <c r="GO163" s="23">
        <v>0</v>
      </c>
      <c r="GP163" s="23">
        <v>0</v>
      </c>
      <c r="GQ163" s="23">
        <v>0</v>
      </c>
      <c r="GR163" s="23">
        <v>0</v>
      </c>
      <c r="GS163" s="23">
        <v>0</v>
      </c>
      <c r="GT163" s="23">
        <v>0</v>
      </c>
      <c r="GU163" s="23">
        <v>0</v>
      </c>
    </row>
    <row r="164" spans="1:203" ht="13.5" customHeight="1" x14ac:dyDescent="0.55000000000000004">
      <c r="A164" s="21" t="s">
        <v>44</v>
      </c>
      <c r="B164" s="22" t="s">
        <v>359</v>
      </c>
      <c r="C164" s="21" t="s">
        <v>360</v>
      </c>
      <c r="D164" s="23">
        <v>816</v>
      </c>
      <c r="E164" s="23">
        <v>154</v>
      </c>
      <c r="F164" s="23">
        <v>3</v>
      </c>
      <c r="G164" s="23">
        <v>78</v>
      </c>
      <c r="H164" s="23">
        <v>74</v>
      </c>
      <c r="I164" s="23">
        <v>104</v>
      </c>
      <c r="J164" s="23">
        <v>94</v>
      </c>
      <c r="K164" s="23">
        <v>67</v>
      </c>
      <c r="L164" s="23">
        <v>0</v>
      </c>
      <c r="M164" s="23">
        <v>218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24</v>
      </c>
      <c r="AC164" s="23">
        <v>0</v>
      </c>
      <c r="AD164" s="23">
        <v>0</v>
      </c>
      <c r="AE164" s="23">
        <v>0</v>
      </c>
      <c r="AF164" s="23">
        <v>0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  <c r="AO164" s="23">
        <v>0</v>
      </c>
      <c r="AP164" s="24" t="s">
        <v>495</v>
      </c>
      <c r="AQ164" s="24" t="s">
        <v>495</v>
      </c>
      <c r="AR164" s="23">
        <v>0</v>
      </c>
      <c r="AS164" s="24" t="s">
        <v>495</v>
      </c>
      <c r="AT164" s="24" t="s">
        <v>495</v>
      </c>
      <c r="AU164" s="23">
        <v>0</v>
      </c>
      <c r="AV164" s="24" t="s">
        <v>495</v>
      </c>
      <c r="AW164" s="23">
        <v>0</v>
      </c>
      <c r="AX164" s="24" t="s">
        <v>495</v>
      </c>
      <c r="AY164" s="23">
        <v>0</v>
      </c>
      <c r="AZ164" s="24" t="s">
        <v>495</v>
      </c>
      <c r="BA164" s="23">
        <v>0</v>
      </c>
      <c r="BB164" s="23">
        <v>68</v>
      </c>
      <c r="BC164" s="23">
        <v>2</v>
      </c>
      <c r="BD164" s="23">
        <v>0</v>
      </c>
      <c r="BE164" s="23">
        <v>0</v>
      </c>
      <c r="BF164" s="23">
        <v>0</v>
      </c>
      <c r="BG164" s="23">
        <v>66</v>
      </c>
      <c r="BH164" s="23">
        <v>0</v>
      </c>
      <c r="BI164" s="23">
        <v>0</v>
      </c>
      <c r="BJ164" s="23">
        <v>0</v>
      </c>
      <c r="BK164" s="23">
        <v>0</v>
      </c>
      <c r="BL164" s="23">
        <v>0</v>
      </c>
      <c r="BM164" s="23">
        <v>0</v>
      </c>
      <c r="BN164" s="23">
        <v>0</v>
      </c>
      <c r="BO164" s="24" t="s">
        <v>495</v>
      </c>
      <c r="BP164" s="24" t="s">
        <v>495</v>
      </c>
      <c r="BQ164" s="24" t="s">
        <v>495</v>
      </c>
      <c r="BR164" s="24" t="s">
        <v>495</v>
      </c>
      <c r="BS164" s="24" t="s">
        <v>495</v>
      </c>
      <c r="BT164" s="24" t="s">
        <v>495</v>
      </c>
      <c r="BU164" s="24" t="s">
        <v>495</v>
      </c>
      <c r="BV164" s="24" t="s">
        <v>495</v>
      </c>
      <c r="BW164" s="24" t="s">
        <v>495</v>
      </c>
      <c r="BX164" s="23">
        <v>0</v>
      </c>
      <c r="BY164" s="24" t="s">
        <v>495</v>
      </c>
      <c r="BZ164" s="23">
        <v>0</v>
      </c>
      <c r="CA164" s="23">
        <v>0</v>
      </c>
      <c r="CB164" s="24" t="s">
        <v>495</v>
      </c>
      <c r="CC164" s="24" t="s">
        <v>495</v>
      </c>
      <c r="CD164" s="24" t="s">
        <v>495</v>
      </c>
      <c r="CE164" s="24" t="s">
        <v>495</v>
      </c>
      <c r="CF164" s="24" t="s">
        <v>495</v>
      </c>
      <c r="CG164" s="24" t="s">
        <v>495</v>
      </c>
      <c r="CH164" s="24" t="s">
        <v>495</v>
      </c>
      <c r="CI164" s="24" t="s">
        <v>495</v>
      </c>
      <c r="CJ164" s="24" t="s">
        <v>495</v>
      </c>
      <c r="CK164" s="24" t="s">
        <v>495</v>
      </c>
      <c r="CL164" s="24" t="s">
        <v>495</v>
      </c>
      <c r="CM164" s="24" t="s">
        <v>495</v>
      </c>
      <c r="CN164" s="23">
        <v>0</v>
      </c>
      <c r="CO164" s="24" t="s">
        <v>495</v>
      </c>
      <c r="CP164" s="24" t="s">
        <v>495</v>
      </c>
      <c r="CQ164" s="24" t="s">
        <v>495</v>
      </c>
      <c r="CR164" s="24" t="s">
        <v>495</v>
      </c>
      <c r="CS164" s="24" t="s">
        <v>495</v>
      </c>
      <c r="CT164" s="24" t="s">
        <v>495</v>
      </c>
      <c r="CU164" s="24" t="s">
        <v>495</v>
      </c>
      <c r="CV164" s="24" t="s">
        <v>495</v>
      </c>
      <c r="CW164" s="23">
        <v>0</v>
      </c>
      <c r="CX164" s="24" t="s">
        <v>495</v>
      </c>
      <c r="CY164" s="23">
        <v>0</v>
      </c>
      <c r="CZ164" s="23">
        <v>0</v>
      </c>
      <c r="DA164" s="24" t="s">
        <v>495</v>
      </c>
      <c r="DB164" s="24" t="s">
        <v>495</v>
      </c>
      <c r="DC164" s="24" t="s">
        <v>495</v>
      </c>
      <c r="DD164" s="24" t="s">
        <v>495</v>
      </c>
      <c r="DE164" s="24" t="s">
        <v>495</v>
      </c>
      <c r="DF164" s="24" t="s">
        <v>495</v>
      </c>
      <c r="DG164" s="24" t="s">
        <v>495</v>
      </c>
      <c r="DH164" s="24" t="s">
        <v>495</v>
      </c>
      <c r="DI164" s="24" t="s">
        <v>495</v>
      </c>
      <c r="DJ164" s="24" t="s">
        <v>495</v>
      </c>
      <c r="DK164" s="24" t="s">
        <v>495</v>
      </c>
      <c r="DL164" s="24" t="s">
        <v>495</v>
      </c>
      <c r="DM164" s="24" t="s">
        <v>495</v>
      </c>
      <c r="DN164" s="23">
        <v>0</v>
      </c>
      <c r="DO164" s="24" t="s">
        <v>495</v>
      </c>
      <c r="DP164" s="24" t="s">
        <v>495</v>
      </c>
      <c r="DQ164" s="24" t="s">
        <v>495</v>
      </c>
      <c r="DR164" s="24" t="s">
        <v>495</v>
      </c>
      <c r="DS164" s="24" t="s">
        <v>495</v>
      </c>
      <c r="DT164" s="24" t="s">
        <v>495</v>
      </c>
      <c r="DU164" s="24" t="s">
        <v>495</v>
      </c>
      <c r="DV164" s="23">
        <v>0</v>
      </c>
      <c r="DW164" s="24" t="s">
        <v>495</v>
      </c>
      <c r="DX164" s="23">
        <v>0</v>
      </c>
      <c r="DY164" s="23">
        <v>0</v>
      </c>
      <c r="DZ164" s="24" t="s">
        <v>495</v>
      </c>
      <c r="EA164" s="24" t="s">
        <v>495</v>
      </c>
      <c r="EB164" s="24" t="s">
        <v>495</v>
      </c>
      <c r="EC164" s="24" t="s">
        <v>495</v>
      </c>
      <c r="ED164" s="24" t="s">
        <v>495</v>
      </c>
      <c r="EE164" s="24" t="s">
        <v>495</v>
      </c>
      <c r="EF164" s="24" t="s">
        <v>495</v>
      </c>
      <c r="EG164" s="24" t="s">
        <v>495</v>
      </c>
      <c r="EH164" s="24" t="s">
        <v>495</v>
      </c>
      <c r="EI164" s="24" t="s">
        <v>495</v>
      </c>
      <c r="EJ164" s="24" t="s">
        <v>495</v>
      </c>
      <c r="EK164" s="24" t="s">
        <v>495</v>
      </c>
      <c r="EL164" s="23">
        <v>0</v>
      </c>
      <c r="EM164" s="24" t="s">
        <v>495</v>
      </c>
      <c r="EN164" s="24" t="s">
        <v>495</v>
      </c>
      <c r="EO164" s="24" t="s">
        <v>495</v>
      </c>
      <c r="EP164" s="23">
        <v>0</v>
      </c>
      <c r="EQ164" s="24" t="s">
        <v>495</v>
      </c>
      <c r="ER164" s="24" t="s">
        <v>495</v>
      </c>
      <c r="ES164" s="24" t="s">
        <v>495</v>
      </c>
      <c r="ET164" s="24" t="s">
        <v>495</v>
      </c>
      <c r="EU164" s="23">
        <v>0</v>
      </c>
      <c r="EV164" s="24" t="s">
        <v>495</v>
      </c>
      <c r="EW164" s="23">
        <v>0</v>
      </c>
      <c r="EX164" s="23">
        <v>0</v>
      </c>
      <c r="EY164" s="23">
        <v>0</v>
      </c>
      <c r="EZ164" s="24" t="s">
        <v>495</v>
      </c>
      <c r="FA164" s="24" t="s">
        <v>495</v>
      </c>
      <c r="FB164" s="24" t="s">
        <v>495</v>
      </c>
      <c r="FC164" s="23">
        <v>0</v>
      </c>
      <c r="FD164" s="24" t="s">
        <v>495</v>
      </c>
      <c r="FE164" s="24" t="s">
        <v>495</v>
      </c>
      <c r="FF164" s="24" t="s">
        <v>495</v>
      </c>
      <c r="FG164" s="23">
        <v>0</v>
      </c>
      <c r="FH164" s="23">
        <v>0</v>
      </c>
      <c r="FI164" s="23">
        <v>0</v>
      </c>
      <c r="FJ164" s="24" t="s">
        <v>495</v>
      </c>
      <c r="FK164" s="24" t="s">
        <v>495</v>
      </c>
      <c r="FL164" s="24" t="s">
        <v>495</v>
      </c>
      <c r="FM164" s="24" t="s">
        <v>495</v>
      </c>
      <c r="FN164" s="23">
        <v>0</v>
      </c>
      <c r="FO164" s="23">
        <v>0</v>
      </c>
      <c r="FP164" s="24" t="s">
        <v>495</v>
      </c>
      <c r="FQ164" s="24" t="s">
        <v>495</v>
      </c>
      <c r="FR164" s="24" t="s">
        <v>495</v>
      </c>
      <c r="FS164" s="23">
        <v>0</v>
      </c>
      <c r="FT164" s="23">
        <v>0</v>
      </c>
      <c r="FU164" s="24" t="s">
        <v>495</v>
      </c>
      <c r="FV164" s="23">
        <v>0</v>
      </c>
      <c r="FW164" s="23">
        <v>748</v>
      </c>
      <c r="FX164" s="23">
        <v>152</v>
      </c>
      <c r="FY164" s="23">
        <v>3</v>
      </c>
      <c r="FZ164" s="23">
        <v>78</v>
      </c>
      <c r="GA164" s="23">
        <v>74</v>
      </c>
      <c r="GB164" s="23">
        <v>38</v>
      </c>
      <c r="GC164" s="23">
        <v>94</v>
      </c>
      <c r="GD164" s="23">
        <v>67</v>
      </c>
      <c r="GE164" s="23">
        <v>0</v>
      </c>
      <c r="GF164" s="23">
        <v>218</v>
      </c>
      <c r="GG164" s="23">
        <v>0</v>
      </c>
      <c r="GH164" s="23">
        <v>0</v>
      </c>
      <c r="GI164" s="23">
        <v>0</v>
      </c>
      <c r="GJ164" s="23">
        <v>0</v>
      </c>
      <c r="GK164" s="23">
        <v>0</v>
      </c>
      <c r="GL164" s="24" t="s">
        <v>495</v>
      </c>
      <c r="GM164" s="24" t="s">
        <v>495</v>
      </c>
      <c r="GN164" s="24" t="s">
        <v>495</v>
      </c>
      <c r="GO164" s="23">
        <v>0</v>
      </c>
      <c r="GP164" s="23">
        <v>0</v>
      </c>
      <c r="GQ164" s="23">
        <v>0</v>
      </c>
      <c r="GR164" s="23">
        <v>0</v>
      </c>
      <c r="GS164" s="23">
        <v>0</v>
      </c>
      <c r="GT164" s="23">
        <v>0</v>
      </c>
      <c r="GU164" s="23">
        <v>24</v>
      </c>
    </row>
    <row r="165" spans="1:203" ht="13.5" customHeight="1" x14ac:dyDescent="0.55000000000000004">
      <c r="A165" s="21" t="s">
        <v>44</v>
      </c>
      <c r="B165" s="22" t="s">
        <v>361</v>
      </c>
      <c r="C165" s="21" t="s">
        <v>362</v>
      </c>
      <c r="D165" s="23">
        <v>212</v>
      </c>
      <c r="E165" s="23">
        <v>61</v>
      </c>
      <c r="F165" s="23">
        <v>1</v>
      </c>
      <c r="G165" s="23">
        <v>21</v>
      </c>
      <c r="H165" s="23">
        <v>0</v>
      </c>
      <c r="I165" s="23">
        <v>22</v>
      </c>
      <c r="J165" s="23">
        <v>25</v>
      </c>
      <c r="K165" s="23">
        <v>18</v>
      </c>
      <c r="L165" s="23">
        <v>0</v>
      </c>
      <c r="M165" s="23">
        <v>58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6</v>
      </c>
      <c r="AC165" s="23">
        <v>0</v>
      </c>
      <c r="AD165" s="23">
        <v>0</v>
      </c>
      <c r="AE165" s="23">
        <v>0</v>
      </c>
      <c r="AF165" s="23">
        <v>0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  <c r="AO165" s="23">
        <v>0</v>
      </c>
      <c r="AP165" s="24" t="s">
        <v>495</v>
      </c>
      <c r="AQ165" s="24" t="s">
        <v>495</v>
      </c>
      <c r="AR165" s="23">
        <v>0</v>
      </c>
      <c r="AS165" s="24" t="s">
        <v>495</v>
      </c>
      <c r="AT165" s="24" t="s">
        <v>495</v>
      </c>
      <c r="AU165" s="23">
        <v>0</v>
      </c>
      <c r="AV165" s="24" t="s">
        <v>495</v>
      </c>
      <c r="AW165" s="23">
        <v>0</v>
      </c>
      <c r="AX165" s="24" t="s">
        <v>495</v>
      </c>
      <c r="AY165" s="23">
        <v>0</v>
      </c>
      <c r="AZ165" s="24" t="s">
        <v>495</v>
      </c>
      <c r="BA165" s="23">
        <v>0</v>
      </c>
      <c r="BB165" s="23">
        <v>12</v>
      </c>
      <c r="BC165" s="23">
        <v>0</v>
      </c>
      <c r="BD165" s="23">
        <v>0</v>
      </c>
      <c r="BE165" s="23">
        <v>0</v>
      </c>
      <c r="BF165" s="23">
        <v>0</v>
      </c>
      <c r="BG165" s="23">
        <v>12</v>
      </c>
      <c r="BH165" s="23">
        <v>0</v>
      </c>
      <c r="BI165" s="23">
        <v>0</v>
      </c>
      <c r="BJ165" s="23">
        <v>0</v>
      </c>
      <c r="BK165" s="23">
        <v>0</v>
      </c>
      <c r="BL165" s="23">
        <v>0</v>
      </c>
      <c r="BM165" s="23">
        <v>0</v>
      </c>
      <c r="BN165" s="23">
        <v>0</v>
      </c>
      <c r="BO165" s="24" t="s">
        <v>495</v>
      </c>
      <c r="BP165" s="24" t="s">
        <v>495</v>
      </c>
      <c r="BQ165" s="24" t="s">
        <v>495</v>
      </c>
      <c r="BR165" s="24" t="s">
        <v>495</v>
      </c>
      <c r="BS165" s="24" t="s">
        <v>495</v>
      </c>
      <c r="BT165" s="24" t="s">
        <v>495</v>
      </c>
      <c r="BU165" s="24" t="s">
        <v>495</v>
      </c>
      <c r="BV165" s="24" t="s">
        <v>495</v>
      </c>
      <c r="BW165" s="24" t="s">
        <v>495</v>
      </c>
      <c r="BX165" s="23">
        <v>0</v>
      </c>
      <c r="BY165" s="24" t="s">
        <v>495</v>
      </c>
      <c r="BZ165" s="23">
        <v>0</v>
      </c>
      <c r="CA165" s="23">
        <v>0</v>
      </c>
      <c r="CB165" s="24" t="s">
        <v>495</v>
      </c>
      <c r="CC165" s="24" t="s">
        <v>495</v>
      </c>
      <c r="CD165" s="24" t="s">
        <v>495</v>
      </c>
      <c r="CE165" s="24" t="s">
        <v>495</v>
      </c>
      <c r="CF165" s="24" t="s">
        <v>495</v>
      </c>
      <c r="CG165" s="24" t="s">
        <v>495</v>
      </c>
      <c r="CH165" s="24" t="s">
        <v>495</v>
      </c>
      <c r="CI165" s="24" t="s">
        <v>495</v>
      </c>
      <c r="CJ165" s="24" t="s">
        <v>495</v>
      </c>
      <c r="CK165" s="24" t="s">
        <v>495</v>
      </c>
      <c r="CL165" s="24" t="s">
        <v>495</v>
      </c>
      <c r="CM165" s="24" t="s">
        <v>495</v>
      </c>
      <c r="CN165" s="23">
        <v>0</v>
      </c>
      <c r="CO165" s="24" t="s">
        <v>495</v>
      </c>
      <c r="CP165" s="24" t="s">
        <v>495</v>
      </c>
      <c r="CQ165" s="24" t="s">
        <v>495</v>
      </c>
      <c r="CR165" s="24" t="s">
        <v>495</v>
      </c>
      <c r="CS165" s="24" t="s">
        <v>495</v>
      </c>
      <c r="CT165" s="24" t="s">
        <v>495</v>
      </c>
      <c r="CU165" s="24" t="s">
        <v>495</v>
      </c>
      <c r="CV165" s="24" t="s">
        <v>495</v>
      </c>
      <c r="CW165" s="23">
        <v>0</v>
      </c>
      <c r="CX165" s="24" t="s">
        <v>495</v>
      </c>
      <c r="CY165" s="23">
        <v>0</v>
      </c>
      <c r="CZ165" s="23">
        <v>0</v>
      </c>
      <c r="DA165" s="24" t="s">
        <v>495</v>
      </c>
      <c r="DB165" s="24" t="s">
        <v>495</v>
      </c>
      <c r="DC165" s="24" t="s">
        <v>495</v>
      </c>
      <c r="DD165" s="24" t="s">
        <v>495</v>
      </c>
      <c r="DE165" s="24" t="s">
        <v>495</v>
      </c>
      <c r="DF165" s="24" t="s">
        <v>495</v>
      </c>
      <c r="DG165" s="24" t="s">
        <v>495</v>
      </c>
      <c r="DH165" s="24" t="s">
        <v>495</v>
      </c>
      <c r="DI165" s="24" t="s">
        <v>495</v>
      </c>
      <c r="DJ165" s="24" t="s">
        <v>495</v>
      </c>
      <c r="DK165" s="24" t="s">
        <v>495</v>
      </c>
      <c r="DL165" s="24" t="s">
        <v>495</v>
      </c>
      <c r="DM165" s="24" t="s">
        <v>495</v>
      </c>
      <c r="DN165" s="23">
        <v>0</v>
      </c>
      <c r="DO165" s="24" t="s">
        <v>495</v>
      </c>
      <c r="DP165" s="24" t="s">
        <v>495</v>
      </c>
      <c r="DQ165" s="24" t="s">
        <v>495</v>
      </c>
      <c r="DR165" s="24" t="s">
        <v>495</v>
      </c>
      <c r="DS165" s="24" t="s">
        <v>495</v>
      </c>
      <c r="DT165" s="24" t="s">
        <v>495</v>
      </c>
      <c r="DU165" s="24" t="s">
        <v>495</v>
      </c>
      <c r="DV165" s="23">
        <v>0</v>
      </c>
      <c r="DW165" s="24" t="s">
        <v>495</v>
      </c>
      <c r="DX165" s="23">
        <v>0</v>
      </c>
      <c r="DY165" s="23">
        <v>0</v>
      </c>
      <c r="DZ165" s="24" t="s">
        <v>495</v>
      </c>
      <c r="EA165" s="24" t="s">
        <v>495</v>
      </c>
      <c r="EB165" s="24" t="s">
        <v>495</v>
      </c>
      <c r="EC165" s="24" t="s">
        <v>495</v>
      </c>
      <c r="ED165" s="24" t="s">
        <v>495</v>
      </c>
      <c r="EE165" s="24" t="s">
        <v>495</v>
      </c>
      <c r="EF165" s="24" t="s">
        <v>495</v>
      </c>
      <c r="EG165" s="24" t="s">
        <v>495</v>
      </c>
      <c r="EH165" s="24" t="s">
        <v>495</v>
      </c>
      <c r="EI165" s="24" t="s">
        <v>495</v>
      </c>
      <c r="EJ165" s="24" t="s">
        <v>495</v>
      </c>
      <c r="EK165" s="24" t="s">
        <v>495</v>
      </c>
      <c r="EL165" s="23">
        <v>0</v>
      </c>
      <c r="EM165" s="24" t="s">
        <v>495</v>
      </c>
      <c r="EN165" s="24" t="s">
        <v>495</v>
      </c>
      <c r="EO165" s="24" t="s">
        <v>495</v>
      </c>
      <c r="EP165" s="23">
        <v>0</v>
      </c>
      <c r="EQ165" s="24" t="s">
        <v>495</v>
      </c>
      <c r="ER165" s="24" t="s">
        <v>495</v>
      </c>
      <c r="ES165" s="24" t="s">
        <v>495</v>
      </c>
      <c r="ET165" s="24" t="s">
        <v>495</v>
      </c>
      <c r="EU165" s="23">
        <v>0</v>
      </c>
      <c r="EV165" s="24" t="s">
        <v>495</v>
      </c>
      <c r="EW165" s="23">
        <v>0</v>
      </c>
      <c r="EX165" s="23">
        <v>0</v>
      </c>
      <c r="EY165" s="23">
        <v>0</v>
      </c>
      <c r="EZ165" s="24" t="s">
        <v>495</v>
      </c>
      <c r="FA165" s="24" t="s">
        <v>495</v>
      </c>
      <c r="FB165" s="24" t="s">
        <v>495</v>
      </c>
      <c r="FC165" s="23">
        <v>0</v>
      </c>
      <c r="FD165" s="24" t="s">
        <v>495</v>
      </c>
      <c r="FE165" s="24" t="s">
        <v>495</v>
      </c>
      <c r="FF165" s="24" t="s">
        <v>495</v>
      </c>
      <c r="FG165" s="23">
        <v>0</v>
      </c>
      <c r="FH165" s="23">
        <v>0</v>
      </c>
      <c r="FI165" s="23">
        <v>0</v>
      </c>
      <c r="FJ165" s="24" t="s">
        <v>495</v>
      </c>
      <c r="FK165" s="24" t="s">
        <v>495</v>
      </c>
      <c r="FL165" s="24" t="s">
        <v>495</v>
      </c>
      <c r="FM165" s="24" t="s">
        <v>495</v>
      </c>
      <c r="FN165" s="23">
        <v>0</v>
      </c>
      <c r="FO165" s="23">
        <v>0</v>
      </c>
      <c r="FP165" s="24" t="s">
        <v>495</v>
      </c>
      <c r="FQ165" s="24" t="s">
        <v>495</v>
      </c>
      <c r="FR165" s="24" t="s">
        <v>495</v>
      </c>
      <c r="FS165" s="23">
        <v>0</v>
      </c>
      <c r="FT165" s="23">
        <v>0</v>
      </c>
      <c r="FU165" s="24" t="s">
        <v>495</v>
      </c>
      <c r="FV165" s="23">
        <v>0</v>
      </c>
      <c r="FW165" s="23">
        <v>200</v>
      </c>
      <c r="FX165" s="23">
        <v>61</v>
      </c>
      <c r="FY165" s="23">
        <v>1</v>
      </c>
      <c r="FZ165" s="23">
        <v>21</v>
      </c>
      <c r="GA165" s="23">
        <v>0</v>
      </c>
      <c r="GB165" s="23">
        <v>10</v>
      </c>
      <c r="GC165" s="23">
        <v>25</v>
      </c>
      <c r="GD165" s="23">
        <v>18</v>
      </c>
      <c r="GE165" s="23">
        <v>0</v>
      </c>
      <c r="GF165" s="23">
        <v>58</v>
      </c>
      <c r="GG165" s="23">
        <v>0</v>
      </c>
      <c r="GH165" s="23">
        <v>0</v>
      </c>
      <c r="GI165" s="23">
        <v>0</v>
      </c>
      <c r="GJ165" s="23">
        <v>0</v>
      </c>
      <c r="GK165" s="23">
        <v>0</v>
      </c>
      <c r="GL165" s="24" t="s">
        <v>495</v>
      </c>
      <c r="GM165" s="24" t="s">
        <v>495</v>
      </c>
      <c r="GN165" s="24" t="s">
        <v>495</v>
      </c>
      <c r="GO165" s="23">
        <v>0</v>
      </c>
      <c r="GP165" s="23">
        <v>0</v>
      </c>
      <c r="GQ165" s="23">
        <v>0</v>
      </c>
      <c r="GR165" s="23">
        <v>0</v>
      </c>
      <c r="GS165" s="23">
        <v>0</v>
      </c>
      <c r="GT165" s="23">
        <v>0</v>
      </c>
      <c r="GU165" s="23">
        <v>6</v>
      </c>
    </row>
    <row r="166" spans="1:203" ht="13.5" customHeight="1" x14ac:dyDescent="0.55000000000000004">
      <c r="A166" s="21" t="s">
        <v>44</v>
      </c>
      <c r="B166" s="22" t="s">
        <v>363</v>
      </c>
      <c r="C166" s="21" t="s">
        <v>364</v>
      </c>
      <c r="D166" s="23">
        <v>129</v>
      </c>
      <c r="E166" s="23">
        <v>36</v>
      </c>
      <c r="F166" s="23">
        <v>1</v>
      </c>
      <c r="G166" s="23">
        <v>12</v>
      </c>
      <c r="H166" s="23">
        <v>0</v>
      </c>
      <c r="I166" s="23">
        <v>16</v>
      </c>
      <c r="J166" s="23">
        <v>15</v>
      </c>
      <c r="K166" s="23">
        <v>11</v>
      </c>
      <c r="L166" s="23">
        <v>0</v>
      </c>
      <c r="M166" s="23">
        <v>34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4</v>
      </c>
      <c r="AC166" s="23">
        <v>0</v>
      </c>
      <c r="AD166" s="23">
        <v>0</v>
      </c>
      <c r="AE166" s="23">
        <v>0</v>
      </c>
      <c r="AF166" s="23">
        <v>0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  <c r="AO166" s="23">
        <v>0</v>
      </c>
      <c r="AP166" s="24" t="s">
        <v>495</v>
      </c>
      <c r="AQ166" s="24" t="s">
        <v>495</v>
      </c>
      <c r="AR166" s="23">
        <v>0</v>
      </c>
      <c r="AS166" s="24" t="s">
        <v>495</v>
      </c>
      <c r="AT166" s="24" t="s">
        <v>495</v>
      </c>
      <c r="AU166" s="23">
        <v>0</v>
      </c>
      <c r="AV166" s="24" t="s">
        <v>495</v>
      </c>
      <c r="AW166" s="23">
        <v>0</v>
      </c>
      <c r="AX166" s="24" t="s">
        <v>495</v>
      </c>
      <c r="AY166" s="23">
        <v>0</v>
      </c>
      <c r="AZ166" s="24" t="s">
        <v>495</v>
      </c>
      <c r="BA166" s="23">
        <v>0</v>
      </c>
      <c r="BB166" s="23">
        <v>10</v>
      </c>
      <c r="BC166" s="23">
        <v>0</v>
      </c>
      <c r="BD166" s="23">
        <v>0</v>
      </c>
      <c r="BE166" s="23">
        <v>0</v>
      </c>
      <c r="BF166" s="23">
        <v>0</v>
      </c>
      <c r="BG166" s="23">
        <v>10</v>
      </c>
      <c r="BH166" s="23">
        <v>0</v>
      </c>
      <c r="BI166" s="23">
        <v>0</v>
      </c>
      <c r="BJ166" s="23">
        <v>0</v>
      </c>
      <c r="BK166" s="23">
        <v>0</v>
      </c>
      <c r="BL166" s="23">
        <v>0</v>
      </c>
      <c r="BM166" s="23">
        <v>0</v>
      </c>
      <c r="BN166" s="23">
        <v>0</v>
      </c>
      <c r="BO166" s="24" t="s">
        <v>495</v>
      </c>
      <c r="BP166" s="24" t="s">
        <v>495</v>
      </c>
      <c r="BQ166" s="24" t="s">
        <v>495</v>
      </c>
      <c r="BR166" s="24" t="s">
        <v>495</v>
      </c>
      <c r="BS166" s="24" t="s">
        <v>495</v>
      </c>
      <c r="BT166" s="24" t="s">
        <v>495</v>
      </c>
      <c r="BU166" s="24" t="s">
        <v>495</v>
      </c>
      <c r="BV166" s="24" t="s">
        <v>495</v>
      </c>
      <c r="BW166" s="24" t="s">
        <v>495</v>
      </c>
      <c r="BX166" s="23">
        <v>0</v>
      </c>
      <c r="BY166" s="24" t="s">
        <v>495</v>
      </c>
      <c r="BZ166" s="23">
        <v>0</v>
      </c>
      <c r="CA166" s="23">
        <v>0</v>
      </c>
      <c r="CB166" s="24" t="s">
        <v>495</v>
      </c>
      <c r="CC166" s="24" t="s">
        <v>495</v>
      </c>
      <c r="CD166" s="24" t="s">
        <v>495</v>
      </c>
      <c r="CE166" s="24" t="s">
        <v>495</v>
      </c>
      <c r="CF166" s="24" t="s">
        <v>495</v>
      </c>
      <c r="CG166" s="24" t="s">
        <v>495</v>
      </c>
      <c r="CH166" s="24" t="s">
        <v>495</v>
      </c>
      <c r="CI166" s="24" t="s">
        <v>495</v>
      </c>
      <c r="CJ166" s="24" t="s">
        <v>495</v>
      </c>
      <c r="CK166" s="24" t="s">
        <v>495</v>
      </c>
      <c r="CL166" s="24" t="s">
        <v>495</v>
      </c>
      <c r="CM166" s="24" t="s">
        <v>495</v>
      </c>
      <c r="CN166" s="23">
        <v>0</v>
      </c>
      <c r="CO166" s="24" t="s">
        <v>495</v>
      </c>
      <c r="CP166" s="24" t="s">
        <v>495</v>
      </c>
      <c r="CQ166" s="24" t="s">
        <v>495</v>
      </c>
      <c r="CR166" s="24" t="s">
        <v>495</v>
      </c>
      <c r="CS166" s="24" t="s">
        <v>495</v>
      </c>
      <c r="CT166" s="24" t="s">
        <v>495</v>
      </c>
      <c r="CU166" s="24" t="s">
        <v>495</v>
      </c>
      <c r="CV166" s="24" t="s">
        <v>495</v>
      </c>
      <c r="CW166" s="23">
        <v>0</v>
      </c>
      <c r="CX166" s="24" t="s">
        <v>495</v>
      </c>
      <c r="CY166" s="23">
        <v>0</v>
      </c>
      <c r="CZ166" s="23">
        <v>0</v>
      </c>
      <c r="DA166" s="24" t="s">
        <v>495</v>
      </c>
      <c r="DB166" s="24" t="s">
        <v>495</v>
      </c>
      <c r="DC166" s="24" t="s">
        <v>495</v>
      </c>
      <c r="DD166" s="24" t="s">
        <v>495</v>
      </c>
      <c r="DE166" s="24" t="s">
        <v>495</v>
      </c>
      <c r="DF166" s="24" t="s">
        <v>495</v>
      </c>
      <c r="DG166" s="24" t="s">
        <v>495</v>
      </c>
      <c r="DH166" s="24" t="s">
        <v>495</v>
      </c>
      <c r="DI166" s="24" t="s">
        <v>495</v>
      </c>
      <c r="DJ166" s="24" t="s">
        <v>495</v>
      </c>
      <c r="DK166" s="24" t="s">
        <v>495</v>
      </c>
      <c r="DL166" s="24" t="s">
        <v>495</v>
      </c>
      <c r="DM166" s="24" t="s">
        <v>495</v>
      </c>
      <c r="DN166" s="23">
        <v>0</v>
      </c>
      <c r="DO166" s="24" t="s">
        <v>495</v>
      </c>
      <c r="DP166" s="24" t="s">
        <v>495</v>
      </c>
      <c r="DQ166" s="24" t="s">
        <v>495</v>
      </c>
      <c r="DR166" s="24" t="s">
        <v>495</v>
      </c>
      <c r="DS166" s="24" t="s">
        <v>495</v>
      </c>
      <c r="DT166" s="24" t="s">
        <v>495</v>
      </c>
      <c r="DU166" s="24" t="s">
        <v>495</v>
      </c>
      <c r="DV166" s="23">
        <v>0</v>
      </c>
      <c r="DW166" s="24" t="s">
        <v>495</v>
      </c>
      <c r="DX166" s="23">
        <v>0</v>
      </c>
      <c r="DY166" s="23">
        <v>0</v>
      </c>
      <c r="DZ166" s="24" t="s">
        <v>495</v>
      </c>
      <c r="EA166" s="24" t="s">
        <v>495</v>
      </c>
      <c r="EB166" s="24" t="s">
        <v>495</v>
      </c>
      <c r="EC166" s="24" t="s">
        <v>495</v>
      </c>
      <c r="ED166" s="24" t="s">
        <v>495</v>
      </c>
      <c r="EE166" s="24" t="s">
        <v>495</v>
      </c>
      <c r="EF166" s="24" t="s">
        <v>495</v>
      </c>
      <c r="EG166" s="24" t="s">
        <v>495</v>
      </c>
      <c r="EH166" s="24" t="s">
        <v>495</v>
      </c>
      <c r="EI166" s="24" t="s">
        <v>495</v>
      </c>
      <c r="EJ166" s="24" t="s">
        <v>495</v>
      </c>
      <c r="EK166" s="24" t="s">
        <v>495</v>
      </c>
      <c r="EL166" s="23">
        <v>0</v>
      </c>
      <c r="EM166" s="24" t="s">
        <v>495</v>
      </c>
      <c r="EN166" s="24" t="s">
        <v>495</v>
      </c>
      <c r="EO166" s="24" t="s">
        <v>495</v>
      </c>
      <c r="EP166" s="23">
        <v>0</v>
      </c>
      <c r="EQ166" s="24" t="s">
        <v>495</v>
      </c>
      <c r="ER166" s="24" t="s">
        <v>495</v>
      </c>
      <c r="ES166" s="24" t="s">
        <v>495</v>
      </c>
      <c r="ET166" s="24" t="s">
        <v>495</v>
      </c>
      <c r="EU166" s="23">
        <v>0</v>
      </c>
      <c r="EV166" s="24" t="s">
        <v>495</v>
      </c>
      <c r="EW166" s="23">
        <v>0</v>
      </c>
      <c r="EX166" s="23">
        <v>0</v>
      </c>
      <c r="EY166" s="23">
        <v>0</v>
      </c>
      <c r="EZ166" s="24" t="s">
        <v>495</v>
      </c>
      <c r="FA166" s="24" t="s">
        <v>495</v>
      </c>
      <c r="FB166" s="24" t="s">
        <v>495</v>
      </c>
      <c r="FC166" s="23">
        <v>0</v>
      </c>
      <c r="FD166" s="24" t="s">
        <v>495</v>
      </c>
      <c r="FE166" s="24" t="s">
        <v>495</v>
      </c>
      <c r="FF166" s="24" t="s">
        <v>495</v>
      </c>
      <c r="FG166" s="23">
        <v>0</v>
      </c>
      <c r="FH166" s="23">
        <v>0</v>
      </c>
      <c r="FI166" s="23">
        <v>0</v>
      </c>
      <c r="FJ166" s="24" t="s">
        <v>495</v>
      </c>
      <c r="FK166" s="24" t="s">
        <v>495</v>
      </c>
      <c r="FL166" s="24" t="s">
        <v>495</v>
      </c>
      <c r="FM166" s="24" t="s">
        <v>495</v>
      </c>
      <c r="FN166" s="23">
        <v>0</v>
      </c>
      <c r="FO166" s="23">
        <v>0</v>
      </c>
      <c r="FP166" s="24" t="s">
        <v>495</v>
      </c>
      <c r="FQ166" s="24" t="s">
        <v>495</v>
      </c>
      <c r="FR166" s="24" t="s">
        <v>495</v>
      </c>
      <c r="FS166" s="23">
        <v>0</v>
      </c>
      <c r="FT166" s="23">
        <v>0</v>
      </c>
      <c r="FU166" s="24" t="s">
        <v>495</v>
      </c>
      <c r="FV166" s="23">
        <v>0</v>
      </c>
      <c r="FW166" s="23">
        <v>119</v>
      </c>
      <c r="FX166" s="23">
        <v>36</v>
      </c>
      <c r="FY166" s="23">
        <v>1</v>
      </c>
      <c r="FZ166" s="23">
        <v>12</v>
      </c>
      <c r="GA166" s="23">
        <v>0</v>
      </c>
      <c r="GB166" s="23">
        <v>6</v>
      </c>
      <c r="GC166" s="23">
        <v>15</v>
      </c>
      <c r="GD166" s="23">
        <v>11</v>
      </c>
      <c r="GE166" s="23">
        <v>0</v>
      </c>
      <c r="GF166" s="23">
        <v>34</v>
      </c>
      <c r="GG166" s="23">
        <v>0</v>
      </c>
      <c r="GH166" s="23">
        <v>0</v>
      </c>
      <c r="GI166" s="23">
        <v>0</v>
      </c>
      <c r="GJ166" s="23">
        <v>0</v>
      </c>
      <c r="GK166" s="23">
        <v>0</v>
      </c>
      <c r="GL166" s="24" t="s">
        <v>495</v>
      </c>
      <c r="GM166" s="24" t="s">
        <v>495</v>
      </c>
      <c r="GN166" s="24" t="s">
        <v>495</v>
      </c>
      <c r="GO166" s="23">
        <v>0</v>
      </c>
      <c r="GP166" s="23">
        <v>0</v>
      </c>
      <c r="GQ166" s="23">
        <v>0</v>
      </c>
      <c r="GR166" s="23">
        <v>0</v>
      </c>
      <c r="GS166" s="23">
        <v>0</v>
      </c>
      <c r="GT166" s="23">
        <v>0</v>
      </c>
      <c r="GU166" s="23">
        <v>4</v>
      </c>
    </row>
    <row r="167" spans="1:203" ht="13.5" customHeight="1" x14ac:dyDescent="0.55000000000000004">
      <c r="A167" s="21" t="s">
        <v>44</v>
      </c>
      <c r="B167" s="22" t="s">
        <v>365</v>
      </c>
      <c r="C167" s="21" t="s">
        <v>366</v>
      </c>
      <c r="D167" s="23">
        <v>188</v>
      </c>
      <c r="E167" s="23">
        <v>101</v>
      </c>
      <c r="F167" s="23">
        <v>0</v>
      </c>
      <c r="G167" s="23">
        <v>0</v>
      </c>
      <c r="H167" s="23">
        <v>6</v>
      </c>
      <c r="I167" s="23">
        <v>26</v>
      </c>
      <c r="J167" s="23">
        <v>27</v>
      </c>
      <c r="K167" s="23">
        <v>19</v>
      </c>
      <c r="L167" s="23">
        <v>1</v>
      </c>
      <c r="M167" s="23">
        <v>6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2</v>
      </c>
      <c r="AC167" s="23">
        <v>0</v>
      </c>
      <c r="AD167" s="23">
        <v>0</v>
      </c>
      <c r="AE167" s="23">
        <v>0</v>
      </c>
      <c r="AF167" s="23">
        <v>0</v>
      </c>
      <c r="AG167" s="23">
        <v>0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  <c r="AO167" s="23">
        <v>0</v>
      </c>
      <c r="AP167" s="24" t="s">
        <v>495</v>
      </c>
      <c r="AQ167" s="24" t="s">
        <v>495</v>
      </c>
      <c r="AR167" s="23">
        <v>0</v>
      </c>
      <c r="AS167" s="24" t="s">
        <v>495</v>
      </c>
      <c r="AT167" s="24" t="s">
        <v>495</v>
      </c>
      <c r="AU167" s="23">
        <v>0</v>
      </c>
      <c r="AV167" s="24" t="s">
        <v>495</v>
      </c>
      <c r="AW167" s="23">
        <v>0</v>
      </c>
      <c r="AX167" s="24" t="s">
        <v>495</v>
      </c>
      <c r="AY167" s="23">
        <v>0</v>
      </c>
      <c r="AZ167" s="24" t="s">
        <v>495</v>
      </c>
      <c r="BA167" s="23">
        <v>0</v>
      </c>
      <c r="BB167" s="23">
        <v>11</v>
      </c>
      <c r="BC167" s="23">
        <v>0</v>
      </c>
      <c r="BD167" s="23">
        <v>0</v>
      </c>
      <c r="BE167" s="23">
        <v>0</v>
      </c>
      <c r="BF167" s="23">
        <v>0</v>
      </c>
      <c r="BG167" s="23">
        <v>9</v>
      </c>
      <c r="BH167" s="23">
        <v>0</v>
      </c>
      <c r="BI167" s="23">
        <v>0</v>
      </c>
      <c r="BJ167" s="23">
        <v>0</v>
      </c>
      <c r="BK167" s="23">
        <v>0</v>
      </c>
      <c r="BL167" s="23">
        <v>0</v>
      </c>
      <c r="BM167" s="23">
        <v>0</v>
      </c>
      <c r="BN167" s="23">
        <v>0</v>
      </c>
      <c r="BO167" s="24" t="s">
        <v>495</v>
      </c>
      <c r="BP167" s="24" t="s">
        <v>495</v>
      </c>
      <c r="BQ167" s="24" t="s">
        <v>495</v>
      </c>
      <c r="BR167" s="24" t="s">
        <v>495</v>
      </c>
      <c r="BS167" s="24" t="s">
        <v>495</v>
      </c>
      <c r="BT167" s="24" t="s">
        <v>495</v>
      </c>
      <c r="BU167" s="24" t="s">
        <v>495</v>
      </c>
      <c r="BV167" s="24" t="s">
        <v>495</v>
      </c>
      <c r="BW167" s="24" t="s">
        <v>495</v>
      </c>
      <c r="BX167" s="23">
        <v>0</v>
      </c>
      <c r="BY167" s="24" t="s">
        <v>495</v>
      </c>
      <c r="BZ167" s="23">
        <v>2</v>
      </c>
      <c r="CA167" s="23">
        <v>0</v>
      </c>
      <c r="CB167" s="24" t="s">
        <v>495</v>
      </c>
      <c r="CC167" s="24" t="s">
        <v>495</v>
      </c>
      <c r="CD167" s="24" t="s">
        <v>495</v>
      </c>
      <c r="CE167" s="24" t="s">
        <v>495</v>
      </c>
      <c r="CF167" s="24" t="s">
        <v>495</v>
      </c>
      <c r="CG167" s="24" t="s">
        <v>495</v>
      </c>
      <c r="CH167" s="24" t="s">
        <v>495</v>
      </c>
      <c r="CI167" s="24" t="s">
        <v>495</v>
      </c>
      <c r="CJ167" s="24" t="s">
        <v>495</v>
      </c>
      <c r="CK167" s="24" t="s">
        <v>495</v>
      </c>
      <c r="CL167" s="24" t="s">
        <v>495</v>
      </c>
      <c r="CM167" s="24" t="s">
        <v>495</v>
      </c>
      <c r="CN167" s="23">
        <v>0</v>
      </c>
      <c r="CO167" s="24" t="s">
        <v>495</v>
      </c>
      <c r="CP167" s="24" t="s">
        <v>495</v>
      </c>
      <c r="CQ167" s="24" t="s">
        <v>495</v>
      </c>
      <c r="CR167" s="24" t="s">
        <v>495</v>
      </c>
      <c r="CS167" s="24" t="s">
        <v>495</v>
      </c>
      <c r="CT167" s="24" t="s">
        <v>495</v>
      </c>
      <c r="CU167" s="24" t="s">
        <v>495</v>
      </c>
      <c r="CV167" s="24" t="s">
        <v>495</v>
      </c>
      <c r="CW167" s="23">
        <v>0</v>
      </c>
      <c r="CX167" s="24" t="s">
        <v>495</v>
      </c>
      <c r="CY167" s="23">
        <v>0</v>
      </c>
      <c r="CZ167" s="23">
        <v>0</v>
      </c>
      <c r="DA167" s="24" t="s">
        <v>495</v>
      </c>
      <c r="DB167" s="24" t="s">
        <v>495</v>
      </c>
      <c r="DC167" s="24" t="s">
        <v>495</v>
      </c>
      <c r="DD167" s="24" t="s">
        <v>495</v>
      </c>
      <c r="DE167" s="24" t="s">
        <v>495</v>
      </c>
      <c r="DF167" s="24" t="s">
        <v>495</v>
      </c>
      <c r="DG167" s="24" t="s">
        <v>495</v>
      </c>
      <c r="DH167" s="24" t="s">
        <v>495</v>
      </c>
      <c r="DI167" s="24" t="s">
        <v>495</v>
      </c>
      <c r="DJ167" s="24" t="s">
        <v>495</v>
      </c>
      <c r="DK167" s="24" t="s">
        <v>495</v>
      </c>
      <c r="DL167" s="24" t="s">
        <v>495</v>
      </c>
      <c r="DM167" s="24" t="s">
        <v>495</v>
      </c>
      <c r="DN167" s="23">
        <v>0</v>
      </c>
      <c r="DO167" s="24" t="s">
        <v>495</v>
      </c>
      <c r="DP167" s="24" t="s">
        <v>495</v>
      </c>
      <c r="DQ167" s="24" t="s">
        <v>495</v>
      </c>
      <c r="DR167" s="24" t="s">
        <v>495</v>
      </c>
      <c r="DS167" s="24" t="s">
        <v>495</v>
      </c>
      <c r="DT167" s="24" t="s">
        <v>495</v>
      </c>
      <c r="DU167" s="24" t="s">
        <v>495</v>
      </c>
      <c r="DV167" s="23">
        <v>0</v>
      </c>
      <c r="DW167" s="24" t="s">
        <v>495</v>
      </c>
      <c r="DX167" s="23">
        <v>0</v>
      </c>
      <c r="DY167" s="23">
        <v>0</v>
      </c>
      <c r="DZ167" s="24" t="s">
        <v>495</v>
      </c>
      <c r="EA167" s="24" t="s">
        <v>495</v>
      </c>
      <c r="EB167" s="24" t="s">
        <v>495</v>
      </c>
      <c r="EC167" s="24" t="s">
        <v>495</v>
      </c>
      <c r="ED167" s="24" t="s">
        <v>495</v>
      </c>
      <c r="EE167" s="24" t="s">
        <v>495</v>
      </c>
      <c r="EF167" s="24" t="s">
        <v>495</v>
      </c>
      <c r="EG167" s="24" t="s">
        <v>495</v>
      </c>
      <c r="EH167" s="24" t="s">
        <v>495</v>
      </c>
      <c r="EI167" s="24" t="s">
        <v>495</v>
      </c>
      <c r="EJ167" s="24" t="s">
        <v>495</v>
      </c>
      <c r="EK167" s="24" t="s">
        <v>495</v>
      </c>
      <c r="EL167" s="23">
        <v>0</v>
      </c>
      <c r="EM167" s="24" t="s">
        <v>495</v>
      </c>
      <c r="EN167" s="24" t="s">
        <v>495</v>
      </c>
      <c r="EO167" s="24" t="s">
        <v>495</v>
      </c>
      <c r="EP167" s="23">
        <v>0</v>
      </c>
      <c r="EQ167" s="24" t="s">
        <v>495</v>
      </c>
      <c r="ER167" s="24" t="s">
        <v>495</v>
      </c>
      <c r="ES167" s="24" t="s">
        <v>495</v>
      </c>
      <c r="ET167" s="24" t="s">
        <v>495</v>
      </c>
      <c r="EU167" s="23">
        <v>0</v>
      </c>
      <c r="EV167" s="24" t="s">
        <v>495</v>
      </c>
      <c r="EW167" s="23">
        <v>0</v>
      </c>
      <c r="EX167" s="23">
        <v>0</v>
      </c>
      <c r="EY167" s="23">
        <v>0</v>
      </c>
      <c r="EZ167" s="24" t="s">
        <v>495</v>
      </c>
      <c r="FA167" s="24" t="s">
        <v>495</v>
      </c>
      <c r="FB167" s="24" t="s">
        <v>495</v>
      </c>
      <c r="FC167" s="23">
        <v>0</v>
      </c>
      <c r="FD167" s="24" t="s">
        <v>495</v>
      </c>
      <c r="FE167" s="24" t="s">
        <v>495</v>
      </c>
      <c r="FF167" s="24" t="s">
        <v>495</v>
      </c>
      <c r="FG167" s="23">
        <v>0</v>
      </c>
      <c r="FH167" s="23">
        <v>0</v>
      </c>
      <c r="FI167" s="23">
        <v>0</v>
      </c>
      <c r="FJ167" s="24" t="s">
        <v>495</v>
      </c>
      <c r="FK167" s="24" t="s">
        <v>495</v>
      </c>
      <c r="FL167" s="24" t="s">
        <v>495</v>
      </c>
      <c r="FM167" s="24" t="s">
        <v>495</v>
      </c>
      <c r="FN167" s="23">
        <v>0</v>
      </c>
      <c r="FO167" s="23">
        <v>0</v>
      </c>
      <c r="FP167" s="24" t="s">
        <v>495</v>
      </c>
      <c r="FQ167" s="24" t="s">
        <v>495</v>
      </c>
      <c r="FR167" s="24" t="s">
        <v>495</v>
      </c>
      <c r="FS167" s="23">
        <v>0</v>
      </c>
      <c r="FT167" s="23">
        <v>0</v>
      </c>
      <c r="FU167" s="24" t="s">
        <v>495</v>
      </c>
      <c r="FV167" s="23">
        <v>0</v>
      </c>
      <c r="FW167" s="23">
        <v>177</v>
      </c>
      <c r="FX167" s="23">
        <v>101</v>
      </c>
      <c r="FY167" s="23">
        <v>0</v>
      </c>
      <c r="FZ167" s="23">
        <v>0</v>
      </c>
      <c r="GA167" s="23">
        <v>6</v>
      </c>
      <c r="GB167" s="23">
        <v>17</v>
      </c>
      <c r="GC167" s="23">
        <v>27</v>
      </c>
      <c r="GD167" s="23">
        <v>19</v>
      </c>
      <c r="GE167" s="23">
        <v>1</v>
      </c>
      <c r="GF167" s="23">
        <v>6</v>
      </c>
      <c r="GG167" s="23">
        <v>0</v>
      </c>
      <c r="GH167" s="23">
        <v>0</v>
      </c>
      <c r="GI167" s="23">
        <v>0</v>
      </c>
      <c r="GJ167" s="23">
        <v>0</v>
      </c>
      <c r="GK167" s="23">
        <v>0</v>
      </c>
      <c r="GL167" s="24" t="s">
        <v>495</v>
      </c>
      <c r="GM167" s="24" t="s">
        <v>495</v>
      </c>
      <c r="GN167" s="24" t="s">
        <v>495</v>
      </c>
      <c r="GO167" s="23">
        <v>0</v>
      </c>
      <c r="GP167" s="23">
        <v>0</v>
      </c>
      <c r="GQ167" s="23">
        <v>0</v>
      </c>
      <c r="GR167" s="23">
        <v>0</v>
      </c>
      <c r="GS167" s="23">
        <v>0</v>
      </c>
      <c r="GT167" s="23">
        <v>0</v>
      </c>
      <c r="GU167" s="23">
        <v>0</v>
      </c>
    </row>
    <row r="168" spans="1:203" ht="13.5" customHeight="1" x14ac:dyDescent="0.55000000000000004">
      <c r="A168" s="21" t="s">
        <v>44</v>
      </c>
      <c r="B168" s="22" t="s">
        <v>367</v>
      </c>
      <c r="C168" s="21" t="s">
        <v>368</v>
      </c>
      <c r="D168" s="23">
        <v>374</v>
      </c>
      <c r="E168" s="23">
        <v>186</v>
      </c>
      <c r="F168" s="23">
        <v>1</v>
      </c>
      <c r="G168" s="23">
        <v>0</v>
      </c>
      <c r="H168" s="23">
        <v>11</v>
      </c>
      <c r="I168" s="23">
        <v>41</v>
      </c>
      <c r="J168" s="23">
        <v>49</v>
      </c>
      <c r="K168" s="23">
        <v>36</v>
      </c>
      <c r="L168" s="23">
        <v>2</v>
      </c>
      <c r="M168" s="23">
        <v>45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3</v>
      </c>
      <c r="AC168" s="23">
        <v>0</v>
      </c>
      <c r="AD168" s="23">
        <v>0</v>
      </c>
      <c r="AE168" s="23">
        <v>0</v>
      </c>
      <c r="AF168" s="23">
        <v>0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  <c r="AO168" s="23">
        <v>0</v>
      </c>
      <c r="AP168" s="24" t="s">
        <v>495</v>
      </c>
      <c r="AQ168" s="24" t="s">
        <v>495</v>
      </c>
      <c r="AR168" s="23">
        <v>0</v>
      </c>
      <c r="AS168" s="24" t="s">
        <v>495</v>
      </c>
      <c r="AT168" s="24" t="s">
        <v>495</v>
      </c>
      <c r="AU168" s="23">
        <v>0</v>
      </c>
      <c r="AV168" s="24" t="s">
        <v>495</v>
      </c>
      <c r="AW168" s="23">
        <v>0</v>
      </c>
      <c r="AX168" s="24" t="s">
        <v>495</v>
      </c>
      <c r="AY168" s="23">
        <v>0</v>
      </c>
      <c r="AZ168" s="24" t="s">
        <v>495</v>
      </c>
      <c r="BA168" s="23">
        <v>0</v>
      </c>
      <c r="BB168" s="23">
        <v>12</v>
      </c>
      <c r="BC168" s="23">
        <v>0</v>
      </c>
      <c r="BD168" s="23">
        <v>0</v>
      </c>
      <c r="BE168" s="23">
        <v>0</v>
      </c>
      <c r="BF168" s="23">
        <v>0</v>
      </c>
      <c r="BG168" s="23">
        <v>9</v>
      </c>
      <c r="BH168" s="23">
        <v>0</v>
      </c>
      <c r="BI168" s="23">
        <v>0</v>
      </c>
      <c r="BJ168" s="23">
        <v>0</v>
      </c>
      <c r="BK168" s="23">
        <v>0</v>
      </c>
      <c r="BL168" s="23">
        <v>0</v>
      </c>
      <c r="BM168" s="23">
        <v>0</v>
      </c>
      <c r="BN168" s="23">
        <v>0</v>
      </c>
      <c r="BO168" s="24" t="s">
        <v>495</v>
      </c>
      <c r="BP168" s="24" t="s">
        <v>495</v>
      </c>
      <c r="BQ168" s="24" t="s">
        <v>495</v>
      </c>
      <c r="BR168" s="24" t="s">
        <v>495</v>
      </c>
      <c r="BS168" s="24" t="s">
        <v>495</v>
      </c>
      <c r="BT168" s="24" t="s">
        <v>495</v>
      </c>
      <c r="BU168" s="24" t="s">
        <v>495</v>
      </c>
      <c r="BV168" s="24" t="s">
        <v>495</v>
      </c>
      <c r="BW168" s="24" t="s">
        <v>495</v>
      </c>
      <c r="BX168" s="23">
        <v>0</v>
      </c>
      <c r="BY168" s="24" t="s">
        <v>495</v>
      </c>
      <c r="BZ168" s="23">
        <v>3</v>
      </c>
      <c r="CA168" s="23">
        <v>0</v>
      </c>
      <c r="CB168" s="24" t="s">
        <v>495</v>
      </c>
      <c r="CC168" s="24" t="s">
        <v>495</v>
      </c>
      <c r="CD168" s="24" t="s">
        <v>495</v>
      </c>
      <c r="CE168" s="24" t="s">
        <v>495</v>
      </c>
      <c r="CF168" s="24" t="s">
        <v>495</v>
      </c>
      <c r="CG168" s="24" t="s">
        <v>495</v>
      </c>
      <c r="CH168" s="24" t="s">
        <v>495</v>
      </c>
      <c r="CI168" s="24" t="s">
        <v>495</v>
      </c>
      <c r="CJ168" s="24" t="s">
        <v>495</v>
      </c>
      <c r="CK168" s="24" t="s">
        <v>495</v>
      </c>
      <c r="CL168" s="24" t="s">
        <v>495</v>
      </c>
      <c r="CM168" s="24" t="s">
        <v>495</v>
      </c>
      <c r="CN168" s="23">
        <v>0</v>
      </c>
      <c r="CO168" s="24" t="s">
        <v>495</v>
      </c>
      <c r="CP168" s="24" t="s">
        <v>495</v>
      </c>
      <c r="CQ168" s="24" t="s">
        <v>495</v>
      </c>
      <c r="CR168" s="24" t="s">
        <v>495</v>
      </c>
      <c r="CS168" s="24" t="s">
        <v>495</v>
      </c>
      <c r="CT168" s="24" t="s">
        <v>495</v>
      </c>
      <c r="CU168" s="24" t="s">
        <v>495</v>
      </c>
      <c r="CV168" s="24" t="s">
        <v>495</v>
      </c>
      <c r="CW168" s="23">
        <v>0</v>
      </c>
      <c r="CX168" s="24" t="s">
        <v>495</v>
      </c>
      <c r="CY168" s="23">
        <v>0</v>
      </c>
      <c r="CZ168" s="23">
        <v>0</v>
      </c>
      <c r="DA168" s="24" t="s">
        <v>495</v>
      </c>
      <c r="DB168" s="24" t="s">
        <v>495</v>
      </c>
      <c r="DC168" s="24" t="s">
        <v>495</v>
      </c>
      <c r="DD168" s="24" t="s">
        <v>495</v>
      </c>
      <c r="DE168" s="24" t="s">
        <v>495</v>
      </c>
      <c r="DF168" s="24" t="s">
        <v>495</v>
      </c>
      <c r="DG168" s="24" t="s">
        <v>495</v>
      </c>
      <c r="DH168" s="24" t="s">
        <v>495</v>
      </c>
      <c r="DI168" s="24" t="s">
        <v>495</v>
      </c>
      <c r="DJ168" s="24" t="s">
        <v>495</v>
      </c>
      <c r="DK168" s="24" t="s">
        <v>495</v>
      </c>
      <c r="DL168" s="24" t="s">
        <v>495</v>
      </c>
      <c r="DM168" s="24" t="s">
        <v>495</v>
      </c>
      <c r="DN168" s="23">
        <v>0</v>
      </c>
      <c r="DO168" s="24" t="s">
        <v>495</v>
      </c>
      <c r="DP168" s="24" t="s">
        <v>495</v>
      </c>
      <c r="DQ168" s="24" t="s">
        <v>495</v>
      </c>
      <c r="DR168" s="24" t="s">
        <v>495</v>
      </c>
      <c r="DS168" s="24" t="s">
        <v>495</v>
      </c>
      <c r="DT168" s="24" t="s">
        <v>495</v>
      </c>
      <c r="DU168" s="24" t="s">
        <v>495</v>
      </c>
      <c r="DV168" s="23">
        <v>0</v>
      </c>
      <c r="DW168" s="24" t="s">
        <v>495</v>
      </c>
      <c r="DX168" s="23">
        <v>0</v>
      </c>
      <c r="DY168" s="23">
        <v>0</v>
      </c>
      <c r="DZ168" s="24" t="s">
        <v>495</v>
      </c>
      <c r="EA168" s="24" t="s">
        <v>495</v>
      </c>
      <c r="EB168" s="24" t="s">
        <v>495</v>
      </c>
      <c r="EC168" s="24" t="s">
        <v>495</v>
      </c>
      <c r="ED168" s="24" t="s">
        <v>495</v>
      </c>
      <c r="EE168" s="24" t="s">
        <v>495</v>
      </c>
      <c r="EF168" s="24" t="s">
        <v>495</v>
      </c>
      <c r="EG168" s="24" t="s">
        <v>495</v>
      </c>
      <c r="EH168" s="24" t="s">
        <v>495</v>
      </c>
      <c r="EI168" s="24" t="s">
        <v>495</v>
      </c>
      <c r="EJ168" s="24" t="s">
        <v>495</v>
      </c>
      <c r="EK168" s="24" t="s">
        <v>495</v>
      </c>
      <c r="EL168" s="23">
        <v>0</v>
      </c>
      <c r="EM168" s="24" t="s">
        <v>495</v>
      </c>
      <c r="EN168" s="24" t="s">
        <v>495</v>
      </c>
      <c r="EO168" s="24" t="s">
        <v>495</v>
      </c>
      <c r="EP168" s="23">
        <v>0</v>
      </c>
      <c r="EQ168" s="24" t="s">
        <v>495</v>
      </c>
      <c r="ER168" s="24" t="s">
        <v>495</v>
      </c>
      <c r="ES168" s="24" t="s">
        <v>495</v>
      </c>
      <c r="ET168" s="24" t="s">
        <v>495</v>
      </c>
      <c r="EU168" s="23">
        <v>0</v>
      </c>
      <c r="EV168" s="24" t="s">
        <v>495</v>
      </c>
      <c r="EW168" s="23">
        <v>0</v>
      </c>
      <c r="EX168" s="23">
        <v>0</v>
      </c>
      <c r="EY168" s="23">
        <v>0</v>
      </c>
      <c r="EZ168" s="24" t="s">
        <v>495</v>
      </c>
      <c r="FA168" s="24" t="s">
        <v>495</v>
      </c>
      <c r="FB168" s="24" t="s">
        <v>495</v>
      </c>
      <c r="FC168" s="23">
        <v>0</v>
      </c>
      <c r="FD168" s="24" t="s">
        <v>495</v>
      </c>
      <c r="FE168" s="24" t="s">
        <v>495</v>
      </c>
      <c r="FF168" s="24" t="s">
        <v>495</v>
      </c>
      <c r="FG168" s="23">
        <v>0</v>
      </c>
      <c r="FH168" s="23">
        <v>0</v>
      </c>
      <c r="FI168" s="23">
        <v>0</v>
      </c>
      <c r="FJ168" s="24" t="s">
        <v>495</v>
      </c>
      <c r="FK168" s="24" t="s">
        <v>495</v>
      </c>
      <c r="FL168" s="24" t="s">
        <v>495</v>
      </c>
      <c r="FM168" s="24" t="s">
        <v>495</v>
      </c>
      <c r="FN168" s="23">
        <v>0</v>
      </c>
      <c r="FO168" s="23">
        <v>0</v>
      </c>
      <c r="FP168" s="24" t="s">
        <v>495</v>
      </c>
      <c r="FQ168" s="24" t="s">
        <v>495</v>
      </c>
      <c r="FR168" s="24" t="s">
        <v>495</v>
      </c>
      <c r="FS168" s="23">
        <v>0</v>
      </c>
      <c r="FT168" s="23">
        <v>0</v>
      </c>
      <c r="FU168" s="24" t="s">
        <v>495</v>
      </c>
      <c r="FV168" s="23">
        <v>0</v>
      </c>
      <c r="FW168" s="23">
        <v>362</v>
      </c>
      <c r="FX168" s="23">
        <v>186</v>
      </c>
      <c r="FY168" s="23">
        <v>1</v>
      </c>
      <c r="FZ168" s="23">
        <v>0</v>
      </c>
      <c r="GA168" s="23">
        <v>11</v>
      </c>
      <c r="GB168" s="23">
        <v>32</v>
      </c>
      <c r="GC168" s="23">
        <v>49</v>
      </c>
      <c r="GD168" s="23">
        <v>36</v>
      </c>
      <c r="GE168" s="23">
        <v>2</v>
      </c>
      <c r="GF168" s="23">
        <v>45</v>
      </c>
      <c r="GG168" s="23">
        <v>0</v>
      </c>
      <c r="GH168" s="23">
        <v>0</v>
      </c>
      <c r="GI168" s="23">
        <v>0</v>
      </c>
      <c r="GJ168" s="23">
        <v>0</v>
      </c>
      <c r="GK168" s="23">
        <v>0</v>
      </c>
      <c r="GL168" s="24" t="s">
        <v>495</v>
      </c>
      <c r="GM168" s="24" t="s">
        <v>495</v>
      </c>
      <c r="GN168" s="24" t="s">
        <v>495</v>
      </c>
      <c r="GO168" s="23">
        <v>0</v>
      </c>
      <c r="GP168" s="23">
        <v>0</v>
      </c>
      <c r="GQ168" s="23">
        <v>0</v>
      </c>
      <c r="GR168" s="23">
        <v>0</v>
      </c>
      <c r="GS168" s="23">
        <v>0</v>
      </c>
      <c r="GT168" s="23">
        <v>0</v>
      </c>
      <c r="GU168" s="23">
        <v>0</v>
      </c>
    </row>
    <row r="169" spans="1:203" ht="13.5" customHeight="1" x14ac:dyDescent="0.55000000000000004">
      <c r="A169" s="21" t="s">
        <v>44</v>
      </c>
      <c r="B169" s="22" t="s">
        <v>369</v>
      </c>
      <c r="C169" s="21" t="s">
        <v>370</v>
      </c>
      <c r="D169" s="23">
        <v>1198</v>
      </c>
      <c r="E169" s="23">
        <v>348</v>
      </c>
      <c r="F169" s="23">
        <v>4</v>
      </c>
      <c r="G169" s="23">
        <v>118</v>
      </c>
      <c r="H169" s="23">
        <v>0</v>
      </c>
      <c r="I169" s="23">
        <v>152</v>
      </c>
      <c r="J169" s="23">
        <v>144</v>
      </c>
      <c r="K169" s="23">
        <v>101</v>
      </c>
      <c r="L169" s="23">
        <v>0</v>
      </c>
      <c r="M169" s="23">
        <v>331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0</v>
      </c>
      <c r="AG169" s="23">
        <v>0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  <c r="AO169" s="23">
        <v>0</v>
      </c>
      <c r="AP169" s="24" t="s">
        <v>495</v>
      </c>
      <c r="AQ169" s="24" t="s">
        <v>495</v>
      </c>
      <c r="AR169" s="23">
        <v>0</v>
      </c>
      <c r="AS169" s="24" t="s">
        <v>495</v>
      </c>
      <c r="AT169" s="24" t="s">
        <v>495</v>
      </c>
      <c r="AU169" s="23">
        <v>0</v>
      </c>
      <c r="AV169" s="24" t="s">
        <v>495</v>
      </c>
      <c r="AW169" s="23">
        <v>0</v>
      </c>
      <c r="AX169" s="24" t="s">
        <v>495</v>
      </c>
      <c r="AY169" s="23">
        <v>0</v>
      </c>
      <c r="AZ169" s="24" t="s">
        <v>495</v>
      </c>
      <c r="BA169" s="23">
        <v>0</v>
      </c>
      <c r="BB169" s="23">
        <v>97</v>
      </c>
      <c r="BC169" s="23">
        <v>3</v>
      </c>
      <c r="BD169" s="23">
        <v>0</v>
      </c>
      <c r="BE169" s="23">
        <v>0</v>
      </c>
      <c r="BF169" s="23">
        <v>0</v>
      </c>
      <c r="BG169" s="23">
        <v>94</v>
      </c>
      <c r="BH169" s="23">
        <v>0</v>
      </c>
      <c r="BI169" s="23">
        <v>0</v>
      </c>
      <c r="BJ169" s="23">
        <v>0</v>
      </c>
      <c r="BK169" s="23">
        <v>0</v>
      </c>
      <c r="BL169" s="23">
        <v>0</v>
      </c>
      <c r="BM169" s="23">
        <v>0</v>
      </c>
      <c r="BN169" s="23">
        <v>0</v>
      </c>
      <c r="BO169" s="24" t="s">
        <v>495</v>
      </c>
      <c r="BP169" s="24" t="s">
        <v>495</v>
      </c>
      <c r="BQ169" s="24" t="s">
        <v>495</v>
      </c>
      <c r="BR169" s="24" t="s">
        <v>495</v>
      </c>
      <c r="BS169" s="24" t="s">
        <v>495</v>
      </c>
      <c r="BT169" s="24" t="s">
        <v>495</v>
      </c>
      <c r="BU169" s="24" t="s">
        <v>495</v>
      </c>
      <c r="BV169" s="24" t="s">
        <v>495</v>
      </c>
      <c r="BW169" s="24" t="s">
        <v>495</v>
      </c>
      <c r="BX169" s="23">
        <v>0</v>
      </c>
      <c r="BY169" s="24" t="s">
        <v>495</v>
      </c>
      <c r="BZ169" s="23">
        <v>0</v>
      </c>
      <c r="CA169" s="23">
        <v>0</v>
      </c>
      <c r="CB169" s="24" t="s">
        <v>495</v>
      </c>
      <c r="CC169" s="24" t="s">
        <v>495</v>
      </c>
      <c r="CD169" s="24" t="s">
        <v>495</v>
      </c>
      <c r="CE169" s="24" t="s">
        <v>495</v>
      </c>
      <c r="CF169" s="24" t="s">
        <v>495</v>
      </c>
      <c r="CG169" s="24" t="s">
        <v>495</v>
      </c>
      <c r="CH169" s="24" t="s">
        <v>495</v>
      </c>
      <c r="CI169" s="24" t="s">
        <v>495</v>
      </c>
      <c r="CJ169" s="24" t="s">
        <v>495</v>
      </c>
      <c r="CK169" s="24" t="s">
        <v>495</v>
      </c>
      <c r="CL169" s="24" t="s">
        <v>495</v>
      </c>
      <c r="CM169" s="24" t="s">
        <v>495</v>
      </c>
      <c r="CN169" s="23">
        <v>0</v>
      </c>
      <c r="CO169" s="24" t="s">
        <v>495</v>
      </c>
      <c r="CP169" s="24" t="s">
        <v>495</v>
      </c>
      <c r="CQ169" s="24" t="s">
        <v>495</v>
      </c>
      <c r="CR169" s="24" t="s">
        <v>495</v>
      </c>
      <c r="CS169" s="24" t="s">
        <v>495</v>
      </c>
      <c r="CT169" s="24" t="s">
        <v>495</v>
      </c>
      <c r="CU169" s="24" t="s">
        <v>495</v>
      </c>
      <c r="CV169" s="24" t="s">
        <v>495</v>
      </c>
      <c r="CW169" s="23">
        <v>0</v>
      </c>
      <c r="CX169" s="24" t="s">
        <v>495</v>
      </c>
      <c r="CY169" s="23">
        <v>0</v>
      </c>
      <c r="CZ169" s="23">
        <v>0</v>
      </c>
      <c r="DA169" s="24" t="s">
        <v>495</v>
      </c>
      <c r="DB169" s="24" t="s">
        <v>495</v>
      </c>
      <c r="DC169" s="24" t="s">
        <v>495</v>
      </c>
      <c r="DD169" s="24" t="s">
        <v>495</v>
      </c>
      <c r="DE169" s="24" t="s">
        <v>495</v>
      </c>
      <c r="DF169" s="24" t="s">
        <v>495</v>
      </c>
      <c r="DG169" s="24" t="s">
        <v>495</v>
      </c>
      <c r="DH169" s="24" t="s">
        <v>495</v>
      </c>
      <c r="DI169" s="24" t="s">
        <v>495</v>
      </c>
      <c r="DJ169" s="24" t="s">
        <v>495</v>
      </c>
      <c r="DK169" s="24" t="s">
        <v>495</v>
      </c>
      <c r="DL169" s="24" t="s">
        <v>495</v>
      </c>
      <c r="DM169" s="24" t="s">
        <v>495</v>
      </c>
      <c r="DN169" s="23">
        <v>0</v>
      </c>
      <c r="DO169" s="24" t="s">
        <v>495</v>
      </c>
      <c r="DP169" s="24" t="s">
        <v>495</v>
      </c>
      <c r="DQ169" s="24" t="s">
        <v>495</v>
      </c>
      <c r="DR169" s="24" t="s">
        <v>495</v>
      </c>
      <c r="DS169" s="24" t="s">
        <v>495</v>
      </c>
      <c r="DT169" s="24" t="s">
        <v>495</v>
      </c>
      <c r="DU169" s="24" t="s">
        <v>495</v>
      </c>
      <c r="DV169" s="23">
        <v>0</v>
      </c>
      <c r="DW169" s="24" t="s">
        <v>495</v>
      </c>
      <c r="DX169" s="23">
        <v>0</v>
      </c>
      <c r="DY169" s="23">
        <v>0</v>
      </c>
      <c r="DZ169" s="24" t="s">
        <v>495</v>
      </c>
      <c r="EA169" s="24" t="s">
        <v>495</v>
      </c>
      <c r="EB169" s="24" t="s">
        <v>495</v>
      </c>
      <c r="EC169" s="24" t="s">
        <v>495</v>
      </c>
      <c r="ED169" s="24" t="s">
        <v>495</v>
      </c>
      <c r="EE169" s="24" t="s">
        <v>495</v>
      </c>
      <c r="EF169" s="24" t="s">
        <v>495</v>
      </c>
      <c r="EG169" s="24" t="s">
        <v>495</v>
      </c>
      <c r="EH169" s="24" t="s">
        <v>495</v>
      </c>
      <c r="EI169" s="24" t="s">
        <v>495</v>
      </c>
      <c r="EJ169" s="24" t="s">
        <v>495</v>
      </c>
      <c r="EK169" s="24" t="s">
        <v>495</v>
      </c>
      <c r="EL169" s="23">
        <v>0</v>
      </c>
      <c r="EM169" s="24" t="s">
        <v>495</v>
      </c>
      <c r="EN169" s="24" t="s">
        <v>495</v>
      </c>
      <c r="EO169" s="24" t="s">
        <v>495</v>
      </c>
      <c r="EP169" s="23">
        <v>0</v>
      </c>
      <c r="EQ169" s="24" t="s">
        <v>495</v>
      </c>
      <c r="ER169" s="24" t="s">
        <v>495</v>
      </c>
      <c r="ES169" s="24" t="s">
        <v>495</v>
      </c>
      <c r="ET169" s="24" t="s">
        <v>495</v>
      </c>
      <c r="EU169" s="23">
        <v>0</v>
      </c>
      <c r="EV169" s="24" t="s">
        <v>495</v>
      </c>
      <c r="EW169" s="23">
        <v>0</v>
      </c>
      <c r="EX169" s="23">
        <v>0</v>
      </c>
      <c r="EY169" s="23">
        <v>0</v>
      </c>
      <c r="EZ169" s="24" t="s">
        <v>495</v>
      </c>
      <c r="FA169" s="24" t="s">
        <v>495</v>
      </c>
      <c r="FB169" s="24" t="s">
        <v>495</v>
      </c>
      <c r="FC169" s="23">
        <v>0</v>
      </c>
      <c r="FD169" s="24" t="s">
        <v>495</v>
      </c>
      <c r="FE169" s="24" t="s">
        <v>495</v>
      </c>
      <c r="FF169" s="24" t="s">
        <v>495</v>
      </c>
      <c r="FG169" s="23">
        <v>0</v>
      </c>
      <c r="FH169" s="23">
        <v>0</v>
      </c>
      <c r="FI169" s="23">
        <v>0</v>
      </c>
      <c r="FJ169" s="24" t="s">
        <v>495</v>
      </c>
      <c r="FK169" s="24" t="s">
        <v>495</v>
      </c>
      <c r="FL169" s="24" t="s">
        <v>495</v>
      </c>
      <c r="FM169" s="24" t="s">
        <v>495</v>
      </c>
      <c r="FN169" s="23">
        <v>0</v>
      </c>
      <c r="FO169" s="23">
        <v>0</v>
      </c>
      <c r="FP169" s="24" t="s">
        <v>495</v>
      </c>
      <c r="FQ169" s="24" t="s">
        <v>495</v>
      </c>
      <c r="FR169" s="24" t="s">
        <v>495</v>
      </c>
      <c r="FS169" s="23">
        <v>0</v>
      </c>
      <c r="FT169" s="23">
        <v>0</v>
      </c>
      <c r="FU169" s="24" t="s">
        <v>495</v>
      </c>
      <c r="FV169" s="23">
        <v>0</v>
      </c>
      <c r="FW169" s="23">
        <v>1101</v>
      </c>
      <c r="FX169" s="23">
        <v>345</v>
      </c>
      <c r="FY169" s="23">
        <v>4</v>
      </c>
      <c r="FZ169" s="23">
        <v>118</v>
      </c>
      <c r="GA169" s="23">
        <v>0</v>
      </c>
      <c r="GB169" s="23">
        <v>58</v>
      </c>
      <c r="GC169" s="23">
        <v>144</v>
      </c>
      <c r="GD169" s="23">
        <v>101</v>
      </c>
      <c r="GE169" s="23">
        <v>0</v>
      </c>
      <c r="GF169" s="23">
        <v>331</v>
      </c>
      <c r="GG169" s="23">
        <v>0</v>
      </c>
      <c r="GH169" s="23">
        <v>0</v>
      </c>
      <c r="GI169" s="23">
        <v>0</v>
      </c>
      <c r="GJ169" s="23">
        <v>0</v>
      </c>
      <c r="GK169" s="23">
        <v>0</v>
      </c>
      <c r="GL169" s="24" t="s">
        <v>495</v>
      </c>
      <c r="GM169" s="24" t="s">
        <v>495</v>
      </c>
      <c r="GN169" s="24" t="s">
        <v>495</v>
      </c>
      <c r="GO169" s="23">
        <v>0</v>
      </c>
      <c r="GP169" s="23">
        <v>0</v>
      </c>
      <c r="GQ169" s="23">
        <v>0</v>
      </c>
      <c r="GR169" s="23">
        <v>0</v>
      </c>
      <c r="GS169" s="23">
        <v>0</v>
      </c>
      <c r="GT169" s="23">
        <v>0</v>
      </c>
      <c r="GU169" s="23">
        <v>0</v>
      </c>
    </row>
    <row r="170" spans="1:203" ht="13.5" customHeight="1" x14ac:dyDescent="0.55000000000000004">
      <c r="A170" s="21" t="s">
        <v>44</v>
      </c>
      <c r="B170" s="22" t="s">
        <v>371</v>
      </c>
      <c r="C170" s="21" t="s">
        <v>372</v>
      </c>
      <c r="D170" s="23">
        <v>285</v>
      </c>
      <c r="E170" s="23">
        <v>79</v>
      </c>
      <c r="F170" s="23">
        <v>1</v>
      </c>
      <c r="G170" s="23">
        <v>27</v>
      </c>
      <c r="H170" s="23">
        <v>0</v>
      </c>
      <c r="I170" s="23">
        <v>40</v>
      </c>
      <c r="J170" s="23">
        <v>32</v>
      </c>
      <c r="K170" s="23">
        <v>23</v>
      </c>
      <c r="L170" s="23">
        <v>0</v>
      </c>
      <c r="M170" s="23">
        <v>75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8</v>
      </c>
      <c r="AC170" s="23">
        <v>0</v>
      </c>
      <c r="AD170" s="23">
        <v>0</v>
      </c>
      <c r="AE170" s="23">
        <v>0</v>
      </c>
      <c r="AF170" s="23">
        <v>0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  <c r="AO170" s="23">
        <v>0</v>
      </c>
      <c r="AP170" s="24" t="s">
        <v>495</v>
      </c>
      <c r="AQ170" s="24" t="s">
        <v>495</v>
      </c>
      <c r="AR170" s="23">
        <v>0</v>
      </c>
      <c r="AS170" s="24" t="s">
        <v>495</v>
      </c>
      <c r="AT170" s="24" t="s">
        <v>495</v>
      </c>
      <c r="AU170" s="23">
        <v>0</v>
      </c>
      <c r="AV170" s="24" t="s">
        <v>495</v>
      </c>
      <c r="AW170" s="23">
        <v>0</v>
      </c>
      <c r="AX170" s="24" t="s">
        <v>495</v>
      </c>
      <c r="AY170" s="23">
        <v>0</v>
      </c>
      <c r="AZ170" s="24" t="s">
        <v>495</v>
      </c>
      <c r="BA170" s="23">
        <v>0</v>
      </c>
      <c r="BB170" s="23">
        <v>28</v>
      </c>
      <c r="BC170" s="23">
        <v>1</v>
      </c>
      <c r="BD170" s="23">
        <v>0</v>
      </c>
      <c r="BE170" s="23">
        <v>0</v>
      </c>
      <c r="BF170" s="23">
        <v>0</v>
      </c>
      <c r="BG170" s="23">
        <v>27</v>
      </c>
      <c r="BH170" s="23">
        <v>0</v>
      </c>
      <c r="BI170" s="23">
        <v>0</v>
      </c>
      <c r="BJ170" s="23">
        <v>0</v>
      </c>
      <c r="BK170" s="23">
        <v>0</v>
      </c>
      <c r="BL170" s="23">
        <v>0</v>
      </c>
      <c r="BM170" s="23">
        <v>0</v>
      </c>
      <c r="BN170" s="23">
        <v>0</v>
      </c>
      <c r="BO170" s="24" t="s">
        <v>495</v>
      </c>
      <c r="BP170" s="24" t="s">
        <v>495</v>
      </c>
      <c r="BQ170" s="24" t="s">
        <v>495</v>
      </c>
      <c r="BR170" s="24" t="s">
        <v>495</v>
      </c>
      <c r="BS170" s="24" t="s">
        <v>495</v>
      </c>
      <c r="BT170" s="24" t="s">
        <v>495</v>
      </c>
      <c r="BU170" s="24" t="s">
        <v>495</v>
      </c>
      <c r="BV170" s="24" t="s">
        <v>495</v>
      </c>
      <c r="BW170" s="24" t="s">
        <v>495</v>
      </c>
      <c r="BX170" s="23">
        <v>0</v>
      </c>
      <c r="BY170" s="24" t="s">
        <v>495</v>
      </c>
      <c r="BZ170" s="23">
        <v>0</v>
      </c>
      <c r="CA170" s="23">
        <v>0</v>
      </c>
      <c r="CB170" s="24" t="s">
        <v>495</v>
      </c>
      <c r="CC170" s="24" t="s">
        <v>495</v>
      </c>
      <c r="CD170" s="24" t="s">
        <v>495</v>
      </c>
      <c r="CE170" s="24" t="s">
        <v>495</v>
      </c>
      <c r="CF170" s="24" t="s">
        <v>495</v>
      </c>
      <c r="CG170" s="24" t="s">
        <v>495</v>
      </c>
      <c r="CH170" s="24" t="s">
        <v>495</v>
      </c>
      <c r="CI170" s="24" t="s">
        <v>495</v>
      </c>
      <c r="CJ170" s="24" t="s">
        <v>495</v>
      </c>
      <c r="CK170" s="24" t="s">
        <v>495</v>
      </c>
      <c r="CL170" s="24" t="s">
        <v>495</v>
      </c>
      <c r="CM170" s="24" t="s">
        <v>495</v>
      </c>
      <c r="CN170" s="23">
        <v>0</v>
      </c>
      <c r="CO170" s="24" t="s">
        <v>495</v>
      </c>
      <c r="CP170" s="24" t="s">
        <v>495</v>
      </c>
      <c r="CQ170" s="24" t="s">
        <v>495</v>
      </c>
      <c r="CR170" s="24" t="s">
        <v>495</v>
      </c>
      <c r="CS170" s="24" t="s">
        <v>495</v>
      </c>
      <c r="CT170" s="24" t="s">
        <v>495</v>
      </c>
      <c r="CU170" s="24" t="s">
        <v>495</v>
      </c>
      <c r="CV170" s="24" t="s">
        <v>495</v>
      </c>
      <c r="CW170" s="23">
        <v>0</v>
      </c>
      <c r="CX170" s="24" t="s">
        <v>495</v>
      </c>
      <c r="CY170" s="23">
        <v>0</v>
      </c>
      <c r="CZ170" s="23">
        <v>0</v>
      </c>
      <c r="DA170" s="24" t="s">
        <v>495</v>
      </c>
      <c r="DB170" s="24" t="s">
        <v>495</v>
      </c>
      <c r="DC170" s="24" t="s">
        <v>495</v>
      </c>
      <c r="DD170" s="24" t="s">
        <v>495</v>
      </c>
      <c r="DE170" s="24" t="s">
        <v>495</v>
      </c>
      <c r="DF170" s="24" t="s">
        <v>495</v>
      </c>
      <c r="DG170" s="24" t="s">
        <v>495</v>
      </c>
      <c r="DH170" s="24" t="s">
        <v>495</v>
      </c>
      <c r="DI170" s="24" t="s">
        <v>495</v>
      </c>
      <c r="DJ170" s="24" t="s">
        <v>495</v>
      </c>
      <c r="DK170" s="24" t="s">
        <v>495</v>
      </c>
      <c r="DL170" s="24" t="s">
        <v>495</v>
      </c>
      <c r="DM170" s="24" t="s">
        <v>495</v>
      </c>
      <c r="DN170" s="23">
        <v>0</v>
      </c>
      <c r="DO170" s="24" t="s">
        <v>495</v>
      </c>
      <c r="DP170" s="24" t="s">
        <v>495</v>
      </c>
      <c r="DQ170" s="24" t="s">
        <v>495</v>
      </c>
      <c r="DR170" s="24" t="s">
        <v>495</v>
      </c>
      <c r="DS170" s="24" t="s">
        <v>495</v>
      </c>
      <c r="DT170" s="24" t="s">
        <v>495</v>
      </c>
      <c r="DU170" s="24" t="s">
        <v>495</v>
      </c>
      <c r="DV170" s="23">
        <v>0</v>
      </c>
      <c r="DW170" s="24" t="s">
        <v>495</v>
      </c>
      <c r="DX170" s="23">
        <v>0</v>
      </c>
      <c r="DY170" s="23">
        <v>0</v>
      </c>
      <c r="DZ170" s="24" t="s">
        <v>495</v>
      </c>
      <c r="EA170" s="24" t="s">
        <v>495</v>
      </c>
      <c r="EB170" s="24" t="s">
        <v>495</v>
      </c>
      <c r="EC170" s="24" t="s">
        <v>495</v>
      </c>
      <c r="ED170" s="24" t="s">
        <v>495</v>
      </c>
      <c r="EE170" s="24" t="s">
        <v>495</v>
      </c>
      <c r="EF170" s="24" t="s">
        <v>495</v>
      </c>
      <c r="EG170" s="24" t="s">
        <v>495</v>
      </c>
      <c r="EH170" s="24" t="s">
        <v>495</v>
      </c>
      <c r="EI170" s="24" t="s">
        <v>495</v>
      </c>
      <c r="EJ170" s="24" t="s">
        <v>495</v>
      </c>
      <c r="EK170" s="24" t="s">
        <v>495</v>
      </c>
      <c r="EL170" s="23">
        <v>0</v>
      </c>
      <c r="EM170" s="24" t="s">
        <v>495</v>
      </c>
      <c r="EN170" s="24" t="s">
        <v>495</v>
      </c>
      <c r="EO170" s="24" t="s">
        <v>495</v>
      </c>
      <c r="EP170" s="23">
        <v>0</v>
      </c>
      <c r="EQ170" s="24" t="s">
        <v>495</v>
      </c>
      <c r="ER170" s="24" t="s">
        <v>495</v>
      </c>
      <c r="ES170" s="24" t="s">
        <v>495</v>
      </c>
      <c r="ET170" s="24" t="s">
        <v>495</v>
      </c>
      <c r="EU170" s="23">
        <v>0</v>
      </c>
      <c r="EV170" s="24" t="s">
        <v>495</v>
      </c>
      <c r="EW170" s="23">
        <v>0</v>
      </c>
      <c r="EX170" s="23">
        <v>0</v>
      </c>
      <c r="EY170" s="23">
        <v>0</v>
      </c>
      <c r="EZ170" s="24" t="s">
        <v>495</v>
      </c>
      <c r="FA170" s="24" t="s">
        <v>495</v>
      </c>
      <c r="FB170" s="24" t="s">
        <v>495</v>
      </c>
      <c r="FC170" s="23">
        <v>0</v>
      </c>
      <c r="FD170" s="24" t="s">
        <v>495</v>
      </c>
      <c r="FE170" s="24" t="s">
        <v>495</v>
      </c>
      <c r="FF170" s="24" t="s">
        <v>495</v>
      </c>
      <c r="FG170" s="23">
        <v>0</v>
      </c>
      <c r="FH170" s="23">
        <v>0</v>
      </c>
      <c r="FI170" s="23">
        <v>0</v>
      </c>
      <c r="FJ170" s="24" t="s">
        <v>495</v>
      </c>
      <c r="FK170" s="24" t="s">
        <v>495</v>
      </c>
      <c r="FL170" s="24" t="s">
        <v>495</v>
      </c>
      <c r="FM170" s="24" t="s">
        <v>495</v>
      </c>
      <c r="FN170" s="23">
        <v>0</v>
      </c>
      <c r="FO170" s="23">
        <v>0</v>
      </c>
      <c r="FP170" s="24" t="s">
        <v>495</v>
      </c>
      <c r="FQ170" s="24" t="s">
        <v>495</v>
      </c>
      <c r="FR170" s="24" t="s">
        <v>495</v>
      </c>
      <c r="FS170" s="23">
        <v>0</v>
      </c>
      <c r="FT170" s="23">
        <v>0</v>
      </c>
      <c r="FU170" s="24" t="s">
        <v>495</v>
      </c>
      <c r="FV170" s="23">
        <v>0</v>
      </c>
      <c r="FW170" s="23">
        <v>257</v>
      </c>
      <c r="FX170" s="23">
        <v>78</v>
      </c>
      <c r="FY170" s="23">
        <v>1</v>
      </c>
      <c r="FZ170" s="23">
        <v>27</v>
      </c>
      <c r="GA170" s="23">
        <v>0</v>
      </c>
      <c r="GB170" s="23">
        <v>13</v>
      </c>
      <c r="GC170" s="23">
        <v>32</v>
      </c>
      <c r="GD170" s="23">
        <v>23</v>
      </c>
      <c r="GE170" s="23">
        <v>0</v>
      </c>
      <c r="GF170" s="23">
        <v>75</v>
      </c>
      <c r="GG170" s="23">
        <v>0</v>
      </c>
      <c r="GH170" s="23">
        <v>0</v>
      </c>
      <c r="GI170" s="23">
        <v>0</v>
      </c>
      <c r="GJ170" s="23">
        <v>0</v>
      </c>
      <c r="GK170" s="23">
        <v>0</v>
      </c>
      <c r="GL170" s="24" t="s">
        <v>495</v>
      </c>
      <c r="GM170" s="24" t="s">
        <v>495</v>
      </c>
      <c r="GN170" s="24" t="s">
        <v>495</v>
      </c>
      <c r="GO170" s="23">
        <v>0</v>
      </c>
      <c r="GP170" s="23">
        <v>0</v>
      </c>
      <c r="GQ170" s="23">
        <v>0</v>
      </c>
      <c r="GR170" s="23">
        <v>0</v>
      </c>
      <c r="GS170" s="23">
        <v>0</v>
      </c>
      <c r="GT170" s="23">
        <v>0</v>
      </c>
      <c r="GU170" s="23">
        <v>8</v>
      </c>
    </row>
    <row r="171" spans="1:203" ht="13.5" customHeight="1" x14ac:dyDescent="0.55000000000000004">
      <c r="A171" s="21" t="s">
        <v>44</v>
      </c>
      <c r="B171" s="22" t="s">
        <v>373</v>
      </c>
      <c r="C171" s="21" t="s">
        <v>374</v>
      </c>
      <c r="D171" s="23">
        <v>196</v>
      </c>
      <c r="E171" s="23">
        <v>55</v>
      </c>
      <c r="F171" s="23">
        <v>1</v>
      </c>
      <c r="G171" s="23">
        <v>19</v>
      </c>
      <c r="H171" s="23">
        <v>0</v>
      </c>
      <c r="I171" s="23">
        <v>23</v>
      </c>
      <c r="J171" s="23">
        <v>23</v>
      </c>
      <c r="K171" s="23">
        <v>16</v>
      </c>
      <c r="L171" s="23">
        <v>0</v>
      </c>
      <c r="M171" s="23">
        <v>53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6</v>
      </c>
      <c r="AC171" s="23">
        <v>0</v>
      </c>
      <c r="AD171" s="23">
        <v>0</v>
      </c>
      <c r="AE171" s="23">
        <v>0</v>
      </c>
      <c r="AF171" s="23">
        <v>0</v>
      </c>
      <c r="AG171" s="23">
        <v>0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  <c r="AO171" s="23">
        <v>0</v>
      </c>
      <c r="AP171" s="24" t="s">
        <v>495</v>
      </c>
      <c r="AQ171" s="24" t="s">
        <v>495</v>
      </c>
      <c r="AR171" s="23">
        <v>0</v>
      </c>
      <c r="AS171" s="24" t="s">
        <v>495</v>
      </c>
      <c r="AT171" s="24" t="s">
        <v>495</v>
      </c>
      <c r="AU171" s="23">
        <v>0</v>
      </c>
      <c r="AV171" s="24" t="s">
        <v>495</v>
      </c>
      <c r="AW171" s="23">
        <v>0</v>
      </c>
      <c r="AX171" s="24" t="s">
        <v>495</v>
      </c>
      <c r="AY171" s="23">
        <v>0</v>
      </c>
      <c r="AZ171" s="24" t="s">
        <v>495</v>
      </c>
      <c r="BA171" s="23">
        <v>0</v>
      </c>
      <c r="BB171" s="23">
        <v>14</v>
      </c>
      <c r="BC171" s="23">
        <v>0</v>
      </c>
      <c r="BD171" s="23">
        <v>0</v>
      </c>
      <c r="BE171" s="23">
        <v>0</v>
      </c>
      <c r="BF171" s="23">
        <v>0</v>
      </c>
      <c r="BG171" s="23">
        <v>14</v>
      </c>
      <c r="BH171" s="23">
        <v>0</v>
      </c>
      <c r="BI171" s="23">
        <v>0</v>
      </c>
      <c r="BJ171" s="23">
        <v>0</v>
      </c>
      <c r="BK171" s="23">
        <v>0</v>
      </c>
      <c r="BL171" s="23">
        <v>0</v>
      </c>
      <c r="BM171" s="23">
        <v>0</v>
      </c>
      <c r="BN171" s="23">
        <v>0</v>
      </c>
      <c r="BO171" s="24" t="s">
        <v>495</v>
      </c>
      <c r="BP171" s="24" t="s">
        <v>495</v>
      </c>
      <c r="BQ171" s="24" t="s">
        <v>495</v>
      </c>
      <c r="BR171" s="24" t="s">
        <v>495</v>
      </c>
      <c r="BS171" s="24" t="s">
        <v>495</v>
      </c>
      <c r="BT171" s="24" t="s">
        <v>495</v>
      </c>
      <c r="BU171" s="24" t="s">
        <v>495</v>
      </c>
      <c r="BV171" s="24" t="s">
        <v>495</v>
      </c>
      <c r="BW171" s="24" t="s">
        <v>495</v>
      </c>
      <c r="BX171" s="23">
        <v>0</v>
      </c>
      <c r="BY171" s="24" t="s">
        <v>495</v>
      </c>
      <c r="BZ171" s="23">
        <v>0</v>
      </c>
      <c r="CA171" s="23">
        <v>0</v>
      </c>
      <c r="CB171" s="24" t="s">
        <v>495</v>
      </c>
      <c r="CC171" s="24" t="s">
        <v>495</v>
      </c>
      <c r="CD171" s="24" t="s">
        <v>495</v>
      </c>
      <c r="CE171" s="24" t="s">
        <v>495</v>
      </c>
      <c r="CF171" s="24" t="s">
        <v>495</v>
      </c>
      <c r="CG171" s="24" t="s">
        <v>495</v>
      </c>
      <c r="CH171" s="24" t="s">
        <v>495</v>
      </c>
      <c r="CI171" s="24" t="s">
        <v>495</v>
      </c>
      <c r="CJ171" s="24" t="s">
        <v>495</v>
      </c>
      <c r="CK171" s="24" t="s">
        <v>495</v>
      </c>
      <c r="CL171" s="24" t="s">
        <v>495</v>
      </c>
      <c r="CM171" s="24" t="s">
        <v>495</v>
      </c>
      <c r="CN171" s="23">
        <v>0</v>
      </c>
      <c r="CO171" s="24" t="s">
        <v>495</v>
      </c>
      <c r="CP171" s="24" t="s">
        <v>495</v>
      </c>
      <c r="CQ171" s="24" t="s">
        <v>495</v>
      </c>
      <c r="CR171" s="24" t="s">
        <v>495</v>
      </c>
      <c r="CS171" s="24" t="s">
        <v>495</v>
      </c>
      <c r="CT171" s="24" t="s">
        <v>495</v>
      </c>
      <c r="CU171" s="24" t="s">
        <v>495</v>
      </c>
      <c r="CV171" s="24" t="s">
        <v>495</v>
      </c>
      <c r="CW171" s="23">
        <v>0</v>
      </c>
      <c r="CX171" s="24" t="s">
        <v>495</v>
      </c>
      <c r="CY171" s="23">
        <v>0</v>
      </c>
      <c r="CZ171" s="23">
        <v>0</v>
      </c>
      <c r="DA171" s="24" t="s">
        <v>495</v>
      </c>
      <c r="DB171" s="24" t="s">
        <v>495</v>
      </c>
      <c r="DC171" s="24" t="s">
        <v>495</v>
      </c>
      <c r="DD171" s="24" t="s">
        <v>495</v>
      </c>
      <c r="DE171" s="24" t="s">
        <v>495</v>
      </c>
      <c r="DF171" s="24" t="s">
        <v>495</v>
      </c>
      <c r="DG171" s="24" t="s">
        <v>495</v>
      </c>
      <c r="DH171" s="24" t="s">
        <v>495</v>
      </c>
      <c r="DI171" s="24" t="s">
        <v>495</v>
      </c>
      <c r="DJ171" s="24" t="s">
        <v>495</v>
      </c>
      <c r="DK171" s="24" t="s">
        <v>495</v>
      </c>
      <c r="DL171" s="24" t="s">
        <v>495</v>
      </c>
      <c r="DM171" s="24" t="s">
        <v>495</v>
      </c>
      <c r="DN171" s="23">
        <v>0</v>
      </c>
      <c r="DO171" s="24" t="s">
        <v>495</v>
      </c>
      <c r="DP171" s="24" t="s">
        <v>495</v>
      </c>
      <c r="DQ171" s="24" t="s">
        <v>495</v>
      </c>
      <c r="DR171" s="24" t="s">
        <v>495</v>
      </c>
      <c r="DS171" s="24" t="s">
        <v>495</v>
      </c>
      <c r="DT171" s="24" t="s">
        <v>495</v>
      </c>
      <c r="DU171" s="24" t="s">
        <v>495</v>
      </c>
      <c r="DV171" s="23">
        <v>0</v>
      </c>
      <c r="DW171" s="24" t="s">
        <v>495</v>
      </c>
      <c r="DX171" s="23">
        <v>0</v>
      </c>
      <c r="DY171" s="23">
        <v>0</v>
      </c>
      <c r="DZ171" s="24" t="s">
        <v>495</v>
      </c>
      <c r="EA171" s="24" t="s">
        <v>495</v>
      </c>
      <c r="EB171" s="24" t="s">
        <v>495</v>
      </c>
      <c r="EC171" s="24" t="s">
        <v>495</v>
      </c>
      <c r="ED171" s="24" t="s">
        <v>495</v>
      </c>
      <c r="EE171" s="24" t="s">
        <v>495</v>
      </c>
      <c r="EF171" s="24" t="s">
        <v>495</v>
      </c>
      <c r="EG171" s="24" t="s">
        <v>495</v>
      </c>
      <c r="EH171" s="24" t="s">
        <v>495</v>
      </c>
      <c r="EI171" s="24" t="s">
        <v>495</v>
      </c>
      <c r="EJ171" s="24" t="s">
        <v>495</v>
      </c>
      <c r="EK171" s="24" t="s">
        <v>495</v>
      </c>
      <c r="EL171" s="23">
        <v>0</v>
      </c>
      <c r="EM171" s="24" t="s">
        <v>495</v>
      </c>
      <c r="EN171" s="24" t="s">
        <v>495</v>
      </c>
      <c r="EO171" s="24" t="s">
        <v>495</v>
      </c>
      <c r="EP171" s="23">
        <v>0</v>
      </c>
      <c r="EQ171" s="24" t="s">
        <v>495</v>
      </c>
      <c r="ER171" s="24" t="s">
        <v>495</v>
      </c>
      <c r="ES171" s="24" t="s">
        <v>495</v>
      </c>
      <c r="ET171" s="24" t="s">
        <v>495</v>
      </c>
      <c r="EU171" s="23">
        <v>0</v>
      </c>
      <c r="EV171" s="24" t="s">
        <v>495</v>
      </c>
      <c r="EW171" s="23">
        <v>0</v>
      </c>
      <c r="EX171" s="23">
        <v>0</v>
      </c>
      <c r="EY171" s="23">
        <v>0</v>
      </c>
      <c r="EZ171" s="24" t="s">
        <v>495</v>
      </c>
      <c r="FA171" s="24" t="s">
        <v>495</v>
      </c>
      <c r="FB171" s="24" t="s">
        <v>495</v>
      </c>
      <c r="FC171" s="23">
        <v>0</v>
      </c>
      <c r="FD171" s="24" t="s">
        <v>495</v>
      </c>
      <c r="FE171" s="24" t="s">
        <v>495</v>
      </c>
      <c r="FF171" s="24" t="s">
        <v>495</v>
      </c>
      <c r="FG171" s="23">
        <v>0</v>
      </c>
      <c r="FH171" s="23">
        <v>0</v>
      </c>
      <c r="FI171" s="23">
        <v>0</v>
      </c>
      <c r="FJ171" s="24" t="s">
        <v>495</v>
      </c>
      <c r="FK171" s="24" t="s">
        <v>495</v>
      </c>
      <c r="FL171" s="24" t="s">
        <v>495</v>
      </c>
      <c r="FM171" s="24" t="s">
        <v>495</v>
      </c>
      <c r="FN171" s="23">
        <v>0</v>
      </c>
      <c r="FO171" s="23">
        <v>0</v>
      </c>
      <c r="FP171" s="24" t="s">
        <v>495</v>
      </c>
      <c r="FQ171" s="24" t="s">
        <v>495</v>
      </c>
      <c r="FR171" s="24" t="s">
        <v>495</v>
      </c>
      <c r="FS171" s="23">
        <v>0</v>
      </c>
      <c r="FT171" s="23">
        <v>0</v>
      </c>
      <c r="FU171" s="24" t="s">
        <v>495</v>
      </c>
      <c r="FV171" s="23">
        <v>0</v>
      </c>
      <c r="FW171" s="23">
        <v>182</v>
      </c>
      <c r="FX171" s="23">
        <v>55</v>
      </c>
      <c r="FY171" s="23">
        <v>1</v>
      </c>
      <c r="FZ171" s="23">
        <v>19</v>
      </c>
      <c r="GA171" s="23">
        <v>0</v>
      </c>
      <c r="GB171" s="23">
        <v>9</v>
      </c>
      <c r="GC171" s="23">
        <v>23</v>
      </c>
      <c r="GD171" s="23">
        <v>16</v>
      </c>
      <c r="GE171" s="23">
        <v>0</v>
      </c>
      <c r="GF171" s="23">
        <v>53</v>
      </c>
      <c r="GG171" s="23">
        <v>0</v>
      </c>
      <c r="GH171" s="23">
        <v>0</v>
      </c>
      <c r="GI171" s="23">
        <v>0</v>
      </c>
      <c r="GJ171" s="23">
        <v>0</v>
      </c>
      <c r="GK171" s="23">
        <v>0</v>
      </c>
      <c r="GL171" s="24" t="s">
        <v>495</v>
      </c>
      <c r="GM171" s="24" t="s">
        <v>495</v>
      </c>
      <c r="GN171" s="24" t="s">
        <v>495</v>
      </c>
      <c r="GO171" s="23">
        <v>0</v>
      </c>
      <c r="GP171" s="23">
        <v>0</v>
      </c>
      <c r="GQ171" s="23">
        <v>0</v>
      </c>
      <c r="GR171" s="23">
        <v>0</v>
      </c>
      <c r="GS171" s="23">
        <v>0</v>
      </c>
      <c r="GT171" s="23">
        <v>0</v>
      </c>
      <c r="GU171" s="23">
        <v>6</v>
      </c>
    </row>
    <row r="172" spans="1:203" ht="13.5" customHeight="1" x14ac:dyDescent="0.55000000000000004">
      <c r="A172" s="21" t="s">
        <v>44</v>
      </c>
      <c r="B172" s="22" t="s">
        <v>375</v>
      </c>
      <c r="C172" s="21" t="s">
        <v>376</v>
      </c>
      <c r="D172" s="23">
        <v>153</v>
      </c>
      <c r="E172" s="23">
        <v>2</v>
      </c>
      <c r="F172" s="23">
        <v>0</v>
      </c>
      <c r="G172" s="23">
        <v>0</v>
      </c>
      <c r="H172" s="23">
        <v>0</v>
      </c>
      <c r="I172" s="23">
        <v>23</v>
      </c>
      <c r="J172" s="23">
        <v>48</v>
      </c>
      <c r="K172" s="23">
        <v>1</v>
      </c>
      <c r="L172" s="23">
        <v>0</v>
      </c>
      <c r="M172" s="23">
        <v>79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0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  <c r="AO172" s="23">
        <v>0</v>
      </c>
      <c r="AP172" s="24" t="s">
        <v>495</v>
      </c>
      <c r="AQ172" s="24" t="s">
        <v>495</v>
      </c>
      <c r="AR172" s="23">
        <v>0</v>
      </c>
      <c r="AS172" s="24" t="s">
        <v>495</v>
      </c>
      <c r="AT172" s="24" t="s">
        <v>495</v>
      </c>
      <c r="AU172" s="23">
        <v>0</v>
      </c>
      <c r="AV172" s="24" t="s">
        <v>495</v>
      </c>
      <c r="AW172" s="23">
        <v>0</v>
      </c>
      <c r="AX172" s="24" t="s">
        <v>495</v>
      </c>
      <c r="AY172" s="23">
        <v>0</v>
      </c>
      <c r="AZ172" s="24" t="s">
        <v>495</v>
      </c>
      <c r="BA172" s="23">
        <v>0</v>
      </c>
      <c r="BB172" s="23">
        <v>19</v>
      </c>
      <c r="BC172" s="23">
        <v>1</v>
      </c>
      <c r="BD172" s="23">
        <v>0</v>
      </c>
      <c r="BE172" s="23">
        <v>0</v>
      </c>
      <c r="BF172" s="23">
        <v>0</v>
      </c>
      <c r="BG172" s="23">
        <v>18</v>
      </c>
      <c r="BH172" s="23">
        <v>0</v>
      </c>
      <c r="BI172" s="23">
        <v>0</v>
      </c>
      <c r="BJ172" s="23">
        <v>0</v>
      </c>
      <c r="BK172" s="23">
        <v>0</v>
      </c>
      <c r="BL172" s="23">
        <v>0</v>
      </c>
      <c r="BM172" s="23">
        <v>0</v>
      </c>
      <c r="BN172" s="23">
        <v>0</v>
      </c>
      <c r="BO172" s="24" t="s">
        <v>495</v>
      </c>
      <c r="BP172" s="24" t="s">
        <v>495</v>
      </c>
      <c r="BQ172" s="24" t="s">
        <v>495</v>
      </c>
      <c r="BR172" s="24" t="s">
        <v>495</v>
      </c>
      <c r="BS172" s="24" t="s">
        <v>495</v>
      </c>
      <c r="BT172" s="24" t="s">
        <v>495</v>
      </c>
      <c r="BU172" s="24" t="s">
        <v>495</v>
      </c>
      <c r="BV172" s="24" t="s">
        <v>495</v>
      </c>
      <c r="BW172" s="24" t="s">
        <v>495</v>
      </c>
      <c r="BX172" s="23">
        <v>0</v>
      </c>
      <c r="BY172" s="24" t="s">
        <v>495</v>
      </c>
      <c r="BZ172" s="23">
        <v>0</v>
      </c>
      <c r="CA172" s="23">
        <v>0</v>
      </c>
      <c r="CB172" s="24" t="s">
        <v>495</v>
      </c>
      <c r="CC172" s="24" t="s">
        <v>495</v>
      </c>
      <c r="CD172" s="24" t="s">
        <v>495</v>
      </c>
      <c r="CE172" s="24" t="s">
        <v>495</v>
      </c>
      <c r="CF172" s="24" t="s">
        <v>495</v>
      </c>
      <c r="CG172" s="24" t="s">
        <v>495</v>
      </c>
      <c r="CH172" s="24" t="s">
        <v>495</v>
      </c>
      <c r="CI172" s="24" t="s">
        <v>495</v>
      </c>
      <c r="CJ172" s="24" t="s">
        <v>495</v>
      </c>
      <c r="CK172" s="24" t="s">
        <v>495</v>
      </c>
      <c r="CL172" s="24" t="s">
        <v>495</v>
      </c>
      <c r="CM172" s="24" t="s">
        <v>495</v>
      </c>
      <c r="CN172" s="23">
        <v>0</v>
      </c>
      <c r="CO172" s="24" t="s">
        <v>495</v>
      </c>
      <c r="CP172" s="24" t="s">
        <v>495</v>
      </c>
      <c r="CQ172" s="24" t="s">
        <v>495</v>
      </c>
      <c r="CR172" s="24" t="s">
        <v>495</v>
      </c>
      <c r="CS172" s="24" t="s">
        <v>495</v>
      </c>
      <c r="CT172" s="24" t="s">
        <v>495</v>
      </c>
      <c r="CU172" s="24" t="s">
        <v>495</v>
      </c>
      <c r="CV172" s="24" t="s">
        <v>495</v>
      </c>
      <c r="CW172" s="23">
        <v>0</v>
      </c>
      <c r="CX172" s="24" t="s">
        <v>495</v>
      </c>
      <c r="CY172" s="23">
        <v>0</v>
      </c>
      <c r="CZ172" s="23">
        <v>0</v>
      </c>
      <c r="DA172" s="24" t="s">
        <v>495</v>
      </c>
      <c r="DB172" s="24" t="s">
        <v>495</v>
      </c>
      <c r="DC172" s="24" t="s">
        <v>495</v>
      </c>
      <c r="DD172" s="24" t="s">
        <v>495</v>
      </c>
      <c r="DE172" s="24" t="s">
        <v>495</v>
      </c>
      <c r="DF172" s="24" t="s">
        <v>495</v>
      </c>
      <c r="DG172" s="24" t="s">
        <v>495</v>
      </c>
      <c r="DH172" s="24" t="s">
        <v>495</v>
      </c>
      <c r="DI172" s="24" t="s">
        <v>495</v>
      </c>
      <c r="DJ172" s="24" t="s">
        <v>495</v>
      </c>
      <c r="DK172" s="24" t="s">
        <v>495</v>
      </c>
      <c r="DL172" s="24" t="s">
        <v>495</v>
      </c>
      <c r="DM172" s="24" t="s">
        <v>495</v>
      </c>
      <c r="DN172" s="23">
        <v>0</v>
      </c>
      <c r="DO172" s="24" t="s">
        <v>495</v>
      </c>
      <c r="DP172" s="24" t="s">
        <v>495</v>
      </c>
      <c r="DQ172" s="24" t="s">
        <v>495</v>
      </c>
      <c r="DR172" s="24" t="s">
        <v>495</v>
      </c>
      <c r="DS172" s="24" t="s">
        <v>495</v>
      </c>
      <c r="DT172" s="24" t="s">
        <v>495</v>
      </c>
      <c r="DU172" s="24" t="s">
        <v>495</v>
      </c>
      <c r="DV172" s="23">
        <v>0</v>
      </c>
      <c r="DW172" s="24" t="s">
        <v>495</v>
      </c>
      <c r="DX172" s="23">
        <v>0</v>
      </c>
      <c r="DY172" s="23">
        <v>0</v>
      </c>
      <c r="DZ172" s="24" t="s">
        <v>495</v>
      </c>
      <c r="EA172" s="24" t="s">
        <v>495</v>
      </c>
      <c r="EB172" s="24" t="s">
        <v>495</v>
      </c>
      <c r="EC172" s="24" t="s">
        <v>495</v>
      </c>
      <c r="ED172" s="24" t="s">
        <v>495</v>
      </c>
      <c r="EE172" s="24" t="s">
        <v>495</v>
      </c>
      <c r="EF172" s="24" t="s">
        <v>495</v>
      </c>
      <c r="EG172" s="24" t="s">
        <v>495</v>
      </c>
      <c r="EH172" s="24" t="s">
        <v>495</v>
      </c>
      <c r="EI172" s="24" t="s">
        <v>495</v>
      </c>
      <c r="EJ172" s="24" t="s">
        <v>495</v>
      </c>
      <c r="EK172" s="24" t="s">
        <v>495</v>
      </c>
      <c r="EL172" s="23">
        <v>0</v>
      </c>
      <c r="EM172" s="24" t="s">
        <v>495</v>
      </c>
      <c r="EN172" s="24" t="s">
        <v>495</v>
      </c>
      <c r="EO172" s="24" t="s">
        <v>495</v>
      </c>
      <c r="EP172" s="23">
        <v>0</v>
      </c>
      <c r="EQ172" s="24" t="s">
        <v>495</v>
      </c>
      <c r="ER172" s="24" t="s">
        <v>495</v>
      </c>
      <c r="ES172" s="24" t="s">
        <v>495</v>
      </c>
      <c r="ET172" s="24" t="s">
        <v>495</v>
      </c>
      <c r="EU172" s="23">
        <v>0</v>
      </c>
      <c r="EV172" s="24" t="s">
        <v>495</v>
      </c>
      <c r="EW172" s="23">
        <v>0</v>
      </c>
      <c r="EX172" s="23">
        <v>0</v>
      </c>
      <c r="EY172" s="23">
        <v>0</v>
      </c>
      <c r="EZ172" s="24" t="s">
        <v>495</v>
      </c>
      <c r="FA172" s="24" t="s">
        <v>495</v>
      </c>
      <c r="FB172" s="24" t="s">
        <v>495</v>
      </c>
      <c r="FC172" s="23">
        <v>0</v>
      </c>
      <c r="FD172" s="24" t="s">
        <v>495</v>
      </c>
      <c r="FE172" s="24" t="s">
        <v>495</v>
      </c>
      <c r="FF172" s="24" t="s">
        <v>495</v>
      </c>
      <c r="FG172" s="23">
        <v>0</v>
      </c>
      <c r="FH172" s="23">
        <v>0</v>
      </c>
      <c r="FI172" s="23">
        <v>0</v>
      </c>
      <c r="FJ172" s="24" t="s">
        <v>495</v>
      </c>
      <c r="FK172" s="24" t="s">
        <v>495</v>
      </c>
      <c r="FL172" s="24" t="s">
        <v>495</v>
      </c>
      <c r="FM172" s="24" t="s">
        <v>495</v>
      </c>
      <c r="FN172" s="23">
        <v>0</v>
      </c>
      <c r="FO172" s="23">
        <v>0</v>
      </c>
      <c r="FP172" s="24" t="s">
        <v>495</v>
      </c>
      <c r="FQ172" s="24" t="s">
        <v>495</v>
      </c>
      <c r="FR172" s="24" t="s">
        <v>495</v>
      </c>
      <c r="FS172" s="23">
        <v>0</v>
      </c>
      <c r="FT172" s="23">
        <v>0</v>
      </c>
      <c r="FU172" s="24" t="s">
        <v>495</v>
      </c>
      <c r="FV172" s="23">
        <v>0</v>
      </c>
      <c r="FW172" s="23">
        <v>134</v>
      </c>
      <c r="FX172" s="23">
        <v>1</v>
      </c>
      <c r="FY172" s="23">
        <v>0</v>
      </c>
      <c r="FZ172" s="23">
        <v>0</v>
      </c>
      <c r="GA172" s="23">
        <v>0</v>
      </c>
      <c r="GB172" s="23">
        <v>5</v>
      </c>
      <c r="GC172" s="23">
        <v>48</v>
      </c>
      <c r="GD172" s="23">
        <v>1</v>
      </c>
      <c r="GE172" s="23">
        <v>0</v>
      </c>
      <c r="GF172" s="23">
        <v>79</v>
      </c>
      <c r="GG172" s="23">
        <v>0</v>
      </c>
      <c r="GH172" s="23">
        <v>0</v>
      </c>
      <c r="GI172" s="23">
        <v>0</v>
      </c>
      <c r="GJ172" s="23">
        <v>0</v>
      </c>
      <c r="GK172" s="23">
        <v>0</v>
      </c>
      <c r="GL172" s="24" t="s">
        <v>495</v>
      </c>
      <c r="GM172" s="24" t="s">
        <v>495</v>
      </c>
      <c r="GN172" s="24" t="s">
        <v>495</v>
      </c>
      <c r="GO172" s="23">
        <v>0</v>
      </c>
      <c r="GP172" s="23">
        <v>0</v>
      </c>
      <c r="GQ172" s="23">
        <v>0</v>
      </c>
      <c r="GR172" s="23">
        <v>0</v>
      </c>
      <c r="GS172" s="23">
        <v>0</v>
      </c>
      <c r="GT172" s="23">
        <v>0</v>
      </c>
      <c r="GU172" s="23">
        <v>0</v>
      </c>
    </row>
    <row r="173" spans="1:203" ht="13.5" customHeight="1" x14ac:dyDescent="0.55000000000000004">
      <c r="A173" s="21" t="s">
        <v>44</v>
      </c>
      <c r="B173" s="22" t="s">
        <v>377</v>
      </c>
      <c r="C173" s="21" t="s">
        <v>378</v>
      </c>
      <c r="D173" s="23">
        <v>194</v>
      </c>
      <c r="E173" s="23">
        <v>3</v>
      </c>
      <c r="F173" s="23">
        <v>0</v>
      </c>
      <c r="G173" s="23">
        <v>1</v>
      </c>
      <c r="H173" s="23">
        <v>0</v>
      </c>
      <c r="I173" s="23">
        <v>24</v>
      </c>
      <c r="J173" s="23">
        <v>56</v>
      </c>
      <c r="K173" s="23">
        <v>31</v>
      </c>
      <c r="L173" s="23">
        <v>0</v>
      </c>
      <c r="M173" s="23">
        <v>79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0</v>
      </c>
      <c r="AG173" s="23">
        <v>0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  <c r="AO173" s="23">
        <v>0</v>
      </c>
      <c r="AP173" s="24" t="s">
        <v>495</v>
      </c>
      <c r="AQ173" s="24" t="s">
        <v>495</v>
      </c>
      <c r="AR173" s="23">
        <v>0</v>
      </c>
      <c r="AS173" s="24" t="s">
        <v>495</v>
      </c>
      <c r="AT173" s="24" t="s">
        <v>495</v>
      </c>
      <c r="AU173" s="23">
        <v>0</v>
      </c>
      <c r="AV173" s="24" t="s">
        <v>495</v>
      </c>
      <c r="AW173" s="23">
        <v>0</v>
      </c>
      <c r="AX173" s="24" t="s">
        <v>495</v>
      </c>
      <c r="AY173" s="23">
        <v>0</v>
      </c>
      <c r="AZ173" s="24" t="s">
        <v>495</v>
      </c>
      <c r="BA173" s="23">
        <v>0</v>
      </c>
      <c r="BB173" s="23">
        <v>22</v>
      </c>
      <c r="BC173" s="23">
        <v>1</v>
      </c>
      <c r="BD173" s="23">
        <v>0</v>
      </c>
      <c r="BE173" s="23">
        <v>0</v>
      </c>
      <c r="BF173" s="23">
        <v>0</v>
      </c>
      <c r="BG173" s="23">
        <v>21</v>
      </c>
      <c r="BH173" s="23">
        <v>0</v>
      </c>
      <c r="BI173" s="23">
        <v>0</v>
      </c>
      <c r="BJ173" s="23">
        <v>0</v>
      </c>
      <c r="BK173" s="23">
        <v>0</v>
      </c>
      <c r="BL173" s="23">
        <v>0</v>
      </c>
      <c r="BM173" s="23">
        <v>0</v>
      </c>
      <c r="BN173" s="23">
        <v>0</v>
      </c>
      <c r="BO173" s="24" t="s">
        <v>495</v>
      </c>
      <c r="BP173" s="24" t="s">
        <v>495</v>
      </c>
      <c r="BQ173" s="24" t="s">
        <v>495</v>
      </c>
      <c r="BR173" s="24" t="s">
        <v>495</v>
      </c>
      <c r="BS173" s="24" t="s">
        <v>495</v>
      </c>
      <c r="BT173" s="24" t="s">
        <v>495</v>
      </c>
      <c r="BU173" s="24" t="s">
        <v>495</v>
      </c>
      <c r="BV173" s="24" t="s">
        <v>495</v>
      </c>
      <c r="BW173" s="24" t="s">
        <v>495</v>
      </c>
      <c r="BX173" s="23">
        <v>0</v>
      </c>
      <c r="BY173" s="24" t="s">
        <v>495</v>
      </c>
      <c r="BZ173" s="23">
        <v>0</v>
      </c>
      <c r="CA173" s="23">
        <v>0</v>
      </c>
      <c r="CB173" s="24" t="s">
        <v>495</v>
      </c>
      <c r="CC173" s="24" t="s">
        <v>495</v>
      </c>
      <c r="CD173" s="24" t="s">
        <v>495</v>
      </c>
      <c r="CE173" s="24" t="s">
        <v>495</v>
      </c>
      <c r="CF173" s="24" t="s">
        <v>495</v>
      </c>
      <c r="CG173" s="24" t="s">
        <v>495</v>
      </c>
      <c r="CH173" s="24" t="s">
        <v>495</v>
      </c>
      <c r="CI173" s="24" t="s">
        <v>495</v>
      </c>
      <c r="CJ173" s="24" t="s">
        <v>495</v>
      </c>
      <c r="CK173" s="24" t="s">
        <v>495</v>
      </c>
      <c r="CL173" s="24" t="s">
        <v>495</v>
      </c>
      <c r="CM173" s="24" t="s">
        <v>495</v>
      </c>
      <c r="CN173" s="23">
        <v>0</v>
      </c>
      <c r="CO173" s="24" t="s">
        <v>495</v>
      </c>
      <c r="CP173" s="24" t="s">
        <v>495</v>
      </c>
      <c r="CQ173" s="24" t="s">
        <v>495</v>
      </c>
      <c r="CR173" s="24" t="s">
        <v>495</v>
      </c>
      <c r="CS173" s="24" t="s">
        <v>495</v>
      </c>
      <c r="CT173" s="24" t="s">
        <v>495</v>
      </c>
      <c r="CU173" s="24" t="s">
        <v>495</v>
      </c>
      <c r="CV173" s="24" t="s">
        <v>495</v>
      </c>
      <c r="CW173" s="23">
        <v>0</v>
      </c>
      <c r="CX173" s="24" t="s">
        <v>495</v>
      </c>
      <c r="CY173" s="23">
        <v>0</v>
      </c>
      <c r="CZ173" s="23">
        <v>0</v>
      </c>
      <c r="DA173" s="24" t="s">
        <v>495</v>
      </c>
      <c r="DB173" s="24" t="s">
        <v>495</v>
      </c>
      <c r="DC173" s="24" t="s">
        <v>495</v>
      </c>
      <c r="DD173" s="24" t="s">
        <v>495</v>
      </c>
      <c r="DE173" s="24" t="s">
        <v>495</v>
      </c>
      <c r="DF173" s="24" t="s">
        <v>495</v>
      </c>
      <c r="DG173" s="24" t="s">
        <v>495</v>
      </c>
      <c r="DH173" s="24" t="s">
        <v>495</v>
      </c>
      <c r="DI173" s="24" t="s">
        <v>495</v>
      </c>
      <c r="DJ173" s="24" t="s">
        <v>495</v>
      </c>
      <c r="DK173" s="24" t="s">
        <v>495</v>
      </c>
      <c r="DL173" s="24" t="s">
        <v>495</v>
      </c>
      <c r="DM173" s="24" t="s">
        <v>495</v>
      </c>
      <c r="DN173" s="23">
        <v>0</v>
      </c>
      <c r="DO173" s="24" t="s">
        <v>495</v>
      </c>
      <c r="DP173" s="24" t="s">
        <v>495</v>
      </c>
      <c r="DQ173" s="24" t="s">
        <v>495</v>
      </c>
      <c r="DR173" s="24" t="s">
        <v>495</v>
      </c>
      <c r="DS173" s="24" t="s">
        <v>495</v>
      </c>
      <c r="DT173" s="24" t="s">
        <v>495</v>
      </c>
      <c r="DU173" s="24" t="s">
        <v>495</v>
      </c>
      <c r="DV173" s="23">
        <v>0</v>
      </c>
      <c r="DW173" s="24" t="s">
        <v>495</v>
      </c>
      <c r="DX173" s="23">
        <v>0</v>
      </c>
      <c r="DY173" s="23">
        <v>0</v>
      </c>
      <c r="DZ173" s="24" t="s">
        <v>495</v>
      </c>
      <c r="EA173" s="24" t="s">
        <v>495</v>
      </c>
      <c r="EB173" s="24" t="s">
        <v>495</v>
      </c>
      <c r="EC173" s="24" t="s">
        <v>495</v>
      </c>
      <c r="ED173" s="24" t="s">
        <v>495</v>
      </c>
      <c r="EE173" s="24" t="s">
        <v>495</v>
      </c>
      <c r="EF173" s="24" t="s">
        <v>495</v>
      </c>
      <c r="EG173" s="24" t="s">
        <v>495</v>
      </c>
      <c r="EH173" s="24" t="s">
        <v>495</v>
      </c>
      <c r="EI173" s="24" t="s">
        <v>495</v>
      </c>
      <c r="EJ173" s="24" t="s">
        <v>495</v>
      </c>
      <c r="EK173" s="24" t="s">
        <v>495</v>
      </c>
      <c r="EL173" s="23">
        <v>0</v>
      </c>
      <c r="EM173" s="24" t="s">
        <v>495</v>
      </c>
      <c r="EN173" s="24" t="s">
        <v>495</v>
      </c>
      <c r="EO173" s="24" t="s">
        <v>495</v>
      </c>
      <c r="EP173" s="23">
        <v>0</v>
      </c>
      <c r="EQ173" s="24" t="s">
        <v>495</v>
      </c>
      <c r="ER173" s="24" t="s">
        <v>495</v>
      </c>
      <c r="ES173" s="24" t="s">
        <v>495</v>
      </c>
      <c r="ET173" s="24" t="s">
        <v>495</v>
      </c>
      <c r="EU173" s="23">
        <v>0</v>
      </c>
      <c r="EV173" s="24" t="s">
        <v>495</v>
      </c>
      <c r="EW173" s="23">
        <v>0</v>
      </c>
      <c r="EX173" s="23">
        <v>0</v>
      </c>
      <c r="EY173" s="23">
        <v>0</v>
      </c>
      <c r="EZ173" s="24" t="s">
        <v>495</v>
      </c>
      <c r="FA173" s="24" t="s">
        <v>495</v>
      </c>
      <c r="FB173" s="24" t="s">
        <v>495</v>
      </c>
      <c r="FC173" s="23">
        <v>0</v>
      </c>
      <c r="FD173" s="24" t="s">
        <v>495</v>
      </c>
      <c r="FE173" s="24" t="s">
        <v>495</v>
      </c>
      <c r="FF173" s="24" t="s">
        <v>495</v>
      </c>
      <c r="FG173" s="23">
        <v>0</v>
      </c>
      <c r="FH173" s="23">
        <v>0</v>
      </c>
      <c r="FI173" s="23">
        <v>0</v>
      </c>
      <c r="FJ173" s="24" t="s">
        <v>495</v>
      </c>
      <c r="FK173" s="24" t="s">
        <v>495</v>
      </c>
      <c r="FL173" s="24" t="s">
        <v>495</v>
      </c>
      <c r="FM173" s="24" t="s">
        <v>495</v>
      </c>
      <c r="FN173" s="23">
        <v>0</v>
      </c>
      <c r="FO173" s="23">
        <v>0</v>
      </c>
      <c r="FP173" s="24" t="s">
        <v>495</v>
      </c>
      <c r="FQ173" s="24" t="s">
        <v>495</v>
      </c>
      <c r="FR173" s="24" t="s">
        <v>495</v>
      </c>
      <c r="FS173" s="23">
        <v>0</v>
      </c>
      <c r="FT173" s="23">
        <v>0</v>
      </c>
      <c r="FU173" s="24" t="s">
        <v>495</v>
      </c>
      <c r="FV173" s="23">
        <v>0</v>
      </c>
      <c r="FW173" s="23">
        <v>172</v>
      </c>
      <c r="FX173" s="23">
        <v>2</v>
      </c>
      <c r="FY173" s="23">
        <v>0</v>
      </c>
      <c r="FZ173" s="23">
        <v>1</v>
      </c>
      <c r="GA173" s="23">
        <v>0</v>
      </c>
      <c r="GB173" s="23">
        <v>3</v>
      </c>
      <c r="GC173" s="23">
        <v>56</v>
      </c>
      <c r="GD173" s="23">
        <v>31</v>
      </c>
      <c r="GE173" s="23">
        <v>0</v>
      </c>
      <c r="GF173" s="23">
        <v>79</v>
      </c>
      <c r="GG173" s="23">
        <v>0</v>
      </c>
      <c r="GH173" s="23">
        <v>0</v>
      </c>
      <c r="GI173" s="23">
        <v>0</v>
      </c>
      <c r="GJ173" s="23">
        <v>0</v>
      </c>
      <c r="GK173" s="23">
        <v>0</v>
      </c>
      <c r="GL173" s="24" t="s">
        <v>495</v>
      </c>
      <c r="GM173" s="24" t="s">
        <v>495</v>
      </c>
      <c r="GN173" s="24" t="s">
        <v>495</v>
      </c>
      <c r="GO173" s="23">
        <v>0</v>
      </c>
      <c r="GP173" s="23">
        <v>0</v>
      </c>
      <c r="GQ173" s="23">
        <v>0</v>
      </c>
      <c r="GR173" s="23">
        <v>0</v>
      </c>
      <c r="GS173" s="23">
        <v>0</v>
      </c>
      <c r="GT173" s="23">
        <v>0</v>
      </c>
      <c r="GU173" s="23">
        <v>0</v>
      </c>
    </row>
    <row r="174" spans="1:203" ht="13.5" customHeight="1" x14ac:dyDescent="0.55000000000000004">
      <c r="A174" s="21" t="s">
        <v>44</v>
      </c>
      <c r="B174" s="22" t="s">
        <v>379</v>
      </c>
      <c r="C174" s="21" t="s">
        <v>380</v>
      </c>
      <c r="D174" s="23">
        <v>203</v>
      </c>
      <c r="E174" s="23">
        <v>80</v>
      </c>
      <c r="F174" s="23">
        <v>1</v>
      </c>
      <c r="G174" s="23">
        <v>12</v>
      </c>
      <c r="H174" s="23">
        <v>14</v>
      </c>
      <c r="I174" s="23">
        <v>31</v>
      </c>
      <c r="J174" s="23">
        <v>18</v>
      </c>
      <c r="K174" s="23">
        <v>12</v>
      </c>
      <c r="L174" s="23">
        <v>0</v>
      </c>
      <c r="M174" s="23">
        <v>23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12</v>
      </c>
      <c r="AC174" s="23">
        <v>0</v>
      </c>
      <c r="AD174" s="23">
        <v>0</v>
      </c>
      <c r="AE174" s="23">
        <v>0</v>
      </c>
      <c r="AF174" s="23">
        <v>0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  <c r="AO174" s="23">
        <v>0</v>
      </c>
      <c r="AP174" s="24" t="s">
        <v>495</v>
      </c>
      <c r="AQ174" s="24" t="s">
        <v>495</v>
      </c>
      <c r="AR174" s="23">
        <v>0</v>
      </c>
      <c r="AS174" s="24" t="s">
        <v>495</v>
      </c>
      <c r="AT174" s="24" t="s">
        <v>495</v>
      </c>
      <c r="AU174" s="23">
        <v>0</v>
      </c>
      <c r="AV174" s="24" t="s">
        <v>495</v>
      </c>
      <c r="AW174" s="23">
        <v>0</v>
      </c>
      <c r="AX174" s="24" t="s">
        <v>495</v>
      </c>
      <c r="AY174" s="23">
        <v>0</v>
      </c>
      <c r="AZ174" s="24" t="s">
        <v>495</v>
      </c>
      <c r="BA174" s="23">
        <v>0</v>
      </c>
      <c r="BB174" s="23">
        <v>3</v>
      </c>
      <c r="BC174" s="23">
        <v>0</v>
      </c>
      <c r="BD174" s="23">
        <v>0</v>
      </c>
      <c r="BE174" s="23">
        <v>0</v>
      </c>
      <c r="BF174" s="23">
        <v>0</v>
      </c>
      <c r="BG174" s="23">
        <v>3</v>
      </c>
      <c r="BH174" s="23">
        <v>0</v>
      </c>
      <c r="BI174" s="23">
        <v>0</v>
      </c>
      <c r="BJ174" s="23">
        <v>0</v>
      </c>
      <c r="BK174" s="23">
        <v>0</v>
      </c>
      <c r="BL174" s="23">
        <v>0</v>
      </c>
      <c r="BM174" s="23">
        <v>0</v>
      </c>
      <c r="BN174" s="23">
        <v>0</v>
      </c>
      <c r="BO174" s="24" t="s">
        <v>495</v>
      </c>
      <c r="BP174" s="24" t="s">
        <v>495</v>
      </c>
      <c r="BQ174" s="24" t="s">
        <v>495</v>
      </c>
      <c r="BR174" s="24" t="s">
        <v>495</v>
      </c>
      <c r="BS174" s="24" t="s">
        <v>495</v>
      </c>
      <c r="BT174" s="24" t="s">
        <v>495</v>
      </c>
      <c r="BU174" s="24" t="s">
        <v>495</v>
      </c>
      <c r="BV174" s="24" t="s">
        <v>495</v>
      </c>
      <c r="BW174" s="24" t="s">
        <v>495</v>
      </c>
      <c r="BX174" s="23">
        <v>0</v>
      </c>
      <c r="BY174" s="24" t="s">
        <v>495</v>
      </c>
      <c r="BZ174" s="23">
        <v>0</v>
      </c>
      <c r="CA174" s="23">
        <v>0</v>
      </c>
      <c r="CB174" s="24" t="s">
        <v>495</v>
      </c>
      <c r="CC174" s="24" t="s">
        <v>495</v>
      </c>
      <c r="CD174" s="24" t="s">
        <v>495</v>
      </c>
      <c r="CE174" s="24" t="s">
        <v>495</v>
      </c>
      <c r="CF174" s="24" t="s">
        <v>495</v>
      </c>
      <c r="CG174" s="24" t="s">
        <v>495</v>
      </c>
      <c r="CH174" s="24" t="s">
        <v>495</v>
      </c>
      <c r="CI174" s="24" t="s">
        <v>495</v>
      </c>
      <c r="CJ174" s="24" t="s">
        <v>495</v>
      </c>
      <c r="CK174" s="24" t="s">
        <v>495</v>
      </c>
      <c r="CL174" s="24" t="s">
        <v>495</v>
      </c>
      <c r="CM174" s="24" t="s">
        <v>495</v>
      </c>
      <c r="CN174" s="23">
        <v>0</v>
      </c>
      <c r="CO174" s="24" t="s">
        <v>495</v>
      </c>
      <c r="CP174" s="24" t="s">
        <v>495</v>
      </c>
      <c r="CQ174" s="24" t="s">
        <v>495</v>
      </c>
      <c r="CR174" s="24" t="s">
        <v>495</v>
      </c>
      <c r="CS174" s="24" t="s">
        <v>495</v>
      </c>
      <c r="CT174" s="24" t="s">
        <v>495</v>
      </c>
      <c r="CU174" s="24" t="s">
        <v>495</v>
      </c>
      <c r="CV174" s="24" t="s">
        <v>495</v>
      </c>
      <c r="CW174" s="23">
        <v>0</v>
      </c>
      <c r="CX174" s="24" t="s">
        <v>495</v>
      </c>
      <c r="CY174" s="23">
        <v>0</v>
      </c>
      <c r="CZ174" s="23">
        <v>0</v>
      </c>
      <c r="DA174" s="24" t="s">
        <v>495</v>
      </c>
      <c r="DB174" s="24" t="s">
        <v>495</v>
      </c>
      <c r="DC174" s="24" t="s">
        <v>495</v>
      </c>
      <c r="DD174" s="24" t="s">
        <v>495</v>
      </c>
      <c r="DE174" s="24" t="s">
        <v>495</v>
      </c>
      <c r="DF174" s="24" t="s">
        <v>495</v>
      </c>
      <c r="DG174" s="24" t="s">
        <v>495</v>
      </c>
      <c r="DH174" s="24" t="s">
        <v>495</v>
      </c>
      <c r="DI174" s="24" t="s">
        <v>495</v>
      </c>
      <c r="DJ174" s="24" t="s">
        <v>495</v>
      </c>
      <c r="DK174" s="24" t="s">
        <v>495</v>
      </c>
      <c r="DL174" s="24" t="s">
        <v>495</v>
      </c>
      <c r="DM174" s="24" t="s">
        <v>495</v>
      </c>
      <c r="DN174" s="23">
        <v>0</v>
      </c>
      <c r="DO174" s="24" t="s">
        <v>495</v>
      </c>
      <c r="DP174" s="24" t="s">
        <v>495</v>
      </c>
      <c r="DQ174" s="24" t="s">
        <v>495</v>
      </c>
      <c r="DR174" s="24" t="s">
        <v>495</v>
      </c>
      <c r="DS174" s="24" t="s">
        <v>495</v>
      </c>
      <c r="DT174" s="24" t="s">
        <v>495</v>
      </c>
      <c r="DU174" s="24" t="s">
        <v>495</v>
      </c>
      <c r="DV174" s="23">
        <v>0</v>
      </c>
      <c r="DW174" s="24" t="s">
        <v>495</v>
      </c>
      <c r="DX174" s="23">
        <v>0</v>
      </c>
      <c r="DY174" s="23">
        <v>0</v>
      </c>
      <c r="DZ174" s="24" t="s">
        <v>495</v>
      </c>
      <c r="EA174" s="24" t="s">
        <v>495</v>
      </c>
      <c r="EB174" s="24" t="s">
        <v>495</v>
      </c>
      <c r="EC174" s="24" t="s">
        <v>495</v>
      </c>
      <c r="ED174" s="24" t="s">
        <v>495</v>
      </c>
      <c r="EE174" s="24" t="s">
        <v>495</v>
      </c>
      <c r="EF174" s="24" t="s">
        <v>495</v>
      </c>
      <c r="EG174" s="24" t="s">
        <v>495</v>
      </c>
      <c r="EH174" s="24" t="s">
        <v>495</v>
      </c>
      <c r="EI174" s="24" t="s">
        <v>495</v>
      </c>
      <c r="EJ174" s="24" t="s">
        <v>495</v>
      </c>
      <c r="EK174" s="24" t="s">
        <v>495</v>
      </c>
      <c r="EL174" s="23">
        <v>0</v>
      </c>
      <c r="EM174" s="24" t="s">
        <v>495</v>
      </c>
      <c r="EN174" s="24" t="s">
        <v>495</v>
      </c>
      <c r="EO174" s="24" t="s">
        <v>495</v>
      </c>
      <c r="EP174" s="23">
        <v>0</v>
      </c>
      <c r="EQ174" s="24" t="s">
        <v>495</v>
      </c>
      <c r="ER174" s="24" t="s">
        <v>495</v>
      </c>
      <c r="ES174" s="24" t="s">
        <v>495</v>
      </c>
      <c r="ET174" s="24" t="s">
        <v>495</v>
      </c>
      <c r="EU174" s="23">
        <v>0</v>
      </c>
      <c r="EV174" s="24" t="s">
        <v>495</v>
      </c>
      <c r="EW174" s="23">
        <v>0</v>
      </c>
      <c r="EX174" s="23">
        <v>0</v>
      </c>
      <c r="EY174" s="23">
        <v>0</v>
      </c>
      <c r="EZ174" s="24" t="s">
        <v>495</v>
      </c>
      <c r="FA174" s="24" t="s">
        <v>495</v>
      </c>
      <c r="FB174" s="24" t="s">
        <v>495</v>
      </c>
      <c r="FC174" s="23">
        <v>0</v>
      </c>
      <c r="FD174" s="24" t="s">
        <v>495</v>
      </c>
      <c r="FE174" s="24" t="s">
        <v>495</v>
      </c>
      <c r="FF174" s="24" t="s">
        <v>495</v>
      </c>
      <c r="FG174" s="23">
        <v>0</v>
      </c>
      <c r="FH174" s="23">
        <v>0</v>
      </c>
      <c r="FI174" s="23">
        <v>0</v>
      </c>
      <c r="FJ174" s="24" t="s">
        <v>495</v>
      </c>
      <c r="FK174" s="24" t="s">
        <v>495</v>
      </c>
      <c r="FL174" s="24" t="s">
        <v>495</v>
      </c>
      <c r="FM174" s="24" t="s">
        <v>495</v>
      </c>
      <c r="FN174" s="23">
        <v>0</v>
      </c>
      <c r="FO174" s="23">
        <v>0</v>
      </c>
      <c r="FP174" s="24" t="s">
        <v>495</v>
      </c>
      <c r="FQ174" s="24" t="s">
        <v>495</v>
      </c>
      <c r="FR174" s="24" t="s">
        <v>495</v>
      </c>
      <c r="FS174" s="23">
        <v>0</v>
      </c>
      <c r="FT174" s="23">
        <v>0</v>
      </c>
      <c r="FU174" s="24" t="s">
        <v>495</v>
      </c>
      <c r="FV174" s="23">
        <v>0</v>
      </c>
      <c r="FW174" s="23">
        <v>200</v>
      </c>
      <c r="FX174" s="23">
        <v>80</v>
      </c>
      <c r="FY174" s="23">
        <v>1</v>
      </c>
      <c r="FZ174" s="23">
        <v>12</v>
      </c>
      <c r="GA174" s="23">
        <v>14</v>
      </c>
      <c r="GB174" s="23">
        <v>28</v>
      </c>
      <c r="GC174" s="23">
        <v>18</v>
      </c>
      <c r="GD174" s="23">
        <v>12</v>
      </c>
      <c r="GE174" s="23">
        <v>0</v>
      </c>
      <c r="GF174" s="23">
        <v>23</v>
      </c>
      <c r="GG174" s="23">
        <v>0</v>
      </c>
      <c r="GH174" s="23">
        <v>0</v>
      </c>
      <c r="GI174" s="23">
        <v>0</v>
      </c>
      <c r="GJ174" s="23">
        <v>0</v>
      </c>
      <c r="GK174" s="23">
        <v>0</v>
      </c>
      <c r="GL174" s="24" t="s">
        <v>495</v>
      </c>
      <c r="GM174" s="24" t="s">
        <v>495</v>
      </c>
      <c r="GN174" s="24" t="s">
        <v>495</v>
      </c>
      <c r="GO174" s="23">
        <v>0</v>
      </c>
      <c r="GP174" s="23">
        <v>0</v>
      </c>
      <c r="GQ174" s="23">
        <v>0</v>
      </c>
      <c r="GR174" s="23">
        <v>0</v>
      </c>
      <c r="GS174" s="23">
        <v>0</v>
      </c>
      <c r="GT174" s="23">
        <v>0</v>
      </c>
      <c r="GU174" s="23">
        <v>12</v>
      </c>
    </row>
    <row r="175" spans="1:203" ht="13.5" customHeight="1" x14ac:dyDescent="0.55000000000000004">
      <c r="A175" s="21" t="s">
        <v>44</v>
      </c>
      <c r="B175" s="22" t="s">
        <v>381</v>
      </c>
      <c r="C175" s="21" t="s">
        <v>382</v>
      </c>
      <c r="D175" s="23">
        <v>14</v>
      </c>
      <c r="E175" s="23">
        <v>0</v>
      </c>
      <c r="F175" s="23">
        <v>0</v>
      </c>
      <c r="G175" s="23">
        <v>0</v>
      </c>
      <c r="H175" s="23">
        <v>0</v>
      </c>
      <c r="I175" s="23">
        <v>14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0</v>
      </c>
      <c r="AG175" s="23">
        <v>0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  <c r="AO175" s="23">
        <v>0</v>
      </c>
      <c r="AP175" s="24" t="s">
        <v>495</v>
      </c>
      <c r="AQ175" s="24" t="s">
        <v>495</v>
      </c>
      <c r="AR175" s="23">
        <v>0</v>
      </c>
      <c r="AS175" s="24" t="s">
        <v>495</v>
      </c>
      <c r="AT175" s="24" t="s">
        <v>495</v>
      </c>
      <c r="AU175" s="23">
        <v>0</v>
      </c>
      <c r="AV175" s="24" t="s">
        <v>495</v>
      </c>
      <c r="AW175" s="23">
        <v>0</v>
      </c>
      <c r="AX175" s="24" t="s">
        <v>495</v>
      </c>
      <c r="AY175" s="23">
        <v>0</v>
      </c>
      <c r="AZ175" s="24" t="s">
        <v>495</v>
      </c>
      <c r="BA175" s="23">
        <v>0</v>
      </c>
      <c r="BB175" s="23">
        <v>14</v>
      </c>
      <c r="BC175" s="23">
        <v>0</v>
      </c>
      <c r="BD175" s="23">
        <v>0</v>
      </c>
      <c r="BE175" s="23">
        <v>0</v>
      </c>
      <c r="BF175" s="23">
        <v>0</v>
      </c>
      <c r="BG175" s="23">
        <v>14</v>
      </c>
      <c r="BH175" s="23">
        <v>0</v>
      </c>
      <c r="BI175" s="23">
        <v>0</v>
      </c>
      <c r="BJ175" s="23">
        <v>0</v>
      </c>
      <c r="BK175" s="23">
        <v>0</v>
      </c>
      <c r="BL175" s="23">
        <v>0</v>
      </c>
      <c r="BM175" s="23">
        <v>0</v>
      </c>
      <c r="BN175" s="23">
        <v>0</v>
      </c>
      <c r="BO175" s="24" t="s">
        <v>495</v>
      </c>
      <c r="BP175" s="24" t="s">
        <v>495</v>
      </c>
      <c r="BQ175" s="24" t="s">
        <v>495</v>
      </c>
      <c r="BR175" s="24" t="s">
        <v>495</v>
      </c>
      <c r="BS175" s="24" t="s">
        <v>495</v>
      </c>
      <c r="BT175" s="24" t="s">
        <v>495</v>
      </c>
      <c r="BU175" s="24" t="s">
        <v>495</v>
      </c>
      <c r="BV175" s="24" t="s">
        <v>495</v>
      </c>
      <c r="BW175" s="24" t="s">
        <v>495</v>
      </c>
      <c r="BX175" s="23">
        <v>0</v>
      </c>
      <c r="BY175" s="24" t="s">
        <v>495</v>
      </c>
      <c r="BZ175" s="23">
        <v>0</v>
      </c>
      <c r="CA175" s="23">
        <v>0</v>
      </c>
      <c r="CB175" s="24" t="s">
        <v>495</v>
      </c>
      <c r="CC175" s="24" t="s">
        <v>495</v>
      </c>
      <c r="CD175" s="24" t="s">
        <v>495</v>
      </c>
      <c r="CE175" s="24" t="s">
        <v>495</v>
      </c>
      <c r="CF175" s="24" t="s">
        <v>495</v>
      </c>
      <c r="CG175" s="24" t="s">
        <v>495</v>
      </c>
      <c r="CH175" s="24" t="s">
        <v>495</v>
      </c>
      <c r="CI175" s="24" t="s">
        <v>495</v>
      </c>
      <c r="CJ175" s="24" t="s">
        <v>495</v>
      </c>
      <c r="CK175" s="24" t="s">
        <v>495</v>
      </c>
      <c r="CL175" s="24" t="s">
        <v>495</v>
      </c>
      <c r="CM175" s="24" t="s">
        <v>495</v>
      </c>
      <c r="CN175" s="23">
        <v>0</v>
      </c>
      <c r="CO175" s="24" t="s">
        <v>495</v>
      </c>
      <c r="CP175" s="24" t="s">
        <v>495</v>
      </c>
      <c r="CQ175" s="24" t="s">
        <v>495</v>
      </c>
      <c r="CR175" s="24" t="s">
        <v>495</v>
      </c>
      <c r="CS175" s="24" t="s">
        <v>495</v>
      </c>
      <c r="CT175" s="24" t="s">
        <v>495</v>
      </c>
      <c r="CU175" s="24" t="s">
        <v>495</v>
      </c>
      <c r="CV175" s="24" t="s">
        <v>495</v>
      </c>
      <c r="CW175" s="23">
        <v>0</v>
      </c>
      <c r="CX175" s="24" t="s">
        <v>495</v>
      </c>
      <c r="CY175" s="23">
        <v>0</v>
      </c>
      <c r="CZ175" s="23">
        <v>0</v>
      </c>
      <c r="DA175" s="24" t="s">
        <v>495</v>
      </c>
      <c r="DB175" s="24" t="s">
        <v>495</v>
      </c>
      <c r="DC175" s="24" t="s">
        <v>495</v>
      </c>
      <c r="DD175" s="24" t="s">
        <v>495</v>
      </c>
      <c r="DE175" s="24" t="s">
        <v>495</v>
      </c>
      <c r="DF175" s="24" t="s">
        <v>495</v>
      </c>
      <c r="DG175" s="24" t="s">
        <v>495</v>
      </c>
      <c r="DH175" s="24" t="s">
        <v>495</v>
      </c>
      <c r="DI175" s="24" t="s">
        <v>495</v>
      </c>
      <c r="DJ175" s="24" t="s">
        <v>495</v>
      </c>
      <c r="DK175" s="24" t="s">
        <v>495</v>
      </c>
      <c r="DL175" s="24" t="s">
        <v>495</v>
      </c>
      <c r="DM175" s="24" t="s">
        <v>495</v>
      </c>
      <c r="DN175" s="23">
        <v>0</v>
      </c>
      <c r="DO175" s="24" t="s">
        <v>495</v>
      </c>
      <c r="DP175" s="24" t="s">
        <v>495</v>
      </c>
      <c r="DQ175" s="24" t="s">
        <v>495</v>
      </c>
      <c r="DR175" s="24" t="s">
        <v>495</v>
      </c>
      <c r="DS175" s="24" t="s">
        <v>495</v>
      </c>
      <c r="DT175" s="24" t="s">
        <v>495</v>
      </c>
      <c r="DU175" s="24" t="s">
        <v>495</v>
      </c>
      <c r="DV175" s="23">
        <v>0</v>
      </c>
      <c r="DW175" s="24" t="s">
        <v>495</v>
      </c>
      <c r="DX175" s="23">
        <v>0</v>
      </c>
      <c r="DY175" s="23">
        <v>0</v>
      </c>
      <c r="DZ175" s="24" t="s">
        <v>495</v>
      </c>
      <c r="EA175" s="24" t="s">
        <v>495</v>
      </c>
      <c r="EB175" s="24" t="s">
        <v>495</v>
      </c>
      <c r="EC175" s="24" t="s">
        <v>495</v>
      </c>
      <c r="ED175" s="24" t="s">
        <v>495</v>
      </c>
      <c r="EE175" s="24" t="s">
        <v>495</v>
      </c>
      <c r="EF175" s="24" t="s">
        <v>495</v>
      </c>
      <c r="EG175" s="24" t="s">
        <v>495</v>
      </c>
      <c r="EH175" s="24" t="s">
        <v>495</v>
      </c>
      <c r="EI175" s="24" t="s">
        <v>495</v>
      </c>
      <c r="EJ175" s="24" t="s">
        <v>495</v>
      </c>
      <c r="EK175" s="24" t="s">
        <v>495</v>
      </c>
      <c r="EL175" s="23">
        <v>0</v>
      </c>
      <c r="EM175" s="24" t="s">
        <v>495</v>
      </c>
      <c r="EN175" s="24" t="s">
        <v>495</v>
      </c>
      <c r="EO175" s="24" t="s">
        <v>495</v>
      </c>
      <c r="EP175" s="23">
        <v>0</v>
      </c>
      <c r="EQ175" s="24" t="s">
        <v>495</v>
      </c>
      <c r="ER175" s="24" t="s">
        <v>495</v>
      </c>
      <c r="ES175" s="24" t="s">
        <v>495</v>
      </c>
      <c r="ET175" s="24" t="s">
        <v>495</v>
      </c>
      <c r="EU175" s="23">
        <v>0</v>
      </c>
      <c r="EV175" s="24" t="s">
        <v>495</v>
      </c>
      <c r="EW175" s="23">
        <v>0</v>
      </c>
      <c r="EX175" s="23">
        <v>0</v>
      </c>
      <c r="EY175" s="23">
        <v>0</v>
      </c>
      <c r="EZ175" s="24" t="s">
        <v>495</v>
      </c>
      <c r="FA175" s="24" t="s">
        <v>495</v>
      </c>
      <c r="FB175" s="24" t="s">
        <v>495</v>
      </c>
      <c r="FC175" s="23">
        <v>0</v>
      </c>
      <c r="FD175" s="24" t="s">
        <v>495</v>
      </c>
      <c r="FE175" s="24" t="s">
        <v>495</v>
      </c>
      <c r="FF175" s="24" t="s">
        <v>495</v>
      </c>
      <c r="FG175" s="23">
        <v>0</v>
      </c>
      <c r="FH175" s="23">
        <v>0</v>
      </c>
      <c r="FI175" s="23">
        <v>0</v>
      </c>
      <c r="FJ175" s="24" t="s">
        <v>495</v>
      </c>
      <c r="FK175" s="24" t="s">
        <v>495</v>
      </c>
      <c r="FL175" s="24" t="s">
        <v>495</v>
      </c>
      <c r="FM175" s="24" t="s">
        <v>495</v>
      </c>
      <c r="FN175" s="23">
        <v>0</v>
      </c>
      <c r="FO175" s="23">
        <v>0</v>
      </c>
      <c r="FP175" s="24" t="s">
        <v>495</v>
      </c>
      <c r="FQ175" s="24" t="s">
        <v>495</v>
      </c>
      <c r="FR175" s="24" t="s">
        <v>495</v>
      </c>
      <c r="FS175" s="23">
        <v>0</v>
      </c>
      <c r="FT175" s="23">
        <v>0</v>
      </c>
      <c r="FU175" s="24" t="s">
        <v>495</v>
      </c>
      <c r="FV175" s="23">
        <v>0</v>
      </c>
      <c r="FW175" s="23">
        <v>0</v>
      </c>
      <c r="FX175" s="23">
        <v>0</v>
      </c>
      <c r="FY175" s="23">
        <v>0</v>
      </c>
      <c r="FZ175" s="23">
        <v>0</v>
      </c>
      <c r="GA175" s="23">
        <v>0</v>
      </c>
      <c r="GB175" s="23">
        <v>0</v>
      </c>
      <c r="GC175" s="23">
        <v>0</v>
      </c>
      <c r="GD175" s="23">
        <v>0</v>
      </c>
      <c r="GE175" s="23">
        <v>0</v>
      </c>
      <c r="GF175" s="23">
        <v>0</v>
      </c>
      <c r="GG175" s="23">
        <v>0</v>
      </c>
      <c r="GH175" s="23">
        <v>0</v>
      </c>
      <c r="GI175" s="23">
        <v>0</v>
      </c>
      <c r="GJ175" s="23">
        <v>0</v>
      </c>
      <c r="GK175" s="23">
        <v>0</v>
      </c>
      <c r="GL175" s="24" t="s">
        <v>495</v>
      </c>
      <c r="GM175" s="24" t="s">
        <v>495</v>
      </c>
      <c r="GN175" s="24" t="s">
        <v>495</v>
      </c>
      <c r="GO175" s="23">
        <v>0</v>
      </c>
      <c r="GP175" s="23">
        <v>0</v>
      </c>
      <c r="GQ175" s="23">
        <v>0</v>
      </c>
      <c r="GR175" s="23">
        <v>0</v>
      </c>
      <c r="GS175" s="23">
        <v>0</v>
      </c>
      <c r="GT175" s="23">
        <v>0</v>
      </c>
      <c r="GU175" s="23">
        <v>0</v>
      </c>
    </row>
    <row r="176" spans="1:203" ht="13.5" customHeight="1" x14ac:dyDescent="0.55000000000000004">
      <c r="A176" s="21" t="s">
        <v>44</v>
      </c>
      <c r="B176" s="22" t="s">
        <v>383</v>
      </c>
      <c r="C176" s="21" t="s">
        <v>384</v>
      </c>
      <c r="D176" s="23">
        <v>1849</v>
      </c>
      <c r="E176" s="23">
        <v>909</v>
      </c>
      <c r="F176" s="23">
        <v>2</v>
      </c>
      <c r="G176" s="23">
        <v>211</v>
      </c>
      <c r="H176" s="23">
        <v>0</v>
      </c>
      <c r="I176" s="23">
        <v>82</v>
      </c>
      <c r="J176" s="23">
        <v>110</v>
      </c>
      <c r="K176" s="23">
        <v>119</v>
      </c>
      <c r="L176" s="23">
        <v>7</v>
      </c>
      <c r="M176" s="23">
        <v>246</v>
      </c>
      <c r="N176" s="23">
        <v>0</v>
      </c>
      <c r="O176" s="23">
        <v>0</v>
      </c>
      <c r="P176" s="23">
        <v>0</v>
      </c>
      <c r="Q176" s="23">
        <v>29</v>
      </c>
      <c r="R176" s="23">
        <v>0</v>
      </c>
      <c r="S176" s="23">
        <v>129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5</v>
      </c>
      <c r="AC176" s="23">
        <v>155</v>
      </c>
      <c r="AD176" s="23">
        <v>0</v>
      </c>
      <c r="AE176" s="23">
        <v>0</v>
      </c>
      <c r="AF176" s="23">
        <v>0</v>
      </c>
      <c r="AG176" s="23">
        <v>0</v>
      </c>
      <c r="AH176" s="23">
        <v>26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  <c r="AO176" s="23">
        <v>0</v>
      </c>
      <c r="AP176" s="24" t="s">
        <v>495</v>
      </c>
      <c r="AQ176" s="24" t="s">
        <v>495</v>
      </c>
      <c r="AR176" s="23">
        <v>129</v>
      </c>
      <c r="AS176" s="24" t="s">
        <v>495</v>
      </c>
      <c r="AT176" s="24" t="s">
        <v>495</v>
      </c>
      <c r="AU176" s="23">
        <v>0</v>
      </c>
      <c r="AV176" s="24" t="s">
        <v>495</v>
      </c>
      <c r="AW176" s="23">
        <v>0</v>
      </c>
      <c r="AX176" s="24" t="s">
        <v>495</v>
      </c>
      <c r="AY176" s="23">
        <v>0</v>
      </c>
      <c r="AZ176" s="24" t="s">
        <v>495</v>
      </c>
      <c r="BA176" s="23">
        <v>0</v>
      </c>
      <c r="BB176" s="23">
        <v>0</v>
      </c>
      <c r="BC176" s="23">
        <v>0</v>
      </c>
      <c r="BD176" s="23">
        <v>0</v>
      </c>
      <c r="BE176" s="23">
        <v>0</v>
      </c>
      <c r="BF176" s="23">
        <v>0</v>
      </c>
      <c r="BG176" s="23">
        <v>0</v>
      </c>
      <c r="BH176" s="23">
        <v>0</v>
      </c>
      <c r="BI176" s="23">
        <v>0</v>
      </c>
      <c r="BJ176" s="23">
        <v>0</v>
      </c>
      <c r="BK176" s="23">
        <v>0</v>
      </c>
      <c r="BL176" s="23">
        <v>0</v>
      </c>
      <c r="BM176" s="23">
        <v>0</v>
      </c>
      <c r="BN176" s="23">
        <v>0</v>
      </c>
      <c r="BO176" s="24" t="s">
        <v>495</v>
      </c>
      <c r="BP176" s="24" t="s">
        <v>495</v>
      </c>
      <c r="BQ176" s="24" t="s">
        <v>495</v>
      </c>
      <c r="BR176" s="24" t="s">
        <v>495</v>
      </c>
      <c r="BS176" s="24" t="s">
        <v>495</v>
      </c>
      <c r="BT176" s="24" t="s">
        <v>495</v>
      </c>
      <c r="BU176" s="24" t="s">
        <v>495</v>
      </c>
      <c r="BV176" s="24" t="s">
        <v>495</v>
      </c>
      <c r="BW176" s="24" t="s">
        <v>495</v>
      </c>
      <c r="BX176" s="23">
        <v>0</v>
      </c>
      <c r="BY176" s="24" t="s">
        <v>495</v>
      </c>
      <c r="BZ176" s="23">
        <v>0</v>
      </c>
      <c r="CA176" s="23">
        <v>29</v>
      </c>
      <c r="CB176" s="24" t="s">
        <v>495</v>
      </c>
      <c r="CC176" s="24" t="s">
        <v>495</v>
      </c>
      <c r="CD176" s="24" t="s">
        <v>495</v>
      </c>
      <c r="CE176" s="24" t="s">
        <v>495</v>
      </c>
      <c r="CF176" s="24" t="s">
        <v>495</v>
      </c>
      <c r="CG176" s="24" t="s">
        <v>495</v>
      </c>
      <c r="CH176" s="24" t="s">
        <v>495</v>
      </c>
      <c r="CI176" s="24" t="s">
        <v>495</v>
      </c>
      <c r="CJ176" s="24" t="s">
        <v>495</v>
      </c>
      <c r="CK176" s="24" t="s">
        <v>495</v>
      </c>
      <c r="CL176" s="24" t="s">
        <v>495</v>
      </c>
      <c r="CM176" s="24" t="s">
        <v>495</v>
      </c>
      <c r="CN176" s="23">
        <v>29</v>
      </c>
      <c r="CO176" s="24" t="s">
        <v>495</v>
      </c>
      <c r="CP176" s="24" t="s">
        <v>495</v>
      </c>
      <c r="CQ176" s="24" t="s">
        <v>495</v>
      </c>
      <c r="CR176" s="24" t="s">
        <v>495</v>
      </c>
      <c r="CS176" s="24" t="s">
        <v>495</v>
      </c>
      <c r="CT176" s="24" t="s">
        <v>495</v>
      </c>
      <c r="CU176" s="24" t="s">
        <v>495</v>
      </c>
      <c r="CV176" s="24" t="s">
        <v>495</v>
      </c>
      <c r="CW176" s="23">
        <v>0</v>
      </c>
      <c r="CX176" s="24" t="s">
        <v>495</v>
      </c>
      <c r="CY176" s="23">
        <v>0</v>
      </c>
      <c r="CZ176" s="23">
        <v>0</v>
      </c>
      <c r="DA176" s="24" t="s">
        <v>495</v>
      </c>
      <c r="DB176" s="24" t="s">
        <v>495</v>
      </c>
      <c r="DC176" s="24" t="s">
        <v>495</v>
      </c>
      <c r="DD176" s="24" t="s">
        <v>495</v>
      </c>
      <c r="DE176" s="24" t="s">
        <v>495</v>
      </c>
      <c r="DF176" s="24" t="s">
        <v>495</v>
      </c>
      <c r="DG176" s="24" t="s">
        <v>495</v>
      </c>
      <c r="DH176" s="24" t="s">
        <v>495</v>
      </c>
      <c r="DI176" s="24" t="s">
        <v>495</v>
      </c>
      <c r="DJ176" s="24" t="s">
        <v>495</v>
      </c>
      <c r="DK176" s="24" t="s">
        <v>495</v>
      </c>
      <c r="DL176" s="24" t="s">
        <v>495</v>
      </c>
      <c r="DM176" s="24" t="s">
        <v>495</v>
      </c>
      <c r="DN176" s="23">
        <v>0</v>
      </c>
      <c r="DO176" s="24" t="s">
        <v>495</v>
      </c>
      <c r="DP176" s="24" t="s">
        <v>495</v>
      </c>
      <c r="DQ176" s="24" t="s">
        <v>495</v>
      </c>
      <c r="DR176" s="24" t="s">
        <v>495</v>
      </c>
      <c r="DS176" s="24" t="s">
        <v>495</v>
      </c>
      <c r="DT176" s="24" t="s">
        <v>495</v>
      </c>
      <c r="DU176" s="24" t="s">
        <v>495</v>
      </c>
      <c r="DV176" s="23">
        <v>0</v>
      </c>
      <c r="DW176" s="24" t="s">
        <v>495</v>
      </c>
      <c r="DX176" s="23">
        <v>0</v>
      </c>
      <c r="DY176" s="23">
        <v>0</v>
      </c>
      <c r="DZ176" s="24" t="s">
        <v>495</v>
      </c>
      <c r="EA176" s="24" t="s">
        <v>495</v>
      </c>
      <c r="EB176" s="24" t="s">
        <v>495</v>
      </c>
      <c r="EC176" s="24" t="s">
        <v>495</v>
      </c>
      <c r="ED176" s="24" t="s">
        <v>495</v>
      </c>
      <c r="EE176" s="24" t="s">
        <v>495</v>
      </c>
      <c r="EF176" s="24" t="s">
        <v>495</v>
      </c>
      <c r="EG176" s="24" t="s">
        <v>495</v>
      </c>
      <c r="EH176" s="24" t="s">
        <v>495</v>
      </c>
      <c r="EI176" s="24" t="s">
        <v>495</v>
      </c>
      <c r="EJ176" s="24" t="s">
        <v>495</v>
      </c>
      <c r="EK176" s="24" t="s">
        <v>495</v>
      </c>
      <c r="EL176" s="23">
        <v>0</v>
      </c>
      <c r="EM176" s="24" t="s">
        <v>495</v>
      </c>
      <c r="EN176" s="24" t="s">
        <v>495</v>
      </c>
      <c r="EO176" s="24" t="s">
        <v>495</v>
      </c>
      <c r="EP176" s="23">
        <v>0</v>
      </c>
      <c r="EQ176" s="24" t="s">
        <v>495</v>
      </c>
      <c r="ER176" s="24" t="s">
        <v>495</v>
      </c>
      <c r="ES176" s="24" t="s">
        <v>495</v>
      </c>
      <c r="ET176" s="24" t="s">
        <v>495</v>
      </c>
      <c r="EU176" s="23">
        <v>0</v>
      </c>
      <c r="EV176" s="24" t="s">
        <v>495</v>
      </c>
      <c r="EW176" s="23">
        <v>0</v>
      </c>
      <c r="EX176" s="23">
        <v>0</v>
      </c>
      <c r="EY176" s="23">
        <v>0</v>
      </c>
      <c r="EZ176" s="24" t="s">
        <v>495</v>
      </c>
      <c r="FA176" s="24" t="s">
        <v>495</v>
      </c>
      <c r="FB176" s="24" t="s">
        <v>495</v>
      </c>
      <c r="FC176" s="23">
        <v>0</v>
      </c>
      <c r="FD176" s="24" t="s">
        <v>495</v>
      </c>
      <c r="FE176" s="24" t="s">
        <v>495</v>
      </c>
      <c r="FF176" s="24" t="s">
        <v>495</v>
      </c>
      <c r="FG176" s="23">
        <v>0</v>
      </c>
      <c r="FH176" s="23">
        <v>0</v>
      </c>
      <c r="FI176" s="23">
        <v>0</v>
      </c>
      <c r="FJ176" s="24" t="s">
        <v>495</v>
      </c>
      <c r="FK176" s="24" t="s">
        <v>495</v>
      </c>
      <c r="FL176" s="24" t="s">
        <v>495</v>
      </c>
      <c r="FM176" s="24" t="s">
        <v>495</v>
      </c>
      <c r="FN176" s="23">
        <v>0</v>
      </c>
      <c r="FO176" s="23">
        <v>0</v>
      </c>
      <c r="FP176" s="24" t="s">
        <v>495</v>
      </c>
      <c r="FQ176" s="24" t="s">
        <v>495</v>
      </c>
      <c r="FR176" s="24" t="s">
        <v>495</v>
      </c>
      <c r="FS176" s="23">
        <v>0</v>
      </c>
      <c r="FT176" s="23">
        <v>0</v>
      </c>
      <c r="FU176" s="24" t="s">
        <v>495</v>
      </c>
      <c r="FV176" s="23">
        <v>0</v>
      </c>
      <c r="FW176" s="23">
        <v>1665</v>
      </c>
      <c r="FX176" s="23">
        <v>909</v>
      </c>
      <c r="FY176" s="23">
        <v>2</v>
      </c>
      <c r="FZ176" s="23">
        <v>211</v>
      </c>
      <c r="GA176" s="23">
        <v>0</v>
      </c>
      <c r="GB176" s="23">
        <v>56</v>
      </c>
      <c r="GC176" s="23">
        <v>110</v>
      </c>
      <c r="GD176" s="23">
        <v>119</v>
      </c>
      <c r="GE176" s="23">
        <v>7</v>
      </c>
      <c r="GF176" s="23">
        <v>246</v>
      </c>
      <c r="GG176" s="23">
        <v>0</v>
      </c>
      <c r="GH176" s="23">
        <v>0</v>
      </c>
      <c r="GI176" s="23">
        <v>0</v>
      </c>
      <c r="GJ176" s="23">
        <v>0</v>
      </c>
      <c r="GK176" s="23">
        <v>0</v>
      </c>
      <c r="GL176" s="24" t="s">
        <v>495</v>
      </c>
      <c r="GM176" s="24" t="s">
        <v>495</v>
      </c>
      <c r="GN176" s="24" t="s">
        <v>495</v>
      </c>
      <c r="GO176" s="23">
        <v>0</v>
      </c>
      <c r="GP176" s="23">
        <v>0</v>
      </c>
      <c r="GQ176" s="23">
        <v>0</v>
      </c>
      <c r="GR176" s="23">
        <v>0</v>
      </c>
      <c r="GS176" s="23">
        <v>0</v>
      </c>
      <c r="GT176" s="23">
        <v>0</v>
      </c>
      <c r="GU176" s="23">
        <v>5</v>
      </c>
    </row>
    <row r="177" spans="1:203" ht="13.5" customHeight="1" x14ac:dyDescent="0.55000000000000004">
      <c r="A177" s="21" t="s">
        <v>44</v>
      </c>
      <c r="B177" s="22" t="s">
        <v>385</v>
      </c>
      <c r="C177" s="21" t="s">
        <v>386</v>
      </c>
      <c r="D177" s="23">
        <v>935</v>
      </c>
      <c r="E177" s="23">
        <v>171</v>
      </c>
      <c r="F177" s="23">
        <v>2</v>
      </c>
      <c r="G177" s="23">
        <v>10</v>
      </c>
      <c r="H177" s="23">
        <v>0</v>
      </c>
      <c r="I177" s="23">
        <v>129</v>
      </c>
      <c r="J177" s="23">
        <v>71</v>
      </c>
      <c r="K177" s="23">
        <v>46</v>
      </c>
      <c r="L177" s="23">
        <v>0</v>
      </c>
      <c r="M177" s="23">
        <v>65</v>
      </c>
      <c r="N177" s="23">
        <v>26</v>
      </c>
      <c r="O177" s="23">
        <v>0</v>
      </c>
      <c r="P177" s="23">
        <v>0</v>
      </c>
      <c r="Q177" s="23">
        <v>266</v>
      </c>
      <c r="R177" s="23">
        <v>0</v>
      </c>
      <c r="S177" s="23">
        <v>55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5</v>
      </c>
      <c r="Z177" s="23">
        <v>0</v>
      </c>
      <c r="AA177" s="23">
        <v>0</v>
      </c>
      <c r="AB177" s="23">
        <v>89</v>
      </c>
      <c r="AC177" s="23">
        <v>66</v>
      </c>
      <c r="AD177" s="23">
        <v>0</v>
      </c>
      <c r="AE177" s="23">
        <v>0</v>
      </c>
      <c r="AF177" s="23">
        <v>0</v>
      </c>
      <c r="AG177" s="23">
        <v>0</v>
      </c>
      <c r="AH177" s="23">
        <v>11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  <c r="AO177" s="23">
        <v>0</v>
      </c>
      <c r="AP177" s="24" t="s">
        <v>495</v>
      </c>
      <c r="AQ177" s="24" t="s">
        <v>495</v>
      </c>
      <c r="AR177" s="23">
        <v>55</v>
      </c>
      <c r="AS177" s="24" t="s">
        <v>495</v>
      </c>
      <c r="AT177" s="24" t="s">
        <v>495</v>
      </c>
      <c r="AU177" s="23">
        <v>0</v>
      </c>
      <c r="AV177" s="24" t="s">
        <v>495</v>
      </c>
      <c r="AW177" s="23">
        <v>0</v>
      </c>
      <c r="AX177" s="24" t="s">
        <v>495</v>
      </c>
      <c r="AY177" s="23">
        <v>0</v>
      </c>
      <c r="AZ177" s="24" t="s">
        <v>495</v>
      </c>
      <c r="BA177" s="23">
        <v>0</v>
      </c>
      <c r="BB177" s="23">
        <v>0</v>
      </c>
      <c r="BC177" s="23">
        <v>0</v>
      </c>
      <c r="BD177" s="23">
        <v>0</v>
      </c>
      <c r="BE177" s="23">
        <v>0</v>
      </c>
      <c r="BF177" s="23">
        <v>0</v>
      </c>
      <c r="BG177" s="23">
        <v>0</v>
      </c>
      <c r="BH177" s="23">
        <v>0</v>
      </c>
      <c r="BI177" s="23">
        <v>0</v>
      </c>
      <c r="BJ177" s="23">
        <v>0</v>
      </c>
      <c r="BK177" s="23">
        <v>0</v>
      </c>
      <c r="BL177" s="23">
        <v>0</v>
      </c>
      <c r="BM177" s="23">
        <v>0</v>
      </c>
      <c r="BN177" s="23">
        <v>0</v>
      </c>
      <c r="BO177" s="24" t="s">
        <v>495</v>
      </c>
      <c r="BP177" s="24" t="s">
        <v>495</v>
      </c>
      <c r="BQ177" s="24" t="s">
        <v>495</v>
      </c>
      <c r="BR177" s="24" t="s">
        <v>495</v>
      </c>
      <c r="BS177" s="24" t="s">
        <v>495</v>
      </c>
      <c r="BT177" s="24" t="s">
        <v>495</v>
      </c>
      <c r="BU177" s="24" t="s">
        <v>495</v>
      </c>
      <c r="BV177" s="24" t="s">
        <v>495</v>
      </c>
      <c r="BW177" s="24" t="s">
        <v>495</v>
      </c>
      <c r="BX177" s="23">
        <v>0</v>
      </c>
      <c r="BY177" s="24" t="s">
        <v>495</v>
      </c>
      <c r="BZ177" s="23">
        <v>0</v>
      </c>
      <c r="CA177" s="23">
        <v>0</v>
      </c>
      <c r="CB177" s="24" t="s">
        <v>495</v>
      </c>
      <c r="CC177" s="24" t="s">
        <v>495</v>
      </c>
      <c r="CD177" s="24" t="s">
        <v>495</v>
      </c>
      <c r="CE177" s="24" t="s">
        <v>495</v>
      </c>
      <c r="CF177" s="24" t="s">
        <v>495</v>
      </c>
      <c r="CG177" s="24" t="s">
        <v>495</v>
      </c>
      <c r="CH177" s="24" t="s">
        <v>495</v>
      </c>
      <c r="CI177" s="24" t="s">
        <v>495</v>
      </c>
      <c r="CJ177" s="24" t="s">
        <v>495</v>
      </c>
      <c r="CK177" s="24" t="s">
        <v>495</v>
      </c>
      <c r="CL177" s="24" t="s">
        <v>495</v>
      </c>
      <c r="CM177" s="24" t="s">
        <v>495</v>
      </c>
      <c r="CN177" s="23">
        <v>0</v>
      </c>
      <c r="CO177" s="24" t="s">
        <v>495</v>
      </c>
      <c r="CP177" s="24" t="s">
        <v>495</v>
      </c>
      <c r="CQ177" s="24" t="s">
        <v>495</v>
      </c>
      <c r="CR177" s="24" t="s">
        <v>495</v>
      </c>
      <c r="CS177" s="24" t="s">
        <v>495</v>
      </c>
      <c r="CT177" s="24" t="s">
        <v>495</v>
      </c>
      <c r="CU177" s="24" t="s">
        <v>495</v>
      </c>
      <c r="CV177" s="24" t="s">
        <v>495</v>
      </c>
      <c r="CW177" s="23">
        <v>0</v>
      </c>
      <c r="CX177" s="24" t="s">
        <v>495</v>
      </c>
      <c r="CY177" s="23">
        <v>0</v>
      </c>
      <c r="CZ177" s="23">
        <v>0</v>
      </c>
      <c r="DA177" s="24" t="s">
        <v>495</v>
      </c>
      <c r="DB177" s="24" t="s">
        <v>495</v>
      </c>
      <c r="DC177" s="24" t="s">
        <v>495</v>
      </c>
      <c r="DD177" s="24" t="s">
        <v>495</v>
      </c>
      <c r="DE177" s="24" t="s">
        <v>495</v>
      </c>
      <c r="DF177" s="24" t="s">
        <v>495</v>
      </c>
      <c r="DG177" s="24" t="s">
        <v>495</v>
      </c>
      <c r="DH177" s="24" t="s">
        <v>495</v>
      </c>
      <c r="DI177" s="24" t="s">
        <v>495</v>
      </c>
      <c r="DJ177" s="24" t="s">
        <v>495</v>
      </c>
      <c r="DK177" s="24" t="s">
        <v>495</v>
      </c>
      <c r="DL177" s="24" t="s">
        <v>495</v>
      </c>
      <c r="DM177" s="24" t="s">
        <v>495</v>
      </c>
      <c r="DN177" s="23">
        <v>0</v>
      </c>
      <c r="DO177" s="24" t="s">
        <v>495</v>
      </c>
      <c r="DP177" s="24" t="s">
        <v>495</v>
      </c>
      <c r="DQ177" s="24" t="s">
        <v>495</v>
      </c>
      <c r="DR177" s="24" t="s">
        <v>495</v>
      </c>
      <c r="DS177" s="24" t="s">
        <v>495</v>
      </c>
      <c r="DT177" s="24" t="s">
        <v>495</v>
      </c>
      <c r="DU177" s="24" t="s">
        <v>495</v>
      </c>
      <c r="DV177" s="23">
        <v>0</v>
      </c>
      <c r="DW177" s="24" t="s">
        <v>495</v>
      </c>
      <c r="DX177" s="23">
        <v>0</v>
      </c>
      <c r="DY177" s="23">
        <v>0</v>
      </c>
      <c r="DZ177" s="24" t="s">
        <v>495</v>
      </c>
      <c r="EA177" s="24" t="s">
        <v>495</v>
      </c>
      <c r="EB177" s="24" t="s">
        <v>495</v>
      </c>
      <c r="EC177" s="24" t="s">
        <v>495</v>
      </c>
      <c r="ED177" s="24" t="s">
        <v>495</v>
      </c>
      <c r="EE177" s="24" t="s">
        <v>495</v>
      </c>
      <c r="EF177" s="24" t="s">
        <v>495</v>
      </c>
      <c r="EG177" s="24" t="s">
        <v>495</v>
      </c>
      <c r="EH177" s="24" t="s">
        <v>495</v>
      </c>
      <c r="EI177" s="24" t="s">
        <v>495</v>
      </c>
      <c r="EJ177" s="24" t="s">
        <v>495</v>
      </c>
      <c r="EK177" s="24" t="s">
        <v>495</v>
      </c>
      <c r="EL177" s="23">
        <v>0</v>
      </c>
      <c r="EM177" s="24" t="s">
        <v>495</v>
      </c>
      <c r="EN177" s="24" t="s">
        <v>495</v>
      </c>
      <c r="EO177" s="24" t="s">
        <v>495</v>
      </c>
      <c r="EP177" s="23">
        <v>0</v>
      </c>
      <c r="EQ177" s="24" t="s">
        <v>495</v>
      </c>
      <c r="ER177" s="24" t="s">
        <v>495</v>
      </c>
      <c r="ES177" s="24" t="s">
        <v>495</v>
      </c>
      <c r="ET177" s="24" t="s">
        <v>495</v>
      </c>
      <c r="EU177" s="23">
        <v>0</v>
      </c>
      <c r="EV177" s="24" t="s">
        <v>495</v>
      </c>
      <c r="EW177" s="23">
        <v>0</v>
      </c>
      <c r="EX177" s="23">
        <v>0</v>
      </c>
      <c r="EY177" s="23">
        <v>0</v>
      </c>
      <c r="EZ177" s="24" t="s">
        <v>495</v>
      </c>
      <c r="FA177" s="24" t="s">
        <v>495</v>
      </c>
      <c r="FB177" s="24" t="s">
        <v>495</v>
      </c>
      <c r="FC177" s="23">
        <v>0</v>
      </c>
      <c r="FD177" s="24" t="s">
        <v>495</v>
      </c>
      <c r="FE177" s="24" t="s">
        <v>495</v>
      </c>
      <c r="FF177" s="24" t="s">
        <v>495</v>
      </c>
      <c r="FG177" s="23">
        <v>0</v>
      </c>
      <c r="FH177" s="23">
        <v>0</v>
      </c>
      <c r="FI177" s="23">
        <v>0</v>
      </c>
      <c r="FJ177" s="24" t="s">
        <v>495</v>
      </c>
      <c r="FK177" s="24" t="s">
        <v>495</v>
      </c>
      <c r="FL177" s="24" t="s">
        <v>495</v>
      </c>
      <c r="FM177" s="24" t="s">
        <v>495</v>
      </c>
      <c r="FN177" s="23">
        <v>0</v>
      </c>
      <c r="FO177" s="23">
        <v>0</v>
      </c>
      <c r="FP177" s="24" t="s">
        <v>495</v>
      </c>
      <c r="FQ177" s="24" t="s">
        <v>495</v>
      </c>
      <c r="FR177" s="24" t="s">
        <v>495</v>
      </c>
      <c r="FS177" s="23">
        <v>0</v>
      </c>
      <c r="FT177" s="23">
        <v>0</v>
      </c>
      <c r="FU177" s="24" t="s">
        <v>495</v>
      </c>
      <c r="FV177" s="23">
        <v>0</v>
      </c>
      <c r="FW177" s="23">
        <v>869</v>
      </c>
      <c r="FX177" s="23">
        <v>171</v>
      </c>
      <c r="FY177" s="23">
        <v>2</v>
      </c>
      <c r="FZ177" s="23">
        <v>10</v>
      </c>
      <c r="GA177" s="23">
        <v>0</v>
      </c>
      <c r="GB177" s="23">
        <v>118</v>
      </c>
      <c r="GC177" s="23">
        <v>71</v>
      </c>
      <c r="GD177" s="23">
        <v>46</v>
      </c>
      <c r="GE177" s="23">
        <v>0</v>
      </c>
      <c r="GF177" s="23">
        <v>65</v>
      </c>
      <c r="GG177" s="23">
        <v>26</v>
      </c>
      <c r="GH177" s="23">
        <v>0</v>
      </c>
      <c r="GI177" s="23">
        <v>0</v>
      </c>
      <c r="GJ177" s="23">
        <v>266</v>
      </c>
      <c r="GK177" s="23">
        <v>0</v>
      </c>
      <c r="GL177" s="24" t="s">
        <v>495</v>
      </c>
      <c r="GM177" s="24" t="s">
        <v>495</v>
      </c>
      <c r="GN177" s="24" t="s">
        <v>495</v>
      </c>
      <c r="GO177" s="23">
        <v>0</v>
      </c>
      <c r="GP177" s="23">
        <v>0</v>
      </c>
      <c r="GQ177" s="23">
        <v>0</v>
      </c>
      <c r="GR177" s="23">
        <v>5</v>
      </c>
      <c r="GS177" s="23">
        <v>0</v>
      </c>
      <c r="GT177" s="23">
        <v>0</v>
      </c>
      <c r="GU177" s="23">
        <v>89</v>
      </c>
    </row>
    <row r="178" spans="1:203" ht="13.5" customHeight="1" x14ac:dyDescent="0.55000000000000004">
      <c r="A178" s="21" t="s">
        <v>44</v>
      </c>
      <c r="B178" s="22" t="s">
        <v>387</v>
      </c>
      <c r="C178" s="21" t="s">
        <v>388</v>
      </c>
      <c r="D178" s="23">
        <v>290</v>
      </c>
      <c r="E178" s="23">
        <v>184</v>
      </c>
      <c r="F178" s="23">
        <v>0</v>
      </c>
      <c r="G178" s="23">
        <v>17</v>
      </c>
      <c r="H178" s="23">
        <v>0</v>
      </c>
      <c r="I178" s="23">
        <v>58</v>
      </c>
      <c r="J178" s="23">
        <v>0</v>
      </c>
      <c r="K178" s="23">
        <v>28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3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0</v>
      </c>
      <c r="AG178" s="23">
        <v>0</v>
      </c>
      <c r="AH178" s="23">
        <v>0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  <c r="AO178" s="23">
        <v>0</v>
      </c>
      <c r="AP178" s="24" t="s">
        <v>495</v>
      </c>
      <c r="AQ178" s="24" t="s">
        <v>495</v>
      </c>
      <c r="AR178" s="23">
        <v>0</v>
      </c>
      <c r="AS178" s="24" t="s">
        <v>495</v>
      </c>
      <c r="AT178" s="24" t="s">
        <v>495</v>
      </c>
      <c r="AU178" s="23">
        <v>0</v>
      </c>
      <c r="AV178" s="24" t="s">
        <v>495</v>
      </c>
      <c r="AW178" s="23">
        <v>0</v>
      </c>
      <c r="AX178" s="24" t="s">
        <v>495</v>
      </c>
      <c r="AY178" s="23">
        <v>0</v>
      </c>
      <c r="AZ178" s="24" t="s">
        <v>495</v>
      </c>
      <c r="BA178" s="23">
        <v>0</v>
      </c>
      <c r="BB178" s="23">
        <v>0</v>
      </c>
      <c r="BC178" s="23">
        <v>0</v>
      </c>
      <c r="BD178" s="23">
        <v>0</v>
      </c>
      <c r="BE178" s="23">
        <v>0</v>
      </c>
      <c r="BF178" s="23">
        <v>0</v>
      </c>
      <c r="BG178" s="23">
        <v>0</v>
      </c>
      <c r="BH178" s="23">
        <v>0</v>
      </c>
      <c r="BI178" s="23">
        <v>0</v>
      </c>
      <c r="BJ178" s="23">
        <v>0</v>
      </c>
      <c r="BK178" s="23">
        <v>0</v>
      </c>
      <c r="BL178" s="23">
        <v>0</v>
      </c>
      <c r="BM178" s="23">
        <v>0</v>
      </c>
      <c r="BN178" s="23">
        <v>0</v>
      </c>
      <c r="BO178" s="24" t="s">
        <v>495</v>
      </c>
      <c r="BP178" s="24" t="s">
        <v>495</v>
      </c>
      <c r="BQ178" s="24" t="s">
        <v>495</v>
      </c>
      <c r="BR178" s="24" t="s">
        <v>495</v>
      </c>
      <c r="BS178" s="24" t="s">
        <v>495</v>
      </c>
      <c r="BT178" s="24" t="s">
        <v>495</v>
      </c>
      <c r="BU178" s="24" t="s">
        <v>495</v>
      </c>
      <c r="BV178" s="24" t="s">
        <v>495</v>
      </c>
      <c r="BW178" s="24" t="s">
        <v>495</v>
      </c>
      <c r="BX178" s="23">
        <v>0</v>
      </c>
      <c r="BY178" s="24" t="s">
        <v>495</v>
      </c>
      <c r="BZ178" s="23">
        <v>0</v>
      </c>
      <c r="CA178" s="23">
        <v>0</v>
      </c>
      <c r="CB178" s="24" t="s">
        <v>495</v>
      </c>
      <c r="CC178" s="24" t="s">
        <v>495</v>
      </c>
      <c r="CD178" s="24" t="s">
        <v>495</v>
      </c>
      <c r="CE178" s="24" t="s">
        <v>495</v>
      </c>
      <c r="CF178" s="24" t="s">
        <v>495</v>
      </c>
      <c r="CG178" s="24" t="s">
        <v>495</v>
      </c>
      <c r="CH178" s="24" t="s">
        <v>495</v>
      </c>
      <c r="CI178" s="24" t="s">
        <v>495</v>
      </c>
      <c r="CJ178" s="24" t="s">
        <v>495</v>
      </c>
      <c r="CK178" s="24" t="s">
        <v>495</v>
      </c>
      <c r="CL178" s="24" t="s">
        <v>495</v>
      </c>
      <c r="CM178" s="24" t="s">
        <v>495</v>
      </c>
      <c r="CN178" s="23">
        <v>0</v>
      </c>
      <c r="CO178" s="24" t="s">
        <v>495</v>
      </c>
      <c r="CP178" s="24" t="s">
        <v>495</v>
      </c>
      <c r="CQ178" s="24" t="s">
        <v>495</v>
      </c>
      <c r="CR178" s="24" t="s">
        <v>495</v>
      </c>
      <c r="CS178" s="24" t="s">
        <v>495</v>
      </c>
      <c r="CT178" s="24" t="s">
        <v>495</v>
      </c>
      <c r="CU178" s="24" t="s">
        <v>495</v>
      </c>
      <c r="CV178" s="24" t="s">
        <v>495</v>
      </c>
      <c r="CW178" s="23">
        <v>0</v>
      </c>
      <c r="CX178" s="24" t="s">
        <v>495</v>
      </c>
      <c r="CY178" s="23">
        <v>0</v>
      </c>
      <c r="CZ178" s="23">
        <v>0</v>
      </c>
      <c r="DA178" s="24" t="s">
        <v>495</v>
      </c>
      <c r="DB178" s="24" t="s">
        <v>495</v>
      </c>
      <c r="DC178" s="24" t="s">
        <v>495</v>
      </c>
      <c r="DD178" s="24" t="s">
        <v>495</v>
      </c>
      <c r="DE178" s="24" t="s">
        <v>495</v>
      </c>
      <c r="DF178" s="24" t="s">
        <v>495</v>
      </c>
      <c r="DG178" s="24" t="s">
        <v>495</v>
      </c>
      <c r="DH178" s="24" t="s">
        <v>495</v>
      </c>
      <c r="DI178" s="24" t="s">
        <v>495</v>
      </c>
      <c r="DJ178" s="24" t="s">
        <v>495</v>
      </c>
      <c r="DK178" s="24" t="s">
        <v>495</v>
      </c>
      <c r="DL178" s="24" t="s">
        <v>495</v>
      </c>
      <c r="DM178" s="24" t="s">
        <v>495</v>
      </c>
      <c r="DN178" s="23">
        <v>0</v>
      </c>
      <c r="DO178" s="24" t="s">
        <v>495</v>
      </c>
      <c r="DP178" s="24" t="s">
        <v>495</v>
      </c>
      <c r="DQ178" s="24" t="s">
        <v>495</v>
      </c>
      <c r="DR178" s="24" t="s">
        <v>495</v>
      </c>
      <c r="DS178" s="24" t="s">
        <v>495</v>
      </c>
      <c r="DT178" s="24" t="s">
        <v>495</v>
      </c>
      <c r="DU178" s="24" t="s">
        <v>495</v>
      </c>
      <c r="DV178" s="23">
        <v>0</v>
      </c>
      <c r="DW178" s="24" t="s">
        <v>495</v>
      </c>
      <c r="DX178" s="23">
        <v>0</v>
      </c>
      <c r="DY178" s="23">
        <v>0</v>
      </c>
      <c r="DZ178" s="24" t="s">
        <v>495</v>
      </c>
      <c r="EA178" s="24" t="s">
        <v>495</v>
      </c>
      <c r="EB178" s="24" t="s">
        <v>495</v>
      </c>
      <c r="EC178" s="24" t="s">
        <v>495</v>
      </c>
      <c r="ED178" s="24" t="s">
        <v>495</v>
      </c>
      <c r="EE178" s="24" t="s">
        <v>495</v>
      </c>
      <c r="EF178" s="24" t="s">
        <v>495</v>
      </c>
      <c r="EG178" s="24" t="s">
        <v>495</v>
      </c>
      <c r="EH178" s="24" t="s">
        <v>495</v>
      </c>
      <c r="EI178" s="24" t="s">
        <v>495</v>
      </c>
      <c r="EJ178" s="24" t="s">
        <v>495</v>
      </c>
      <c r="EK178" s="24" t="s">
        <v>495</v>
      </c>
      <c r="EL178" s="23">
        <v>0</v>
      </c>
      <c r="EM178" s="24" t="s">
        <v>495</v>
      </c>
      <c r="EN178" s="24" t="s">
        <v>495</v>
      </c>
      <c r="EO178" s="24" t="s">
        <v>495</v>
      </c>
      <c r="EP178" s="23">
        <v>0</v>
      </c>
      <c r="EQ178" s="24" t="s">
        <v>495</v>
      </c>
      <c r="ER178" s="24" t="s">
        <v>495</v>
      </c>
      <c r="ES178" s="24" t="s">
        <v>495</v>
      </c>
      <c r="ET178" s="24" t="s">
        <v>495</v>
      </c>
      <c r="EU178" s="23">
        <v>0</v>
      </c>
      <c r="EV178" s="24" t="s">
        <v>495</v>
      </c>
      <c r="EW178" s="23">
        <v>0</v>
      </c>
      <c r="EX178" s="23">
        <v>0</v>
      </c>
      <c r="EY178" s="23">
        <v>0</v>
      </c>
      <c r="EZ178" s="24" t="s">
        <v>495</v>
      </c>
      <c r="FA178" s="24" t="s">
        <v>495</v>
      </c>
      <c r="FB178" s="24" t="s">
        <v>495</v>
      </c>
      <c r="FC178" s="23">
        <v>0</v>
      </c>
      <c r="FD178" s="24" t="s">
        <v>495</v>
      </c>
      <c r="FE178" s="24" t="s">
        <v>495</v>
      </c>
      <c r="FF178" s="24" t="s">
        <v>495</v>
      </c>
      <c r="FG178" s="23">
        <v>0</v>
      </c>
      <c r="FH178" s="23">
        <v>0</v>
      </c>
      <c r="FI178" s="23">
        <v>0</v>
      </c>
      <c r="FJ178" s="24" t="s">
        <v>495</v>
      </c>
      <c r="FK178" s="24" t="s">
        <v>495</v>
      </c>
      <c r="FL178" s="24" t="s">
        <v>495</v>
      </c>
      <c r="FM178" s="24" t="s">
        <v>495</v>
      </c>
      <c r="FN178" s="23">
        <v>0</v>
      </c>
      <c r="FO178" s="23">
        <v>0</v>
      </c>
      <c r="FP178" s="24" t="s">
        <v>495</v>
      </c>
      <c r="FQ178" s="24" t="s">
        <v>495</v>
      </c>
      <c r="FR178" s="24" t="s">
        <v>495</v>
      </c>
      <c r="FS178" s="23">
        <v>0</v>
      </c>
      <c r="FT178" s="23">
        <v>0</v>
      </c>
      <c r="FU178" s="24" t="s">
        <v>495</v>
      </c>
      <c r="FV178" s="23">
        <v>0</v>
      </c>
      <c r="FW178" s="23">
        <v>290</v>
      </c>
      <c r="FX178" s="23">
        <v>184</v>
      </c>
      <c r="FY178" s="23">
        <v>0</v>
      </c>
      <c r="FZ178" s="23">
        <v>17</v>
      </c>
      <c r="GA178" s="23">
        <v>0</v>
      </c>
      <c r="GB178" s="23">
        <v>58</v>
      </c>
      <c r="GC178" s="23">
        <v>0</v>
      </c>
      <c r="GD178" s="23">
        <v>28</v>
      </c>
      <c r="GE178" s="23">
        <v>0</v>
      </c>
      <c r="GF178" s="23">
        <v>0</v>
      </c>
      <c r="GG178" s="23">
        <v>0</v>
      </c>
      <c r="GH178" s="23">
        <v>0</v>
      </c>
      <c r="GI178" s="23">
        <v>0</v>
      </c>
      <c r="GJ178" s="23">
        <v>0</v>
      </c>
      <c r="GK178" s="23">
        <v>0</v>
      </c>
      <c r="GL178" s="24" t="s">
        <v>495</v>
      </c>
      <c r="GM178" s="24" t="s">
        <v>495</v>
      </c>
      <c r="GN178" s="24" t="s">
        <v>495</v>
      </c>
      <c r="GO178" s="23">
        <v>0</v>
      </c>
      <c r="GP178" s="23">
        <v>0</v>
      </c>
      <c r="GQ178" s="23">
        <v>0</v>
      </c>
      <c r="GR178" s="23">
        <v>0</v>
      </c>
      <c r="GS178" s="23">
        <v>3</v>
      </c>
      <c r="GT178" s="23">
        <v>0</v>
      </c>
      <c r="GU178" s="23">
        <v>0</v>
      </c>
    </row>
    <row r="179" spans="1:203" ht="13.5" customHeight="1" x14ac:dyDescent="0.55000000000000004">
      <c r="A179" s="21" t="s">
        <v>44</v>
      </c>
      <c r="B179" s="22" t="s">
        <v>389</v>
      </c>
      <c r="C179" s="21" t="s">
        <v>390</v>
      </c>
      <c r="D179" s="23">
        <v>0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0</v>
      </c>
      <c r="AG179" s="23">
        <v>0</v>
      </c>
      <c r="AH179" s="23">
        <v>0</v>
      </c>
      <c r="AI179" s="23">
        <v>0</v>
      </c>
      <c r="AJ179" s="23">
        <v>0</v>
      </c>
      <c r="AK179" s="23">
        <v>0</v>
      </c>
      <c r="AL179" s="23">
        <v>0</v>
      </c>
      <c r="AM179" s="23">
        <v>0</v>
      </c>
      <c r="AN179" s="23">
        <v>0</v>
      </c>
      <c r="AO179" s="23">
        <v>0</v>
      </c>
      <c r="AP179" s="24" t="s">
        <v>495</v>
      </c>
      <c r="AQ179" s="24" t="s">
        <v>495</v>
      </c>
      <c r="AR179" s="23">
        <v>0</v>
      </c>
      <c r="AS179" s="24" t="s">
        <v>495</v>
      </c>
      <c r="AT179" s="24" t="s">
        <v>495</v>
      </c>
      <c r="AU179" s="23">
        <v>0</v>
      </c>
      <c r="AV179" s="24" t="s">
        <v>495</v>
      </c>
      <c r="AW179" s="23">
        <v>0</v>
      </c>
      <c r="AX179" s="24" t="s">
        <v>495</v>
      </c>
      <c r="AY179" s="23">
        <v>0</v>
      </c>
      <c r="AZ179" s="24" t="s">
        <v>495</v>
      </c>
      <c r="BA179" s="23">
        <v>0</v>
      </c>
      <c r="BB179" s="23">
        <v>0</v>
      </c>
      <c r="BC179" s="23">
        <v>0</v>
      </c>
      <c r="BD179" s="23">
        <v>0</v>
      </c>
      <c r="BE179" s="23">
        <v>0</v>
      </c>
      <c r="BF179" s="23">
        <v>0</v>
      </c>
      <c r="BG179" s="23">
        <v>0</v>
      </c>
      <c r="BH179" s="23">
        <v>0</v>
      </c>
      <c r="BI179" s="23">
        <v>0</v>
      </c>
      <c r="BJ179" s="23">
        <v>0</v>
      </c>
      <c r="BK179" s="23">
        <v>0</v>
      </c>
      <c r="BL179" s="23">
        <v>0</v>
      </c>
      <c r="BM179" s="23">
        <v>0</v>
      </c>
      <c r="BN179" s="23">
        <v>0</v>
      </c>
      <c r="BO179" s="24" t="s">
        <v>495</v>
      </c>
      <c r="BP179" s="24" t="s">
        <v>495</v>
      </c>
      <c r="BQ179" s="24" t="s">
        <v>495</v>
      </c>
      <c r="BR179" s="24" t="s">
        <v>495</v>
      </c>
      <c r="BS179" s="24" t="s">
        <v>495</v>
      </c>
      <c r="BT179" s="24" t="s">
        <v>495</v>
      </c>
      <c r="BU179" s="24" t="s">
        <v>495</v>
      </c>
      <c r="BV179" s="24" t="s">
        <v>495</v>
      </c>
      <c r="BW179" s="24" t="s">
        <v>495</v>
      </c>
      <c r="BX179" s="23">
        <v>0</v>
      </c>
      <c r="BY179" s="24" t="s">
        <v>495</v>
      </c>
      <c r="BZ179" s="23">
        <v>0</v>
      </c>
      <c r="CA179" s="23">
        <v>0</v>
      </c>
      <c r="CB179" s="24" t="s">
        <v>495</v>
      </c>
      <c r="CC179" s="24" t="s">
        <v>495</v>
      </c>
      <c r="CD179" s="24" t="s">
        <v>495</v>
      </c>
      <c r="CE179" s="24" t="s">
        <v>495</v>
      </c>
      <c r="CF179" s="24" t="s">
        <v>495</v>
      </c>
      <c r="CG179" s="24" t="s">
        <v>495</v>
      </c>
      <c r="CH179" s="24" t="s">
        <v>495</v>
      </c>
      <c r="CI179" s="24" t="s">
        <v>495</v>
      </c>
      <c r="CJ179" s="24" t="s">
        <v>495</v>
      </c>
      <c r="CK179" s="24" t="s">
        <v>495</v>
      </c>
      <c r="CL179" s="24" t="s">
        <v>495</v>
      </c>
      <c r="CM179" s="24" t="s">
        <v>495</v>
      </c>
      <c r="CN179" s="23">
        <v>0</v>
      </c>
      <c r="CO179" s="24" t="s">
        <v>495</v>
      </c>
      <c r="CP179" s="24" t="s">
        <v>495</v>
      </c>
      <c r="CQ179" s="24" t="s">
        <v>495</v>
      </c>
      <c r="CR179" s="24" t="s">
        <v>495</v>
      </c>
      <c r="CS179" s="24" t="s">
        <v>495</v>
      </c>
      <c r="CT179" s="24" t="s">
        <v>495</v>
      </c>
      <c r="CU179" s="24" t="s">
        <v>495</v>
      </c>
      <c r="CV179" s="24" t="s">
        <v>495</v>
      </c>
      <c r="CW179" s="23">
        <v>0</v>
      </c>
      <c r="CX179" s="24" t="s">
        <v>495</v>
      </c>
      <c r="CY179" s="23">
        <v>0</v>
      </c>
      <c r="CZ179" s="23">
        <v>0</v>
      </c>
      <c r="DA179" s="24" t="s">
        <v>495</v>
      </c>
      <c r="DB179" s="24" t="s">
        <v>495</v>
      </c>
      <c r="DC179" s="24" t="s">
        <v>495</v>
      </c>
      <c r="DD179" s="24" t="s">
        <v>495</v>
      </c>
      <c r="DE179" s="24" t="s">
        <v>495</v>
      </c>
      <c r="DF179" s="24" t="s">
        <v>495</v>
      </c>
      <c r="DG179" s="24" t="s">
        <v>495</v>
      </c>
      <c r="DH179" s="24" t="s">
        <v>495</v>
      </c>
      <c r="DI179" s="24" t="s">
        <v>495</v>
      </c>
      <c r="DJ179" s="24" t="s">
        <v>495</v>
      </c>
      <c r="DK179" s="24" t="s">
        <v>495</v>
      </c>
      <c r="DL179" s="24" t="s">
        <v>495</v>
      </c>
      <c r="DM179" s="24" t="s">
        <v>495</v>
      </c>
      <c r="DN179" s="23">
        <v>0</v>
      </c>
      <c r="DO179" s="24" t="s">
        <v>495</v>
      </c>
      <c r="DP179" s="24" t="s">
        <v>495</v>
      </c>
      <c r="DQ179" s="24" t="s">
        <v>495</v>
      </c>
      <c r="DR179" s="24" t="s">
        <v>495</v>
      </c>
      <c r="DS179" s="24" t="s">
        <v>495</v>
      </c>
      <c r="DT179" s="24" t="s">
        <v>495</v>
      </c>
      <c r="DU179" s="24" t="s">
        <v>495</v>
      </c>
      <c r="DV179" s="23">
        <v>0</v>
      </c>
      <c r="DW179" s="24" t="s">
        <v>495</v>
      </c>
      <c r="DX179" s="23">
        <v>0</v>
      </c>
      <c r="DY179" s="23">
        <v>0</v>
      </c>
      <c r="DZ179" s="24" t="s">
        <v>495</v>
      </c>
      <c r="EA179" s="24" t="s">
        <v>495</v>
      </c>
      <c r="EB179" s="24" t="s">
        <v>495</v>
      </c>
      <c r="EC179" s="24" t="s">
        <v>495</v>
      </c>
      <c r="ED179" s="24" t="s">
        <v>495</v>
      </c>
      <c r="EE179" s="24" t="s">
        <v>495</v>
      </c>
      <c r="EF179" s="24" t="s">
        <v>495</v>
      </c>
      <c r="EG179" s="24" t="s">
        <v>495</v>
      </c>
      <c r="EH179" s="24" t="s">
        <v>495</v>
      </c>
      <c r="EI179" s="24" t="s">
        <v>495</v>
      </c>
      <c r="EJ179" s="24" t="s">
        <v>495</v>
      </c>
      <c r="EK179" s="24" t="s">
        <v>495</v>
      </c>
      <c r="EL179" s="23">
        <v>0</v>
      </c>
      <c r="EM179" s="24" t="s">
        <v>495</v>
      </c>
      <c r="EN179" s="24" t="s">
        <v>495</v>
      </c>
      <c r="EO179" s="24" t="s">
        <v>495</v>
      </c>
      <c r="EP179" s="23">
        <v>0</v>
      </c>
      <c r="EQ179" s="24" t="s">
        <v>495</v>
      </c>
      <c r="ER179" s="24" t="s">
        <v>495</v>
      </c>
      <c r="ES179" s="24" t="s">
        <v>495</v>
      </c>
      <c r="ET179" s="24" t="s">
        <v>495</v>
      </c>
      <c r="EU179" s="23">
        <v>0</v>
      </c>
      <c r="EV179" s="24" t="s">
        <v>495</v>
      </c>
      <c r="EW179" s="23">
        <v>0</v>
      </c>
      <c r="EX179" s="23">
        <v>0</v>
      </c>
      <c r="EY179" s="23">
        <v>0</v>
      </c>
      <c r="EZ179" s="24" t="s">
        <v>495</v>
      </c>
      <c r="FA179" s="24" t="s">
        <v>495</v>
      </c>
      <c r="FB179" s="24" t="s">
        <v>495</v>
      </c>
      <c r="FC179" s="23">
        <v>0</v>
      </c>
      <c r="FD179" s="24" t="s">
        <v>495</v>
      </c>
      <c r="FE179" s="24" t="s">
        <v>495</v>
      </c>
      <c r="FF179" s="24" t="s">
        <v>495</v>
      </c>
      <c r="FG179" s="23">
        <v>0</v>
      </c>
      <c r="FH179" s="23">
        <v>0</v>
      </c>
      <c r="FI179" s="23">
        <v>0</v>
      </c>
      <c r="FJ179" s="24" t="s">
        <v>495</v>
      </c>
      <c r="FK179" s="24" t="s">
        <v>495</v>
      </c>
      <c r="FL179" s="24" t="s">
        <v>495</v>
      </c>
      <c r="FM179" s="24" t="s">
        <v>495</v>
      </c>
      <c r="FN179" s="23">
        <v>0</v>
      </c>
      <c r="FO179" s="23">
        <v>0</v>
      </c>
      <c r="FP179" s="24" t="s">
        <v>495</v>
      </c>
      <c r="FQ179" s="24" t="s">
        <v>495</v>
      </c>
      <c r="FR179" s="24" t="s">
        <v>495</v>
      </c>
      <c r="FS179" s="23">
        <v>0</v>
      </c>
      <c r="FT179" s="23">
        <v>0</v>
      </c>
      <c r="FU179" s="24" t="s">
        <v>495</v>
      </c>
      <c r="FV179" s="23">
        <v>0</v>
      </c>
      <c r="FW179" s="23">
        <v>0</v>
      </c>
      <c r="FX179" s="23">
        <v>0</v>
      </c>
      <c r="FY179" s="23">
        <v>0</v>
      </c>
      <c r="FZ179" s="23">
        <v>0</v>
      </c>
      <c r="GA179" s="23">
        <v>0</v>
      </c>
      <c r="GB179" s="23">
        <v>0</v>
      </c>
      <c r="GC179" s="23">
        <v>0</v>
      </c>
      <c r="GD179" s="23">
        <v>0</v>
      </c>
      <c r="GE179" s="23">
        <v>0</v>
      </c>
      <c r="GF179" s="23">
        <v>0</v>
      </c>
      <c r="GG179" s="23">
        <v>0</v>
      </c>
      <c r="GH179" s="23">
        <v>0</v>
      </c>
      <c r="GI179" s="23">
        <v>0</v>
      </c>
      <c r="GJ179" s="23">
        <v>0</v>
      </c>
      <c r="GK179" s="23">
        <v>0</v>
      </c>
      <c r="GL179" s="24" t="s">
        <v>495</v>
      </c>
      <c r="GM179" s="24" t="s">
        <v>495</v>
      </c>
      <c r="GN179" s="24" t="s">
        <v>495</v>
      </c>
      <c r="GO179" s="23">
        <v>0</v>
      </c>
      <c r="GP179" s="23">
        <v>0</v>
      </c>
      <c r="GQ179" s="23">
        <v>0</v>
      </c>
      <c r="GR179" s="23">
        <v>0</v>
      </c>
      <c r="GS179" s="23">
        <v>0</v>
      </c>
      <c r="GT179" s="23">
        <v>0</v>
      </c>
      <c r="GU179" s="23">
        <v>0</v>
      </c>
    </row>
    <row r="180" spans="1:203" ht="13.5" customHeight="1" x14ac:dyDescent="0.55000000000000004">
      <c r="A180" s="21" t="s">
        <v>44</v>
      </c>
      <c r="B180" s="22" t="s">
        <v>391</v>
      </c>
      <c r="C180" s="21" t="s">
        <v>392</v>
      </c>
      <c r="D180" s="23">
        <v>52</v>
      </c>
      <c r="E180" s="23">
        <v>0</v>
      </c>
      <c r="F180" s="23">
        <v>0</v>
      </c>
      <c r="G180" s="23">
        <v>0</v>
      </c>
      <c r="H180" s="23">
        <v>9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0</v>
      </c>
      <c r="S180" s="23">
        <v>43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52</v>
      </c>
      <c r="AD180" s="23">
        <v>0</v>
      </c>
      <c r="AE180" s="23">
        <v>0</v>
      </c>
      <c r="AF180" s="23">
        <v>0</v>
      </c>
      <c r="AG180" s="23">
        <v>9</v>
      </c>
      <c r="AH180" s="23">
        <v>0</v>
      </c>
      <c r="AI180" s="23">
        <v>0</v>
      </c>
      <c r="AJ180" s="23">
        <v>0</v>
      </c>
      <c r="AK180" s="23">
        <v>0</v>
      </c>
      <c r="AL180" s="23">
        <v>0</v>
      </c>
      <c r="AM180" s="23">
        <v>0</v>
      </c>
      <c r="AN180" s="23">
        <v>0</v>
      </c>
      <c r="AO180" s="23">
        <v>0</v>
      </c>
      <c r="AP180" s="24" t="s">
        <v>495</v>
      </c>
      <c r="AQ180" s="24" t="s">
        <v>495</v>
      </c>
      <c r="AR180" s="23">
        <v>43</v>
      </c>
      <c r="AS180" s="24" t="s">
        <v>495</v>
      </c>
      <c r="AT180" s="24" t="s">
        <v>495</v>
      </c>
      <c r="AU180" s="23">
        <v>0</v>
      </c>
      <c r="AV180" s="24" t="s">
        <v>495</v>
      </c>
      <c r="AW180" s="23">
        <v>0</v>
      </c>
      <c r="AX180" s="24" t="s">
        <v>495</v>
      </c>
      <c r="AY180" s="23">
        <v>0</v>
      </c>
      <c r="AZ180" s="24" t="s">
        <v>495</v>
      </c>
      <c r="BA180" s="23">
        <v>0</v>
      </c>
      <c r="BB180" s="23">
        <v>0</v>
      </c>
      <c r="BC180" s="23">
        <v>0</v>
      </c>
      <c r="BD180" s="23">
        <v>0</v>
      </c>
      <c r="BE180" s="23">
        <v>0</v>
      </c>
      <c r="BF180" s="23">
        <v>0</v>
      </c>
      <c r="BG180" s="23">
        <v>0</v>
      </c>
      <c r="BH180" s="23">
        <v>0</v>
      </c>
      <c r="BI180" s="23">
        <v>0</v>
      </c>
      <c r="BJ180" s="23">
        <v>0</v>
      </c>
      <c r="BK180" s="23">
        <v>0</v>
      </c>
      <c r="BL180" s="23">
        <v>0</v>
      </c>
      <c r="BM180" s="23">
        <v>0</v>
      </c>
      <c r="BN180" s="23">
        <v>0</v>
      </c>
      <c r="BO180" s="24" t="s">
        <v>495</v>
      </c>
      <c r="BP180" s="24" t="s">
        <v>495</v>
      </c>
      <c r="BQ180" s="24" t="s">
        <v>495</v>
      </c>
      <c r="BR180" s="24" t="s">
        <v>495</v>
      </c>
      <c r="BS180" s="24" t="s">
        <v>495</v>
      </c>
      <c r="BT180" s="24" t="s">
        <v>495</v>
      </c>
      <c r="BU180" s="24" t="s">
        <v>495</v>
      </c>
      <c r="BV180" s="24" t="s">
        <v>495</v>
      </c>
      <c r="BW180" s="24" t="s">
        <v>495</v>
      </c>
      <c r="BX180" s="23">
        <v>0</v>
      </c>
      <c r="BY180" s="24" t="s">
        <v>495</v>
      </c>
      <c r="BZ180" s="23">
        <v>0</v>
      </c>
      <c r="CA180" s="23">
        <v>0</v>
      </c>
      <c r="CB180" s="24" t="s">
        <v>495</v>
      </c>
      <c r="CC180" s="24" t="s">
        <v>495</v>
      </c>
      <c r="CD180" s="24" t="s">
        <v>495</v>
      </c>
      <c r="CE180" s="24" t="s">
        <v>495</v>
      </c>
      <c r="CF180" s="24" t="s">
        <v>495</v>
      </c>
      <c r="CG180" s="24" t="s">
        <v>495</v>
      </c>
      <c r="CH180" s="24" t="s">
        <v>495</v>
      </c>
      <c r="CI180" s="24" t="s">
        <v>495</v>
      </c>
      <c r="CJ180" s="24" t="s">
        <v>495</v>
      </c>
      <c r="CK180" s="24" t="s">
        <v>495</v>
      </c>
      <c r="CL180" s="24" t="s">
        <v>495</v>
      </c>
      <c r="CM180" s="24" t="s">
        <v>495</v>
      </c>
      <c r="CN180" s="23">
        <v>0</v>
      </c>
      <c r="CO180" s="24" t="s">
        <v>495</v>
      </c>
      <c r="CP180" s="24" t="s">
        <v>495</v>
      </c>
      <c r="CQ180" s="24" t="s">
        <v>495</v>
      </c>
      <c r="CR180" s="24" t="s">
        <v>495</v>
      </c>
      <c r="CS180" s="24" t="s">
        <v>495</v>
      </c>
      <c r="CT180" s="24" t="s">
        <v>495</v>
      </c>
      <c r="CU180" s="24" t="s">
        <v>495</v>
      </c>
      <c r="CV180" s="24" t="s">
        <v>495</v>
      </c>
      <c r="CW180" s="23">
        <v>0</v>
      </c>
      <c r="CX180" s="24" t="s">
        <v>495</v>
      </c>
      <c r="CY180" s="23">
        <v>0</v>
      </c>
      <c r="CZ180" s="23">
        <v>0</v>
      </c>
      <c r="DA180" s="24" t="s">
        <v>495</v>
      </c>
      <c r="DB180" s="24" t="s">
        <v>495</v>
      </c>
      <c r="DC180" s="24" t="s">
        <v>495</v>
      </c>
      <c r="DD180" s="24" t="s">
        <v>495</v>
      </c>
      <c r="DE180" s="24" t="s">
        <v>495</v>
      </c>
      <c r="DF180" s="24" t="s">
        <v>495</v>
      </c>
      <c r="DG180" s="24" t="s">
        <v>495</v>
      </c>
      <c r="DH180" s="24" t="s">
        <v>495</v>
      </c>
      <c r="DI180" s="24" t="s">
        <v>495</v>
      </c>
      <c r="DJ180" s="24" t="s">
        <v>495</v>
      </c>
      <c r="DK180" s="24" t="s">
        <v>495</v>
      </c>
      <c r="DL180" s="24" t="s">
        <v>495</v>
      </c>
      <c r="DM180" s="24" t="s">
        <v>495</v>
      </c>
      <c r="DN180" s="23">
        <v>0</v>
      </c>
      <c r="DO180" s="24" t="s">
        <v>495</v>
      </c>
      <c r="DP180" s="24" t="s">
        <v>495</v>
      </c>
      <c r="DQ180" s="24" t="s">
        <v>495</v>
      </c>
      <c r="DR180" s="24" t="s">
        <v>495</v>
      </c>
      <c r="DS180" s="24" t="s">
        <v>495</v>
      </c>
      <c r="DT180" s="24" t="s">
        <v>495</v>
      </c>
      <c r="DU180" s="24" t="s">
        <v>495</v>
      </c>
      <c r="DV180" s="23">
        <v>0</v>
      </c>
      <c r="DW180" s="24" t="s">
        <v>495</v>
      </c>
      <c r="DX180" s="23">
        <v>0</v>
      </c>
      <c r="DY180" s="23">
        <v>0</v>
      </c>
      <c r="DZ180" s="24" t="s">
        <v>495</v>
      </c>
      <c r="EA180" s="24" t="s">
        <v>495</v>
      </c>
      <c r="EB180" s="24" t="s">
        <v>495</v>
      </c>
      <c r="EC180" s="24" t="s">
        <v>495</v>
      </c>
      <c r="ED180" s="24" t="s">
        <v>495</v>
      </c>
      <c r="EE180" s="24" t="s">
        <v>495</v>
      </c>
      <c r="EF180" s="24" t="s">
        <v>495</v>
      </c>
      <c r="EG180" s="24" t="s">
        <v>495</v>
      </c>
      <c r="EH180" s="24" t="s">
        <v>495</v>
      </c>
      <c r="EI180" s="24" t="s">
        <v>495</v>
      </c>
      <c r="EJ180" s="24" t="s">
        <v>495</v>
      </c>
      <c r="EK180" s="24" t="s">
        <v>495</v>
      </c>
      <c r="EL180" s="23">
        <v>0</v>
      </c>
      <c r="EM180" s="24" t="s">
        <v>495</v>
      </c>
      <c r="EN180" s="24" t="s">
        <v>495</v>
      </c>
      <c r="EO180" s="24" t="s">
        <v>495</v>
      </c>
      <c r="EP180" s="23">
        <v>0</v>
      </c>
      <c r="EQ180" s="24" t="s">
        <v>495</v>
      </c>
      <c r="ER180" s="24" t="s">
        <v>495</v>
      </c>
      <c r="ES180" s="24" t="s">
        <v>495</v>
      </c>
      <c r="ET180" s="24" t="s">
        <v>495</v>
      </c>
      <c r="EU180" s="23">
        <v>0</v>
      </c>
      <c r="EV180" s="24" t="s">
        <v>495</v>
      </c>
      <c r="EW180" s="23">
        <v>0</v>
      </c>
      <c r="EX180" s="23">
        <v>0</v>
      </c>
      <c r="EY180" s="23">
        <v>0</v>
      </c>
      <c r="EZ180" s="24" t="s">
        <v>495</v>
      </c>
      <c r="FA180" s="24" t="s">
        <v>495</v>
      </c>
      <c r="FB180" s="24" t="s">
        <v>495</v>
      </c>
      <c r="FC180" s="23">
        <v>0</v>
      </c>
      <c r="FD180" s="24" t="s">
        <v>495</v>
      </c>
      <c r="FE180" s="24" t="s">
        <v>495</v>
      </c>
      <c r="FF180" s="24" t="s">
        <v>495</v>
      </c>
      <c r="FG180" s="23">
        <v>0</v>
      </c>
      <c r="FH180" s="23">
        <v>0</v>
      </c>
      <c r="FI180" s="23">
        <v>0</v>
      </c>
      <c r="FJ180" s="24" t="s">
        <v>495</v>
      </c>
      <c r="FK180" s="24" t="s">
        <v>495</v>
      </c>
      <c r="FL180" s="24" t="s">
        <v>495</v>
      </c>
      <c r="FM180" s="24" t="s">
        <v>495</v>
      </c>
      <c r="FN180" s="23">
        <v>0</v>
      </c>
      <c r="FO180" s="23">
        <v>0</v>
      </c>
      <c r="FP180" s="24" t="s">
        <v>495</v>
      </c>
      <c r="FQ180" s="24" t="s">
        <v>495</v>
      </c>
      <c r="FR180" s="24" t="s">
        <v>495</v>
      </c>
      <c r="FS180" s="23">
        <v>0</v>
      </c>
      <c r="FT180" s="23">
        <v>0</v>
      </c>
      <c r="FU180" s="24" t="s">
        <v>495</v>
      </c>
      <c r="FV180" s="23">
        <v>0</v>
      </c>
      <c r="FW180" s="23">
        <v>0</v>
      </c>
      <c r="FX180" s="23">
        <v>0</v>
      </c>
      <c r="FY180" s="23">
        <v>0</v>
      </c>
      <c r="FZ180" s="23">
        <v>0</v>
      </c>
      <c r="GA180" s="23">
        <v>0</v>
      </c>
      <c r="GB180" s="23">
        <v>0</v>
      </c>
      <c r="GC180" s="23">
        <v>0</v>
      </c>
      <c r="GD180" s="23">
        <v>0</v>
      </c>
      <c r="GE180" s="23">
        <v>0</v>
      </c>
      <c r="GF180" s="23">
        <v>0</v>
      </c>
      <c r="GG180" s="23">
        <v>0</v>
      </c>
      <c r="GH180" s="23">
        <v>0</v>
      </c>
      <c r="GI180" s="23">
        <v>0</v>
      </c>
      <c r="GJ180" s="23">
        <v>0</v>
      </c>
      <c r="GK180" s="23">
        <v>0</v>
      </c>
      <c r="GL180" s="24" t="s">
        <v>495</v>
      </c>
      <c r="GM180" s="24" t="s">
        <v>495</v>
      </c>
      <c r="GN180" s="24" t="s">
        <v>495</v>
      </c>
      <c r="GO180" s="23">
        <v>0</v>
      </c>
      <c r="GP180" s="23">
        <v>0</v>
      </c>
      <c r="GQ180" s="23">
        <v>0</v>
      </c>
      <c r="GR180" s="23">
        <v>0</v>
      </c>
      <c r="GS180" s="23">
        <v>0</v>
      </c>
      <c r="GT180" s="23">
        <v>0</v>
      </c>
      <c r="GU180" s="23">
        <v>0</v>
      </c>
    </row>
    <row r="181" spans="1:203" ht="13.5" customHeight="1" x14ac:dyDescent="0.55000000000000004">
      <c r="A181" s="21" t="s">
        <v>44</v>
      </c>
      <c r="B181" s="22" t="s">
        <v>393</v>
      </c>
      <c r="C181" s="21" t="s">
        <v>394</v>
      </c>
      <c r="D181" s="23">
        <v>19</v>
      </c>
      <c r="E181" s="23">
        <v>0</v>
      </c>
      <c r="F181" s="23">
        <v>0</v>
      </c>
      <c r="G181" s="23">
        <v>0</v>
      </c>
      <c r="H181" s="23">
        <v>0</v>
      </c>
      <c r="I181" s="23">
        <v>3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16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19</v>
      </c>
      <c r="AD181" s="23">
        <v>0</v>
      </c>
      <c r="AE181" s="23">
        <v>0</v>
      </c>
      <c r="AF181" s="23">
        <v>0</v>
      </c>
      <c r="AG181" s="23">
        <v>0</v>
      </c>
      <c r="AH181" s="23">
        <v>3</v>
      </c>
      <c r="AI181" s="23">
        <v>0</v>
      </c>
      <c r="AJ181" s="23">
        <v>0</v>
      </c>
      <c r="AK181" s="23">
        <v>0</v>
      </c>
      <c r="AL181" s="23">
        <v>0</v>
      </c>
      <c r="AM181" s="23">
        <v>0</v>
      </c>
      <c r="AN181" s="23">
        <v>0</v>
      </c>
      <c r="AO181" s="23">
        <v>0</v>
      </c>
      <c r="AP181" s="24" t="s">
        <v>495</v>
      </c>
      <c r="AQ181" s="24" t="s">
        <v>495</v>
      </c>
      <c r="AR181" s="23">
        <v>16</v>
      </c>
      <c r="AS181" s="24" t="s">
        <v>495</v>
      </c>
      <c r="AT181" s="24" t="s">
        <v>495</v>
      </c>
      <c r="AU181" s="23">
        <v>0</v>
      </c>
      <c r="AV181" s="24" t="s">
        <v>495</v>
      </c>
      <c r="AW181" s="23">
        <v>0</v>
      </c>
      <c r="AX181" s="24" t="s">
        <v>495</v>
      </c>
      <c r="AY181" s="23">
        <v>0</v>
      </c>
      <c r="AZ181" s="24" t="s">
        <v>495</v>
      </c>
      <c r="BA181" s="23">
        <v>0</v>
      </c>
      <c r="BB181" s="23">
        <v>0</v>
      </c>
      <c r="BC181" s="23">
        <v>0</v>
      </c>
      <c r="BD181" s="23">
        <v>0</v>
      </c>
      <c r="BE181" s="23">
        <v>0</v>
      </c>
      <c r="BF181" s="23">
        <v>0</v>
      </c>
      <c r="BG181" s="23">
        <v>0</v>
      </c>
      <c r="BH181" s="23">
        <v>0</v>
      </c>
      <c r="BI181" s="23">
        <v>0</v>
      </c>
      <c r="BJ181" s="23">
        <v>0</v>
      </c>
      <c r="BK181" s="23">
        <v>0</v>
      </c>
      <c r="BL181" s="23">
        <v>0</v>
      </c>
      <c r="BM181" s="23">
        <v>0</v>
      </c>
      <c r="BN181" s="23">
        <v>0</v>
      </c>
      <c r="BO181" s="24" t="s">
        <v>495</v>
      </c>
      <c r="BP181" s="24" t="s">
        <v>495</v>
      </c>
      <c r="BQ181" s="24" t="s">
        <v>495</v>
      </c>
      <c r="BR181" s="24" t="s">
        <v>495</v>
      </c>
      <c r="BS181" s="24" t="s">
        <v>495</v>
      </c>
      <c r="BT181" s="24" t="s">
        <v>495</v>
      </c>
      <c r="BU181" s="24" t="s">
        <v>495</v>
      </c>
      <c r="BV181" s="24" t="s">
        <v>495</v>
      </c>
      <c r="BW181" s="24" t="s">
        <v>495</v>
      </c>
      <c r="BX181" s="23">
        <v>0</v>
      </c>
      <c r="BY181" s="24" t="s">
        <v>495</v>
      </c>
      <c r="BZ181" s="23">
        <v>0</v>
      </c>
      <c r="CA181" s="23">
        <v>0</v>
      </c>
      <c r="CB181" s="24" t="s">
        <v>495</v>
      </c>
      <c r="CC181" s="24" t="s">
        <v>495</v>
      </c>
      <c r="CD181" s="24" t="s">
        <v>495</v>
      </c>
      <c r="CE181" s="24" t="s">
        <v>495</v>
      </c>
      <c r="CF181" s="24" t="s">
        <v>495</v>
      </c>
      <c r="CG181" s="24" t="s">
        <v>495</v>
      </c>
      <c r="CH181" s="24" t="s">
        <v>495</v>
      </c>
      <c r="CI181" s="24" t="s">
        <v>495</v>
      </c>
      <c r="CJ181" s="24" t="s">
        <v>495</v>
      </c>
      <c r="CK181" s="24" t="s">
        <v>495</v>
      </c>
      <c r="CL181" s="24" t="s">
        <v>495</v>
      </c>
      <c r="CM181" s="24" t="s">
        <v>495</v>
      </c>
      <c r="CN181" s="23">
        <v>0</v>
      </c>
      <c r="CO181" s="24" t="s">
        <v>495</v>
      </c>
      <c r="CP181" s="24" t="s">
        <v>495</v>
      </c>
      <c r="CQ181" s="24" t="s">
        <v>495</v>
      </c>
      <c r="CR181" s="24" t="s">
        <v>495</v>
      </c>
      <c r="CS181" s="24" t="s">
        <v>495</v>
      </c>
      <c r="CT181" s="24" t="s">
        <v>495</v>
      </c>
      <c r="CU181" s="24" t="s">
        <v>495</v>
      </c>
      <c r="CV181" s="24" t="s">
        <v>495</v>
      </c>
      <c r="CW181" s="23">
        <v>0</v>
      </c>
      <c r="CX181" s="24" t="s">
        <v>495</v>
      </c>
      <c r="CY181" s="23">
        <v>0</v>
      </c>
      <c r="CZ181" s="23">
        <v>0</v>
      </c>
      <c r="DA181" s="24" t="s">
        <v>495</v>
      </c>
      <c r="DB181" s="24" t="s">
        <v>495</v>
      </c>
      <c r="DC181" s="24" t="s">
        <v>495</v>
      </c>
      <c r="DD181" s="24" t="s">
        <v>495</v>
      </c>
      <c r="DE181" s="24" t="s">
        <v>495</v>
      </c>
      <c r="DF181" s="24" t="s">
        <v>495</v>
      </c>
      <c r="DG181" s="24" t="s">
        <v>495</v>
      </c>
      <c r="DH181" s="24" t="s">
        <v>495</v>
      </c>
      <c r="DI181" s="24" t="s">
        <v>495</v>
      </c>
      <c r="DJ181" s="24" t="s">
        <v>495</v>
      </c>
      <c r="DK181" s="24" t="s">
        <v>495</v>
      </c>
      <c r="DL181" s="24" t="s">
        <v>495</v>
      </c>
      <c r="DM181" s="24" t="s">
        <v>495</v>
      </c>
      <c r="DN181" s="23">
        <v>0</v>
      </c>
      <c r="DO181" s="24" t="s">
        <v>495</v>
      </c>
      <c r="DP181" s="24" t="s">
        <v>495</v>
      </c>
      <c r="DQ181" s="24" t="s">
        <v>495</v>
      </c>
      <c r="DR181" s="24" t="s">
        <v>495</v>
      </c>
      <c r="DS181" s="24" t="s">
        <v>495</v>
      </c>
      <c r="DT181" s="24" t="s">
        <v>495</v>
      </c>
      <c r="DU181" s="24" t="s">
        <v>495</v>
      </c>
      <c r="DV181" s="23">
        <v>0</v>
      </c>
      <c r="DW181" s="24" t="s">
        <v>495</v>
      </c>
      <c r="DX181" s="23">
        <v>0</v>
      </c>
      <c r="DY181" s="23">
        <v>0</v>
      </c>
      <c r="DZ181" s="24" t="s">
        <v>495</v>
      </c>
      <c r="EA181" s="24" t="s">
        <v>495</v>
      </c>
      <c r="EB181" s="24" t="s">
        <v>495</v>
      </c>
      <c r="EC181" s="24" t="s">
        <v>495</v>
      </c>
      <c r="ED181" s="24" t="s">
        <v>495</v>
      </c>
      <c r="EE181" s="24" t="s">
        <v>495</v>
      </c>
      <c r="EF181" s="24" t="s">
        <v>495</v>
      </c>
      <c r="EG181" s="24" t="s">
        <v>495</v>
      </c>
      <c r="EH181" s="24" t="s">
        <v>495</v>
      </c>
      <c r="EI181" s="24" t="s">
        <v>495</v>
      </c>
      <c r="EJ181" s="24" t="s">
        <v>495</v>
      </c>
      <c r="EK181" s="24" t="s">
        <v>495</v>
      </c>
      <c r="EL181" s="23">
        <v>0</v>
      </c>
      <c r="EM181" s="24" t="s">
        <v>495</v>
      </c>
      <c r="EN181" s="24" t="s">
        <v>495</v>
      </c>
      <c r="EO181" s="24" t="s">
        <v>495</v>
      </c>
      <c r="EP181" s="23">
        <v>0</v>
      </c>
      <c r="EQ181" s="24" t="s">
        <v>495</v>
      </c>
      <c r="ER181" s="24" t="s">
        <v>495</v>
      </c>
      <c r="ES181" s="24" t="s">
        <v>495</v>
      </c>
      <c r="ET181" s="24" t="s">
        <v>495</v>
      </c>
      <c r="EU181" s="23">
        <v>0</v>
      </c>
      <c r="EV181" s="24" t="s">
        <v>495</v>
      </c>
      <c r="EW181" s="23">
        <v>0</v>
      </c>
      <c r="EX181" s="23">
        <v>0</v>
      </c>
      <c r="EY181" s="23">
        <v>0</v>
      </c>
      <c r="EZ181" s="24" t="s">
        <v>495</v>
      </c>
      <c r="FA181" s="24" t="s">
        <v>495</v>
      </c>
      <c r="FB181" s="24" t="s">
        <v>495</v>
      </c>
      <c r="FC181" s="23">
        <v>0</v>
      </c>
      <c r="FD181" s="24" t="s">
        <v>495</v>
      </c>
      <c r="FE181" s="24" t="s">
        <v>495</v>
      </c>
      <c r="FF181" s="24" t="s">
        <v>495</v>
      </c>
      <c r="FG181" s="23">
        <v>0</v>
      </c>
      <c r="FH181" s="23">
        <v>0</v>
      </c>
      <c r="FI181" s="23">
        <v>0</v>
      </c>
      <c r="FJ181" s="24" t="s">
        <v>495</v>
      </c>
      <c r="FK181" s="24" t="s">
        <v>495</v>
      </c>
      <c r="FL181" s="24" t="s">
        <v>495</v>
      </c>
      <c r="FM181" s="24" t="s">
        <v>495</v>
      </c>
      <c r="FN181" s="23">
        <v>0</v>
      </c>
      <c r="FO181" s="23">
        <v>0</v>
      </c>
      <c r="FP181" s="24" t="s">
        <v>495</v>
      </c>
      <c r="FQ181" s="24" t="s">
        <v>495</v>
      </c>
      <c r="FR181" s="24" t="s">
        <v>495</v>
      </c>
      <c r="FS181" s="23">
        <v>0</v>
      </c>
      <c r="FT181" s="23">
        <v>0</v>
      </c>
      <c r="FU181" s="24" t="s">
        <v>495</v>
      </c>
      <c r="FV181" s="23">
        <v>0</v>
      </c>
      <c r="FW181" s="23">
        <v>0</v>
      </c>
      <c r="FX181" s="23">
        <v>0</v>
      </c>
      <c r="FY181" s="23">
        <v>0</v>
      </c>
      <c r="FZ181" s="23">
        <v>0</v>
      </c>
      <c r="GA181" s="23">
        <v>0</v>
      </c>
      <c r="GB181" s="23">
        <v>0</v>
      </c>
      <c r="GC181" s="23">
        <v>0</v>
      </c>
      <c r="GD181" s="23">
        <v>0</v>
      </c>
      <c r="GE181" s="23">
        <v>0</v>
      </c>
      <c r="GF181" s="23">
        <v>0</v>
      </c>
      <c r="GG181" s="23">
        <v>0</v>
      </c>
      <c r="GH181" s="23">
        <v>0</v>
      </c>
      <c r="GI181" s="23">
        <v>0</v>
      </c>
      <c r="GJ181" s="23">
        <v>0</v>
      </c>
      <c r="GK181" s="23">
        <v>0</v>
      </c>
      <c r="GL181" s="24" t="s">
        <v>495</v>
      </c>
      <c r="GM181" s="24" t="s">
        <v>495</v>
      </c>
      <c r="GN181" s="24" t="s">
        <v>495</v>
      </c>
      <c r="GO181" s="23">
        <v>0</v>
      </c>
      <c r="GP181" s="23">
        <v>0</v>
      </c>
      <c r="GQ181" s="23">
        <v>0</v>
      </c>
      <c r="GR181" s="23">
        <v>0</v>
      </c>
      <c r="GS181" s="23">
        <v>0</v>
      </c>
      <c r="GT181" s="23">
        <v>0</v>
      </c>
      <c r="GU181" s="23">
        <v>0</v>
      </c>
    </row>
    <row r="182" spans="1:203" ht="13.5" customHeight="1" x14ac:dyDescent="0.55000000000000004">
      <c r="A182" s="21" t="s">
        <v>44</v>
      </c>
      <c r="B182" s="22" t="s">
        <v>395</v>
      </c>
      <c r="C182" s="21" t="s">
        <v>396</v>
      </c>
      <c r="D182" s="23">
        <v>244</v>
      </c>
      <c r="E182" s="23">
        <v>0</v>
      </c>
      <c r="F182" s="23">
        <v>0</v>
      </c>
      <c r="G182" s="23">
        <v>0</v>
      </c>
      <c r="H182" s="23">
        <v>0</v>
      </c>
      <c r="I182" s="23">
        <v>67</v>
      </c>
      <c r="J182" s="23">
        <v>49</v>
      </c>
      <c r="K182" s="23">
        <v>33</v>
      </c>
      <c r="L182" s="23">
        <v>5</v>
      </c>
      <c r="M182" s="23">
        <v>45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45</v>
      </c>
      <c r="T182" s="23">
        <v>0</v>
      </c>
      <c r="U182" s="23">
        <v>0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54</v>
      </c>
      <c r="AD182" s="23">
        <v>0</v>
      </c>
      <c r="AE182" s="23">
        <v>0</v>
      </c>
      <c r="AF182" s="23">
        <v>0</v>
      </c>
      <c r="AG182" s="23">
        <v>0</v>
      </c>
      <c r="AH182" s="23">
        <v>9</v>
      </c>
      <c r="AI182" s="23">
        <v>0</v>
      </c>
      <c r="AJ182" s="23">
        <v>0</v>
      </c>
      <c r="AK182" s="23">
        <v>0</v>
      </c>
      <c r="AL182" s="23">
        <v>0</v>
      </c>
      <c r="AM182" s="23">
        <v>0</v>
      </c>
      <c r="AN182" s="23">
        <v>0</v>
      </c>
      <c r="AO182" s="23">
        <v>0</v>
      </c>
      <c r="AP182" s="24" t="s">
        <v>495</v>
      </c>
      <c r="AQ182" s="24" t="s">
        <v>495</v>
      </c>
      <c r="AR182" s="23">
        <v>45</v>
      </c>
      <c r="AS182" s="24" t="s">
        <v>495</v>
      </c>
      <c r="AT182" s="24" t="s">
        <v>495</v>
      </c>
      <c r="AU182" s="23">
        <v>0</v>
      </c>
      <c r="AV182" s="24" t="s">
        <v>495</v>
      </c>
      <c r="AW182" s="23">
        <v>0</v>
      </c>
      <c r="AX182" s="24" t="s">
        <v>495</v>
      </c>
      <c r="AY182" s="23">
        <v>0</v>
      </c>
      <c r="AZ182" s="24" t="s">
        <v>495</v>
      </c>
      <c r="BA182" s="23">
        <v>0</v>
      </c>
      <c r="BB182" s="23">
        <v>58</v>
      </c>
      <c r="BC182" s="23">
        <v>0</v>
      </c>
      <c r="BD182" s="23">
        <v>0</v>
      </c>
      <c r="BE182" s="23">
        <v>0</v>
      </c>
      <c r="BF182" s="23">
        <v>0</v>
      </c>
      <c r="BG182" s="23">
        <v>58</v>
      </c>
      <c r="BH182" s="23">
        <v>0</v>
      </c>
      <c r="BI182" s="23">
        <v>0</v>
      </c>
      <c r="BJ182" s="23">
        <v>0</v>
      </c>
      <c r="BK182" s="23">
        <v>0</v>
      </c>
      <c r="BL182" s="23">
        <v>0</v>
      </c>
      <c r="BM182" s="23">
        <v>0</v>
      </c>
      <c r="BN182" s="23">
        <v>0</v>
      </c>
      <c r="BO182" s="24" t="s">
        <v>495</v>
      </c>
      <c r="BP182" s="24" t="s">
        <v>495</v>
      </c>
      <c r="BQ182" s="24" t="s">
        <v>495</v>
      </c>
      <c r="BR182" s="24" t="s">
        <v>495</v>
      </c>
      <c r="BS182" s="24" t="s">
        <v>495</v>
      </c>
      <c r="BT182" s="24" t="s">
        <v>495</v>
      </c>
      <c r="BU182" s="24" t="s">
        <v>495</v>
      </c>
      <c r="BV182" s="24" t="s">
        <v>495</v>
      </c>
      <c r="BW182" s="24" t="s">
        <v>495</v>
      </c>
      <c r="BX182" s="23">
        <v>0</v>
      </c>
      <c r="BY182" s="24" t="s">
        <v>495</v>
      </c>
      <c r="BZ182" s="23">
        <v>0</v>
      </c>
      <c r="CA182" s="23">
        <v>0</v>
      </c>
      <c r="CB182" s="24" t="s">
        <v>495</v>
      </c>
      <c r="CC182" s="24" t="s">
        <v>495</v>
      </c>
      <c r="CD182" s="24" t="s">
        <v>495</v>
      </c>
      <c r="CE182" s="24" t="s">
        <v>495</v>
      </c>
      <c r="CF182" s="24" t="s">
        <v>495</v>
      </c>
      <c r="CG182" s="24" t="s">
        <v>495</v>
      </c>
      <c r="CH182" s="24" t="s">
        <v>495</v>
      </c>
      <c r="CI182" s="24" t="s">
        <v>495</v>
      </c>
      <c r="CJ182" s="24" t="s">
        <v>495</v>
      </c>
      <c r="CK182" s="24" t="s">
        <v>495</v>
      </c>
      <c r="CL182" s="24" t="s">
        <v>495</v>
      </c>
      <c r="CM182" s="24" t="s">
        <v>495</v>
      </c>
      <c r="CN182" s="23">
        <v>0</v>
      </c>
      <c r="CO182" s="24" t="s">
        <v>495</v>
      </c>
      <c r="CP182" s="24" t="s">
        <v>495</v>
      </c>
      <c r="CQ182" s="24" t="s">
        <v>495</v>
      </c>
      <c r="CR182" s="24" t="s">
        <v>495</v>
      </c>
      <c r="CS182" s="24" t="s">
        <v>495</v>
      </c>
      <c r="CT182" s="24" t="s">
        <v>495</v>
      </c>
      <c r="CU182" s="24" t="s">
        <v>495</v>
      </c>
      <c r="CV182" s="24" t="s">
        <v>495</v>
      </c>
      <c r="CW182" s="23">
        <v>0</v>
      </c>
      <c r="CX182" s="24" t="s">
        <v>495</v>
      </c>
      <c r="CY182" s="23">
        <v>0</v>
      </c>
      <c r="CZ182" s="23">
        <v>0</v>
      </c>
      <c r="DA182" s="24" t="s">
        <v>495</v>
      </c>
      <c r="DB182" s="24" t="s">
        <v>495</v>
      </c>
      <c r="DC182" s="24" t="s">
        <v>495</v>
      </c>
      <c r="DD182" s="24" t="s">
        <v>495</v>
      </c>
      <c r="DE182" s="24" t="s">
        <v>495</v>
      </c>
      <c r="DF182" s="24" t="s">
        <v>495</v>
      </c>
      <c r="DG182" s="24" t="s">
        <v>495</v>
      </c>
      <c r="DH182" s="24" t="s">
        <v>495</v>
      </c>
      <c r="DI182" s="24" t="s">
        <v>495</v>
      </c>
      <c r="DJ182" s="24" t="s">
        <v>495</v>
      </c>
      <c r="DK182" s="24" t="s">
        <v>495</v>
      </c>
      <c r="DL182" s="24" t="s">
        <v>495</v>
      </c>
      <c r="DM182" s="24" t="s">
        <v>495</v>
      </c>
      <c r="DN182" s="23">
        <v>0</v>
      </c>
      <c r="DO182" s="24" t="s">
        <v>495</v>
      </c>
      <c r="DP182" s="24" t="s">
        <v>495</v>
      </c>
      <c r="DQ182" s="24" t="s">
        <v>495</v>
      </c>
      <c r="DR182" s="24" t="s">
        <v>495</v>
      </c>
      <c r="DS182" s="24" t="s">
        <v>495</v>
      </c>
      <c r="DT182" s="24" t="s">
        <v>495</v>
      </c>
      <c r="DU182" s="24" t="s">
        <v>495</v>
      </c>
      <c r="DV182" s="23">
        <v>0</v>
      </c>
      <c r="DW182" s="24" t="s">
        <v>495</v>
      </c>
      <c r="DX182" s="23">
        <v>0</v>
      </c>
      <c r="DY182" s="23">
        <v>0</v>
      </c>
      <c r="DZ182" s="24" t="s">
        <v>495</v>
      </c>
      <c r="EA182" s="24" t="s">
        <v>495</v>
      </c>
      <c r="EB182" s="24" t="s">
        <v>495</v>
      </c>
      <c r="EC182" s="24" t="s">
        <v>495</v>
      </c>
      <c r="ED182" s="24" t="s">
        <v>495</v>
      </c>
      <c r="EE182" s="24" t="s">
        <v>495</v>
      </c>
      <c r="EF182" s="24" t="s">
        <v>495</v>
      </c>
      <c r="EG182" s="24" t="s">
        <v>495</v>
      </c>
      <c r="EH182" s="24" t="s">
        <v>495</v>
      </c>
      <c r="EI182" s="24" t="s">
        <v>495</v>
      </c>
      <c r="EJ182" s="24" t="s">
        <v>495</v>
      </c>
      <c r="EK182" s="24" t="s">
        <v>495</v>
      </c>
      <c r="EL182" s="23">
        <v>0</v>
      </c>
      <c r="EM182" s="24" t="s">
        <v>495</v>
      </c>
      <c r="EN182" s="24" t="s">
        <v>495</v>
      </c>
      <c r="EO182" s="24" t="s">
        <v>495</v>
      </c>
      <c r="EP182" s="23">
        <v>0</v>
      </c>
      <c r="EQ182" s="24" t="s">
        <v>495</v>
      </c>
      <c r="ER182" s="24" t="s">
        <v>495</v>
      </c>
      <c r="ES182" s="24" t="s">
        <v>495</v>
      </c>
      <c r="ET182" s="24" t="s">
        <v>495</v>
      </c>
      <c r="EU182" s="23">
        <v>0</v>
      </c>
      <c r="EV182" s="24" t="s">
        <v>495</v>
      </c>
      <c r="EW182" s="23">
        <v>0</v>
      </c>
      <c r="EX182" s="23">
        <v>0</v>
      </c>
      <c r="EY182" s="23">
        <v>0</v>
      </c>
      <c r="EZ182" s="24" t="s">
        <v>495</v>
      </c>
      <c r="FA182" s="24" t="s">
        <v>495</v>
      </c>
      <c r="FB182" s="24" t="s">
        <v>495</v>
      </c>
      <c r="FC182" s="23">
        <v>0</v>
      </c>
      <c r="FD182" s="24" t="s">
        <v>495</v>
      </c>
      <c r="FE182" s="24" t="s">
        <v>495</v>
      </c>
      <c r="FF182" s="24" t="s">
        <v>495</v>
      </c>
      <c r="FG182" s="23">
        <v>0</v>
      </c>
      <c r="FH182" s="23">
        <v>0</v>
      </c>
      <c r="FI182" s="23">
        <v>0</v>
      </c>
      <c r="FJ182" s="24" t="s">
        <v>495</v>
      </c>
      <c r="FK182" s="24" t="s">
        <v>495</v>
      </c>
      <c r="FL182" s="24" t="s">
        <v>495</v>
      </c>
      <c r="FM182" s="24" t="s">
        <v>495</v>
      </c>
      <c r="FN182" s="23">
        <v>0</v>
      </c>
      <c r="FO182" s="23">
        <v>0</v>
      </c>
      <c r="FP182" s="24" t="s">
        <v>495</v>
      </c>
      <c r="FQ182" s="24" t="s">
        <v>495</v>
      </c>
      <c r="FR182" s="24" t="s">
        <v>495</v>
      </c>
      <c r="FS182" s="23">
        <v>0</v>
      </c>
      <c r="FT182" s="23">
        <v>0</v>
      </c>
      <c r="FU182" s="24" t="s">
        <v>495</v>
      </c>
      <c r="FV182" s="23">
        <v>0</v>
      </c>
      <c r="FW182" s="23">
        <v>132</v>
      </c>
      <c r="FX182" s="23">
        <v>0</v>
      </c>
      <c r="FY182" s="23">
        <v>0</v>
      </c>
      <c r="FZ182" s="23">
        <v>0</v>
      </c>
      <c r="GA182" s="23">
        <v>0</v>
      </c>
      <c r="GB182" s="23">
        <v>0</v>
      </c>
      <c r="GC182" s="23">
        <v>49</v>
      </c>
      <c r="GD182" s="23">
        <v>33</v>
      </c>
      <c r="GE182" s="23">
        <v>5</v>
      </c>
      <c r="GF182" s="23">
        <v>45</v>
      </c>
      <c r="GG182" s="23">
        <v>0</v>
      </c>
      <c r="GH182" s="23">
        <v>0</v>
      </c>
      <c r="GI182" s="23">
        <v>0</v>
      </c>
      <c r="GJ182" s="23">
        <v>0</v>
      </c>
      <c r="GK182" s="23">
        <v>0</v>
      </c>
      <c r="GL182" s="24" t="s">
        <v>495</v>
      </c>
      <c r="GM182" s="24" t="s">
        <v>495</v>
      </c>
      <c r="GN182" s="24" t="s">
        <v>495</v>
      </c>
      <c r="GO182" s="23">
        <v>0</v>
      </c>
      <c r="GP182" s="23">
        <v>0</v>
      </c>
      <c r="GQ182" s="23">
        <v>0</v>
      </c>
      <c r="GR182" s="23">
        <v>0</v>
      </c>
      <c r="GS182" s="23">
        <v>0</v>
      </c>
      <c r="GT182" s="23">
        <v>0</v>
      </c>
      <c r="GU182" s="23">
        <v>0</v>
      </c>
    </row>
    <row r="183" spans="1:203" ht="13.5" customHeight="1" x14ac:dyDescent="0.55000000000000004">
      <c r="A183" s="21" t="s">
        <v>44</v>
      </c>
      <c r="B183" s="22" t="s">
        <v>397</v>
      </c>
      <c r="C183" s="21" t="s">
        <v>398</v>
      </c>
      <c r="D183" s="23">
        <v>780</v>
      </c>
      <c r="E183" s="23">
        <v>0</v>
      </c>
      <c r="F183" s="23">
        <v>0</v>
      </c>
      <c r="G183" s="23">
        <v>0</v>
      </c>
      <c r="H183" s="23">
        <v>0</v>
      </c>
      <c r="I183" s="23">
        <v>237</v>
      </c>
      <c r="J183" s="23">
        <v>131</v>
      </c>
      <c r="K183" s="23">
        <v>87</v>
      </c>
      <c r="L183" s="23">
        <v>0</v>
      </c>
      <c r="M183" s="23">
        <v>160</v>
      </c>
      <c r="N183" s="23">
        <v>87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2</v>
      </c>
      <c r="Z183" s="23">
        <v>0</v>
      </c>
      <c r="AA183" s="23">
        <v>0</v>
      </c>
      <c r="AB183" s="23">
        <v>76</v>
      </c>
      <c r="AC183" s="23">
        <v>44</v>
      </c>
      <c r="AD183" s="23">
        <v>0</v>
      </c>
      <c r="AE183" s="23">
        <v>0</v>
      </c>
      <c r="AF183" s="23">
        <v>0</v>
      </c>
      <c r="AG183" s="23">
        <v>0</v>
      </c>
      <c r="AH183" s="23">
        <v>44</v>
      </c>
      <c r="AI183" s="23">
        <v>0</v>
      </c>
      <c r="AJ183" s="23">
        <v>0</v>
      </c>
      <c r="AK183" s="23">
        <v>0</v>
      </c>
      <c r="AL183" s="23">
        <v>0</v>
      </c>
      <c r="AM183" s="23">
        <v>0</v>
      </c>
      <c r="AN183" s="23">
        <v>0</v>
      </c>
      <c r="AO183" s="23">
        <v>0</v>
      </c>
      <c r="AP183" s="24" t="s">
        <v>495</v>
      </c>
      <c r="AQ183" s="24" t="s">
        <v>495</v>
      </c>
      <c r="AR183" s="23">
        <v>0</v>
      </c>
      <c r="AS183" s="24" t="s">
        <v>495</v>
      </c>
      <c r="AT183" s="24" t="s">
        <v>495</v>
      </c>
      <c r="AU183" s="23">
        <v>0</v>
      </c>
      <c r="AV183" s="24" t="s">
        <v>495</v>
      </c>
      <c r="AW183" s="23">
        <v>0</v>
      </c>
      <c r="AX183" s="24" t="s">
        <v>495</v>
      </c>
      <c r="AY183" s="23">
        <v>0</v>
      </c>
      <c r="AZ183" s="24" t="s">
        <v>495</v>
      </c>
      <c r="BA183" s="23">
        <v>0</v>
      </c>
      <c r="BB183" s="23">
        <v>275</v>
      </c>
      <c r="BC183" s="23">
        <v>0</v>
      </c>
      <c r="BD183" s="23">
        <v>0</v>
      </c>
      <c r="BE183" s="23">
        <v>0</v>
      </c>
      <c r="BF183" s="23">
        <v>0</v>
      </c>
      <c r="BG183" s="23">
        <v>118</v>
      </c>
      <c r="BH183" s="23">
        <v>0</v>
      </c>
      <c r="BI183" s="23">
        <v>0</v>
      </c>
      <c r="BJ183" s="23">
        <v>0</v>
      </c>
      <c r="BK183" s="23">
        <v>0</v>
      </c>
      <c r="BL183" s="23">
        <v>87</v>
      </c>
      <c r="BM183" s="23">
        <v>0</v>
      </c>
      <c r="BN183" s="23">
        <v>0</v>
      </c>
      <c r="BO183" s="24" t="s">
        <v>495</v>
      </c>
      <c r="BP183" s="24" t="s">
        <v>495</v>
      </c>
      <c r="BQ183" s="24" t="s">
        <v>495</v>
      </c>
      <c r="BR183" s="24" t="s">
        <v>495</v>
      </c>
      <c r="BS183" s="24" t="s">
        <v>495</v>
      </c>
      <c r="BT183" s="24" t="s">
        <v>495</v>
      </c>
      <c r="BU183" s="24" t="s">
        <v>495</v>
      </c>
      <c r="BV183" s="24" t="s">
        <v>495</v>
      </c>
      <c r="BW183" s="24" t="s">
        <v>495</v>
      </c>
      <c r="BX183" s="23">
        <v>0</v>
      </c>
      <c r="BY183" s="24" t="s">
        <v>495</v>
      </c>
      <c r="BZ183" s="23">
        <v>70</v>
      </c>
      <c r="CA183" s="23">
        <v>0</v>
      </c>
      <c r="CB183" s="24" t="s">
        <v>495</v>
      </c>
      <c r="CC183" s="24" t="s">
        <v>495</v>
      </c>
      <c r="CD183" s="24" t="s">
        <v>495</v>
      </c>
      <c r="CE183" s="24" t="s">
        <v>495</v>
      </c>
      <c r="CF183" s="24" t="s">
        <v>495</v>
      </c>
      <c r="CG183" s="24" t="s">
        <v>495</v>
      </c>
      <c r="CH183" s="24" t="s">
        <v>495</v>
      </c>
      <c r="CI183" s="24" t="s">
        <v>495</v>
      </c>
      <c r="CJ183" s="24" t="s">
        <v>495</v>
      </c>
      <c r="CK183" s="24" t="s">
        <v>495</v>
      </c>
      <c r="CL183" s="24" t="s">
        <v>495</v>
      </c>
      <c r="CM183" s="24" t="s">
        <v>495</v>
      </c>
      <c r="CN183" s="23">
        <v>0</v>
      </c>
      <c r="CO183" s="24" t="s">
        <v>495</v>
      </c>
      <c r="CP183" s="24" t="s">
        <v>495</v>
      </c>
      <c r="CQ183" s="24" t="s">
        <v>495</v>
      </c>
      <c r="CR183" s="24" t="s">
        <v>495</v>
      </c>
      <c r="CS183" s="24" t="s">
        <v>495</v>
      </c>
      <c r="CT183" s="24" t="s">
        <v>495</v>
      </c>
      <c r="CU183" s="24" t="s">
        <v>495</v>
      </c>
      <c r="CV183" s="24" t="s">
        <v>495</v>
      </c>
      <c r="CW183" s="23">
        <v>0</v>
      </c>
      <c r="CX183" s="24" t="s">
        <v>495</v>
      </c>
      <c r="CY183" s="23">
        <v>0</v>
      </c>
      <c r="CZ183" s="23">
        <v>0</v>
      </c>
      <c r="DA183" s="24" t="s">
        <v>495</v>
      </c>
      <c r="DB183" s="24" t="s">
        <v>495</v>
      </c>
      <c r="DC183" s="24" t="s">
        <v>495</v>
      </c>
      <c r="DD183" s="24" t="s">
        <v>495</v>
      </c>
      <c r="DE183" s="24" t="s">
        <v>495</v>
      </c>
      <c r="DF183" s="24" t="s">
        <v>495</v>
      </c>
      <c r="DG183" s="24" t="s">
        <v>495</v>
      </c>
      <c r="DH183" s="24" t="s">
        <v>495</v>
      </c>
      <c r="DI183" s="24" t="s">
        <v>495</v>
      </c>
      <c r="DJ183" s="24" t="s">
        <v>495</v>
      </c>
      <c r="DK183" s="24" t="s">
        <v>495</v>
      </c>
      <c r="DL183" s="24" t="s">
        <v>495</v>
      </c>
      <c r="DM183" s="24" t="s">
        <v>495</v>
      </c>
      <c r="DN183" s="23">
        <v>0</v>
      </c>
      <c r="DO183" s="24" t="s">
        <v>495</v>
      </c>
      <c r="DP183" s="24" t="s">
        <v>495</v>
      </c>
      <c r="DQ183" s="24" t="s">
        <v>495</v>
      </c>
      <c r="DR183" s="24" t="s">
        <v>495</v>
      </c>
      <c r="DS183" s="24" t="s">
        <v>495</v>
      </c>
      <c r="DT183" s="24" t="s">
        <v>495</v>
      </c>
      <c r="DU183" s="24" t="s">
        <v>495</v>
      </c>
      <c r="DV183" s="23">
        <v>0</v>
      </c>
      <c r="DW183" s="24" t="s">
        <v>495</v>
      </c>
      <c r="DX183" s="23">
        <v>0</v>
      </c>
      <c r="DY183" s="23">
        <v>0</v>
      </c>
      <c r="DZ183" s="24" t="s">
        <v>495</v>
      </c>
      <c r="EA183" s="24" t="s">
        <v>495</v>
      </c>
      <c r="EB183" s="24" t="s">
        <v>495</v>
      </c>
      <c r="EC183" s="24" t="s">
        <v>495</v>
      </c>
      <c r="ED183" s="24" t="s">
        <v>495</v>
      </c>
      <c r="EE183" s="24" t="s">
        <v>495</v>
      </c>
      <c r="EF183" s="24" t="s">
        <v>495</v>
      </c>
      <c r="EG183" s="24" t="s">
        <v>495</v>
      </c>
      <c r="EH183" s="24" t="s">
        <v>495</v>
      </c>
      <c r="EI183" s="24" t="s">
        <v>495</v>
      </c>
      <c r="EJ183" s="24" t="s">
        <v>495</v>
      </c>
      <c r="EK183" s="24" t="s">
        <v>495</v>
      </c>
      <c r="EL183" s="23">
        <v>0</v>
      </c>
      <c r="EM183" s="24" t="s">
        <v>495</v>
      </c>
      <c r="EN183" s="24" t="s">
        <v>495</v>
      </c>
      <c r="EO183" s="24" t="s">
        <v>495</v>
      </c>
      <c r="EP183" s="23">
        <v>0</v>
      </c>
      <c r="EQ183" s="24" t="s">
        <v>495</v>
      </c>
      <c r="ER183" s="24" t="s">
        <v>495</v>
      </c>
      <c r="ES183" s="24" t="s">
        <v>495</v>
      </c>
      <c r="ET183" s="24" t="s">
        <v>495</v>
      </c>
      <c r="EU183" s="23">
        <v>0</v>
      </c>
      <c r="EV183" s="24" t="s">
        <v>495</v>
      </c>
      <c r="EW183" s="23">
        <v>0</v>
      </c>
      <c r="EX183" s="23">
        <v>0</v>
      </c>
      <c r="EY183" s="23">
        <v>0</v>
      </c>
      <c r="EZ183" s="24" t="s">
        <v>495</v>
      </c>
      <c r="FA183" s="24" t="s">
        <v>495</v>
      </c>
      <c r="FB183" s="24" t="s">
        <v>495</v>
      </c>
      <c r="FC183" s="23">
        <v>0</v>
      </c>
      <c r="FD183" s="24" t="s">
        <v>495</v>
      </c>
      <c r="FE183" s="24" t="s">
        <v>495</v>
      </c>
      <c r="FF183" s="24" t="s">
        <v>495</v>
      </c>
      <c r="FG183" s="23">
        <v>0</v>
      </c>
      <c r="FH183" s="23">
        <v>0</v>
      </c>
      <c r="FI183" s="23">
        <v>0</v>
      </c>
      <c r="FJ183" s="24" t="s">
        <v>495</v>
      </c>
      <c r="FK183" s="24" t="s">
        <v>495</v>
      </c>
      <c r="FL183" s="24" t="s">
        <v>495</v>
      </c>
      <c r="FM183" s="24" t="s">
        <v>495</v>
      </c>
      <c r="FN183" s="23">
        <v>0</v>
      </c>
      <c r="FO183" s="23">
        <v>0</v>
      </c>
      <c r="FP183" s="24" t="s">
        <v>495</v>
      </c>
      <c r="FQ183" s="24" t="s">
        <v>495</v>
      </c>
      <c r="FR183" s="24" t="s">
        <v>495</v>
      </c>
      <c r="FS183" s="23">
        <v>0</v>
      </c>
      <c r="FT183" s="23">
        <v>0</v>
      </c>
      <c r="FU183" s="24" t="s">
        <v>495</v>
      </c>
      <c r="FV183" s="23">
        <v>0</v>
      </c>
      <c r="FW183" s="23">
        <v>461</v>
      </c>
      <c r="FX183" s="23">
        <v>0</v>
      </c>
      <c r="FY183" s="23">
        <v>0</v>
      </c>
      <c r="FZ183" s="23">
        <v>0</v>
      </c>
      <c r="GA183" s="23">
        <v>0</v>
      </c>
      <c r="GB183" s="23">
        <v>75</v>
      </c>
      <c r="GC183" s="23">
        <v>131</v>
      </c>
      <c r="GD183" s="23">
        <v>87</v>
      </c>
      <c r="GE183" s="23">
        <v>0</v>
      </c>
      <c r="GF183" s="23">
        <v>160</v>
      </c>
      <c r="GG183" s="23">
        <v>0</v>
      </c>
      <c r="GH183" s="23">
        <v>0</v>
      </c>
      <c r="GI183" s="23">
        <v>0</v>
      </c>
      <c r="GJ183" s="23">
        <v>0</v>
      </c>
      <c r="GK183" s="23">
        <v>0</v>
      </c>
      <c r="GL183" s="24" t="s">
        <v>495</v>
      </c>
      <c r="GM183" s="24" t="s">
        <v>495</v>
      </c>
      <c r="GN183" s="24" t="s">
        <v>495</v>
      </c>
      <c r="GO183" s="23">
        <v>0</v>
      </c>
      <c r="GP183" s="23">
        <v>0</v>
      </c>
      <c r="GQ183" s="23">
        <v>0</v>
      </c>
      <c r="GR183" s="23">
        <v>2</v>
      </c>
      <c r="GS183" s="23">
        <v>0</v>
      </c>
      <c r="GT183" s="23">
        <v>0</v>
      </c>
      <c r="GU183" s="23">
        <v>6</v>
      </c>
    </row>
    <row r="184" spans="1:203" ht="13.5" customHeight="1" x14ac:dyDescent="0.55000000000000004">
      <c r="A184" s="21" t="s">
        <v>44</v>
      </c>
      <c r="B184" s="22" t="s">
        <v>399</v>
      </c>
      <c r="C184" s="21" t="s">
        <v>400</v>
      </c>
      <c r="D184" s="23">
        <v>1065</v>
      </c>
      <c r="E184" s="23">
        <v>453</v>
      </c>
      <c r="F184" s="23">
        <v>4</v>
      </c>
      <c r="G184" s="23">
        <v>38</v>
      </c>
      <c r="H184" s="23">
        <v>0</v>
      </c>
      <c r="I184" s="23">
        <v>171</v>
      </c>
      <c r="J184" s="23">
        <v>193</v>
      </c>
      <c r="K184" s="23">
        <v>105</v>
      </c>
      <c r="L184" s="23">
        <v>4</v>
      </c>
      <c r="M184" s="23">
        <v>97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0</v>
      </c>
      <c r="AG184" s="23">
        <v>0</v>
      </c>
      <c r="AH184" s="23">
        <v>0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  <c r="AO184" s="23">
        <v>0</v>
      </c>
      <c r="AP184" s="24" t="s">
        <v>495</v>
      </c>
      <c r="AQ184" s="24" t="s">
        <v>495</v>
      </c>
      <c r="AR184" s="23">
        <v>0</v>
      </c>
      <c r="AS184" s="24" t="s">
        <v>495</v>
      </c>
      <c r="AT184" s="24" t="s">
        <v>495</v>
      </c>
      <c r="AU184" s="23">
        <v>0</v>
      </c>
      <c r="AV184" s="24" t="s">
        <v>495</v>
      </c>
      <c r="AW184" s="23">
        <v>0</v>
      </c>
      <c r="AX184" s="24" t="s">
        <v>495</v>
      </c>
      <c r="AY184" s="23">
        <v>0</v>
      </c>
      <c r="AZ184" s="24" t="s">
        <v>495</v>
      </c>
      <c r="BA184" s="23">
        <v>0</v>
      </c>
      <c r="BB184" s="23">
        <v>73</v>
      </c>
      <c r="BC184" s="23">
        <v>0</v>
      </c>
      <c r="BD184" s="23">
        <v>0</v>
      </c>
      <c r="BE184" s="23">
        <v>0</v>
      </c>
      <c r="BF184" s="23">
        <v>0</v>
      </c>
      <c r="BG184" s="23">
        <v>73</v>
      </c>
      <c r="BH184" s="23">
        <v>0</v>
      </c>
      <c r="BI184" s="23">
        <v>0</v>
      </c>
      <c r="BJ184" s="23">
        <v>0</v>
      </c>
      <c r="BK184" s="23">
        <v>0</v>
      </c>
      <c r="BL184" s="23">
        <v>0</v>
      </c>
      <c r="BM184" s="23">
        <v>0</v>
      </c>
      <c r="BN184" s="23">
        <v>0</v>
      </c>
      <c r="BO184" s="24" t="s">
        <v>495</v>
      </c>
      <c r="BP184" s="24" t="s">
        <v>495</v>
      </c>
      <c r="BQ184" s="24" t="s">
        <v>495</v>
      </c>
      <c r="BR184" s="24" t="s">
        <v>495</v>
      </c>
      <c r="BS184" s="24" t="s">
        <v>495</v>
      </c>
      <c r="BT184" s="24" t="s">
        <v>495</v>
      </c>
      <c r="BU184" s="24" t="s">
        <v>495</v>
      </c>
      <c r="BV184" s="24" t="s">
        <v>495</v>
      </c>
      <c r="BW184" s="24" t="s">
        <v>495</v>
      </c>
      <c r="BX184" s="23">
        <v>0</v>
      </c>
      <c r="BY184" s="24" t="s">
        <v>495</v>
      </c>
      <c r="BZ184" s="23">
        <v>0</v>
      </c>
      <c r="CA184" s="23">
        <v>0</v>
      </c>
      <c r="CB184" s="24" t="s">
        <v>495</v>
      </c>
      <c r="CC184" s="24" t="s">
        <v>495</v>
      </c>
      <c r="CD184" s="24" t="s">
        <v>495</v>
      </c>
      <c r="CE184" s="24" t="s">
        <v>495</v>
      </c>
      <c r="CF184" s="24" t="s">
        <v>495</v>
      </c>
      <c r="CG184" s="24" t="s">
        <v>495</v>
      </c>
      <c r="CH184" s="24" t="s">
        <v>495</v>
      </c>
      <c r="CI184" s="24" t="s">
        <v>495</v>
      </c>
      <c r="CJ184" s="24" t="s">
        <v>495</v>
      </c>
      <c r="CK184" s="24" t="s">
        <v>495</v>
      </c>
      <c r="CL184" s="24" t="s">
        <v>495</v>
      </c>
      <c r="CM184" s="24" t="s">
        <v>495</v>
      </c>
      <c r="CN184" s="23">
        <v>0</v>
      </c>
      <c r="CO184" s="24" t="s">
        <v>495</v>
      </c>
      <c r="CP184" s="24" t="s">
        <v>495</v>
      </c>
      <c r="CQ184" s="24" t="s">
        <v>495</v>
      </c>
      <c r="CR184" s="24" t="s">
        <v>495</v>
      </c>
      <c r="CS184" s="24" t="s">
        <v>495</v>
      </c>
      <c r="CT184" s="24" t="s">
        <v>495</v>
      </c>
      <c r="CU184" s="24" t="s">
        <v>495</v>
      </c>
      <c r="CV184" s="24" t="s">
        <v>495</v>
      </c>
      <c r="CW184" s="23">
        <v>0</v>
      </c>
      <c r="CX184" s="24" t="s">
        <v>495</v>
      </c>
      <c r="CY184" s="23">
        <v>0</v>
      </c>
      <c r="CZ184" s="23">
        <v>0</v>
      </c>
      <c r="DA184" s="24" t="s">
        <v>495</v>
      </c>
      <c r="DB184" s="24" t="s">
        <v>495</v>
      </c>
      <c r="DC184" s="24" t="s">
        <v>495</v>
      </c>
      <c r="DD184" s="24" t="s">
        <v>495</v>
      </c>
      <c r="DE184" s="24" t="s">
        <v>495</v>
      </c>
      <c r="DF184" s="24" t="s">
        <v>495</v>
      </c>
      <c r="DG184" s="24" t="s">
        <v>495</v>
      </c>
      <c r="DH184" s="24" t="s">
        <v>495</v>
      </c>
      <c r="DI184" s="24" t="s">
        <v>495</v>
      </c>
      <c r="DJ184" s="24" t="s">
        <v>495</v>
      </c>
      <c r="DK184" s="24" t="s">
        <v>495</v>
      </c>
      <c r="DL184" s="24" t="s">
        <v>495</v>
      </c>
      <c r="DM184" s="24" t="s">
        <v>495</v>
      </c>
      <c r="DN184" s="23">
        <v>0</v>
      </c>
      <c r="DO184" s="24" t="s">
        <v>495</v>
      </c>
      <c r="DP184" s="24" t="s">
        <v>495</v>
      </c>
      <c r="DQ184" s="24" t="s">
        <v>495</v>
      </c>
      <c r="DR184" s="24" t="s">
        <v>495</v>
      </c>
      <c r="DS184" s="24" t="s">
        <v>495</v>
      </c>
      <c r="DT184" s="24" t="s">
        <v>495</v>
      </c>
      <c r="DU184" s="24" t="s">
        <v>495</v>
      </c>
      <c r="DV184" s="23">
        <v>0</v>
      </c>
      <c r="DW184" s="24" t="s">
        <v>495</v>
      </c>
      <c r="DX184" s="23">
        <v>0</v>
      </c>
      <c r="DY184" s="23">
        <v>0</v>
      </c>
      <c r="DZ184" s="24" t="s">
        <v>495</v>
      </c>
      <c r="EA184" s="24" t="s">
        <v>495</v>
      </c>
      <c r="EB184" s="24" t="s">
        <v>495</v>
      </c>
      <c r="EC184" s="24" t="s">
        <v>495</v>
      </c>
      <c r="ED184" s="24" t="s">
        <v>495</v>
      </c>
      <c r="EE184" s="24" t="s">
        <v>495</v>
      </c>
      <c r="EF184" s="24" t="s">
        <v>495</v>
      </c>
      <c r="EG184" s="24" t="s">
        <v>495</v>
      </c>
      <c r="EH184" s="24" t="s">
        <v>495</v>
      </c>
      <c r="EI184" s="24" t="s">
        <v>495</v>
      </c>
      <c r="EJ184" s="24" t="s">
        <v>495</v>
      </c>
      <c r="EK184" s="24" t="s">
        <v>495</v>
      </c>
      <c r="EL184" s="23">
        <v>0</v>
      </c>
      <c r="EM184" s="24" t="s">
        <v>495</v>
      </c>
      <c r="EN184" s="24" t="s">
        <v>495</v>
      </c>
      <c r="EO184" s="24" t="s">
        <v>495</v>
      </c>
      <c r="EP184" s="23">
        <v>0</v>
      </c>
      <c r="EQ184" s="24" t="s">
        <v>495</v>
      </c>
      <c r="ER184" s="24" t="s">
        <v>495</v>
      </c>
      <c r="ES184" s="24" t="s">
        <v>495</v>
      </c>
      <c r="ET184" s="24" t="s">
        <v>495</v>
      </c>
      <c r="EU184" s="23">
        <v>0</v>
      </c>
      <c r="EV184" s="24" t="s">
        <v>495</v>
      </c>
      <c r="EW184" s="23">
        <v>0</v>
      </c>
      <c r="EX184" s="23">
        <v>0</v>
      </c>
      <c r="EY184" s="23">
        <v>0</v>
      </c>
      <c r="EZ184" s="24" t="s">
        <v>495</v>
      </c>
      <c r="FA184" s="24" t="s">
        <v>495</v>
      </c>
      <c r="FB184" s="24" t="s">
        <v>495</v>
      </c>
      <c r="FC184" s="23">
        <v>0</v>
      </c>
      <c r="FD184" s="24" t="s">
        <v>495</v>
      </c>
      <c r="FE184" s="24" t="s">
        <v>495</v>
      </c>
      <c r="FF184" s="24" t="s">
        <v>495</v>
      </c>
      <c r="FG184" s="23">
        <v>0</v>
      </c>
      <c r="FH184" s="23">
        <v>0</v>
      </c>
      <c r="FI184" s="23">
        <v>0</v>
      </c>
      <c r="FJ184" s="24" t="s">
        <v>495</v>
      </c>
      <c r="FK184" s="24" t="s">
        <v>495</v>
      </c>
      <c r="FL184" s="24" t="s">
        <v>495</v>
      </c>
      <c r="FM184" s="24" t="s">
        <v>495</v>
      </c>
      <c r="FN184" s="23">
        <v>0</v>
      </c>
      <c r="FO184" s="23">
        <v>0</v>
      </c>
      <c r="FP184" s="24" t="s">
        <v>495</v>
      </c>
      <c r="FQ184" s="24" t="s">
        <v>495</v>
      </c>
      <c r="FR184" s="24" t="s">
        <v>495</v>
      </c>
      <c r="FS184" s="23">
        <v>0</v>
      </c>
      <c r="FT184" s="23">
        <v>0</v>
      </c>
      <c r="FU184" s="24" t="s">
        <v>495</v>
      </c>
      <c r="FV184" s="23">
        <v>0</v>
      </c>
      <c r="FW184" s="23">
        <v>992</v>
      </c>
      <c r="FX184" s="23">
        <v>453</v>
      </c>
      <c r="FY184" s="23">
        <v>4</v>
      </c>
      <c r="FZ184" s="23">
        <v>38</v>
      </c>
      <c r="GA184" s="23">
        <v>0</v>
      </c>
      <c r="GB184" s="23">
        <v>98</v>
      </c>
      <c r="GC184" s="23">
        <v>193</v>
      </c>
      <c r="GD184" s="23">
        <v>105</v>
      </c>
      <c r="GE184" s="23">
        <v>4</v>
      </c>
      <c r="GF184" s="23">
        <v>97</v>
      </c>
      <c r="GG184" s="23">
        <v>0</v>
      </c>
      <c r="GH184" s="23">
        <v>0</v>
      </c>
      <c r="GI184" s="23">
        <v>0</v>
      </c>
      <c r="GJ184" s="23">
        <v>0</v>
      </c>
      <c r="GK184" s="23">
        <v>0</v>
      </c>
      <c r="GL184" s="24" t="s">
        <v>495</v>
      </c>
      <c r="GM184" s="24" t="s">
        <v>495</v>
      </c>
      <c r="GN184" s="24" t="s">
        <v>495</v>
      </c>
      <c r="GO184" s="23">
        <v>0</v>
      </c>
      <c r="GP184" s="23">
        <v>0</v>
      </c>
      <c r="GQ184" s="23">
        <v>0</v>
      </c>
      <c r="GR184" s="23">
        <v>0</v>
      </c>
      <c r="GS184" s="23">
        <v>0</v>
      </c>
      <c r="GT184" s="23">
        <v>0</v>
      </c>
      <c r="GU184" s="23">
        <v>0</v>
      </c>
    </row>
    <row r="185" spans="1:203" ht="13.5" customHeight="1" x14ac:dyDescent="0.55000000000000004">
      <c r="A185" s="21" t="s">
        <v>44</v>
      </c>
      <c r="B185" s="22" t="s">
        <v>401</v>
      </c>
      <c r="C185" s="21" t="s">
        <v>402</v>
      </c>
      <c r="D185" s="23">
        <v>72</v>
      </c>
      <c r="E185" s="23">
        <v>0</v>
      </c>
      <c r="F185" s="23">
        <v>0</v>
      </c>
      <c r="G185" s="23">
        <v>0</v>
      </c>
      <c r="H185" s="23">
        <v>0</v>
      </c>
      <c r="I185" s="23">
        <v>66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6</v>
      </c>
      <c r="AC185" s="23">
        <v>0</v>
      </c>
      <c r="AD185" s="23">
        <v>0</v>
      </c>
      <c r="AE185" s="23">
        <v>0</v>
      </c>
      <c r="AF185" s="23">
        <v>0</v>
      </c>
      <c r="AG185" s="23">
        <v>0</v>
      </c>
      <c r="AH185" s="23">
        <v>0</v>
      </c>
      <c r="AI185" s="23">
        <v>0</v>
      </c>
      <c r="AJ185" s="23">
        <v>0</v>
      </c>
      <c r="AK185" s="23">
        <v>0</v>
      </c>
      <c r="AL185" s="23">
        <v>0</v>
      </c>
      <c r="AM185" s="23">
        <v>0</v>
      </c>
      <c r="AN185" s="23">
        <v>0</v>
      </c>
      <c r="AO185" s="23">
        <v>0</v>
      </c>
      <c r="AP185" s="24" t="s">
        <v>495</v>
      </c>
      <c r="AQ185" s="24" t="s">
        <v>495</v>
      </c>
      <c r="AR185" s="23">
        <v>0</v>
      </c>
      <c r="AS185" s="24" t="s">
        <v>495</v>
      </c>
      <c r="AT185" s="24" t="s">
        <v>495</v>
      </c>
      <c r="AU185" s="23">
        <v>0</v>
      </c>
      <c r="AV185" s="24" t="s">
        <v>495</v>
      </c>
      <c r="AW185" s="23">
        <v>0</v>
      </c>
      <c r="AX185" s="24" t="s">
        <v>495</v>
      </c>
      <c r="AY185" s="23">
        <v>0</v>
      </c>
      <c r="AZ185" s="24" t="s">
        <v>495</v>
      </c>
      <c r="BA185" s="23">
        <v>0</v>
      </c>
      <c r="BB185" s="23">
        <v>72</v>
      </c>
      <c r="BC185" s="23">
        <v>0</v>
      </c>
      <c r="BD185" s="23">
        <v>0</v>
      </c>
      <c r="BE185" s="23">
        <v>0</v>
      </c>
      <c r="BF185" s="23">
        <v>0</v>
      </c>
      <c r="BG185" s="23">
        <v>66</v>
      </c>
      <c r="BH185" s="23">
        <v>0</v>
      </c>
      <c r="BI185" s="23">
        <v>0</v>
      </c>
      <c r="BJ185" s="23">
        <v>0</v>
      </c>
      <c r="BK185" s="23">
        <v>0</v>
      </c>
      <c r="BL185" s="23">
        <v>0</v>
      </c>
      <c r="BM185" s="23">
        <v>0</v>
      </c>
      <c r="BN185" s="23">
        <v>0</v>
      </c>
      <c r="BO185" s="24" t="s">
        <v>495</v>
      </c>
      <c r="BP185" s="24" t="s">
        <v>495</v>
      </c>
      <c r="BQ185" s="24" t="s">
        <v>495</v>
      </c>
      <c r="BR185" s="24" t="s">
        <v>495</v>
      </c>
      <c r="BS185" s="24" t="s">
        <v>495</v>
      </c>
      <c r="BT185" s="24" t="s">
        <v>495</v>
      </c>
      <c r="BU185" s="24" t="s">
        <v>495</v>
      </c>
      <c r="BV185" s="24" t="s">
        <v>495</v>
      </c>
      <c r="BW185" s="24" t="s">
        <v>495</v>
      </c>
      <c r="BX185" s="23">
        <v>0</v>
      </c>
      <c r="BY185" s="24" t="s">
        <v>495</v>
      </c>
      <c r="BZ185" s="23">
        <v>6</v>
      </c>
      <c r="CA185" s="23">
        <v>0</v>
      </c>
      <c r="CB185" s="24" t="s">
        <v>495</v>
      </c>
      <c r="CC185" s="24" t="s">
        <v>495</v>
      </c>
      <c r="CD185" s="24" t="s">
        <v>495</v>
      </c>
      <c r="CE185" s="24" t="s">
        <v>495</v>
      </c>
      <c r="CF185" s="24" t="s">
        <v>495</v>
      </c>
      <c r="CG185" s="24" t="s">
        <v>495</v>
      </c>
      <c r="CH185" s="24" t="s">
        <v>495</v>
      </c>
      <c r="CI185" s="24" t="s">
        <v>495</v>
      </c>
      <c r="CJ185" s="24" t="s">
        <v>495</v>
      </c>
      <c r="CK185" s="24" t="s">
        <v>495</v>
      </c>
      <c r="CL185" s="24" t="s">
        <v>495</v>
      </c>
      <c r="CM185" s="24" t="s">
        <v>495</v>
      </c>
      <c r="CN185" s="23">
        <v>0</v>
      </c>
      <c r="CO185" s="24" t="s">
        <v>495</v>
      </c>
      <c r="CP185" s="24" t="s">
        <v>495</v>
      </c>
      <c r="CQ185" s="24" t="s">
        <v>495</v>
      </c>
      <c r="CR185" s="24" t="s">
        <v>495</v>
      </c>
      <c r="CS185" s="24" t="s">
        <v>495</v>
      </c>
      <c r="CT185" s="24" t="s">
        <v>495</v>
      </c>
      <c r="CU185" s="24" t="s">
        <v>495</v>
      </c>
      <c r="CV185" s="24" t="s">
        <v>495</v>
      </c>
      <c r="CW185" s="23">
        <v>0</v>
      </c>
      <c r="CX185" s="24" t="s">
        <v>495</v>
      </c>
      <c r="CY185" s="23">
        <v>0</v>
      </c>
      <c r="CZ185" s="23">
        <v>0</v>
      </c>
      <c r="DA185" s="24" t="s">
        <v>495</v>
      </c>
      <c r="DB185" s="24" t="s">
        <v>495</v>
      </c>
      <c r="DC185" s="24" t="s">
        <v>495</v>
      </c>
      <c r="DD185" s="24" t="s">
        <v>495</v>
      </c>
      <c r="DE185" s="24" t="s">
        <v>495</v>
      </c>
      <c r="DF185" s="24" t="s">
        <v>495</v>
      </c>
      <c r="DG185" s="24" t="s">
        <v>495</v>
      </c>
      <c r="DH185" s="24" t="s">
        <v>495</v>
      </c>
      <c r="DI185" s="24" t="s">
        <v>495</v>
      </c>
      <c r="DJ185" s="24" t="s">
        <v>495</v>
      </c>
      <c r="DK185" s="24" t="s">
        <v>495</v>
      </c>
      <c r="DL185" s="24" t="s">
        <v>495</v>
      </c>
      <c r="DM185" s="24" t="s">
        <v>495</v>
      </c>
      <c r="DN185" s="23">
        <v>0</v>
      </c>
      <c r="DO185" s="24" t="s">
        <v>495</v>
      </c>
      <c r="DP185" s="24" t="s">
        <v>495</v>
      </c>
      <c r="DQ185" s="24" t="s">
        <v>495</v>
      </c>
      <c r="DR185" s="24" t="s">
        <v>495</v>
      </c>
      <c r="DS185" s="24" t="s">
        <v>495</v>
      </c>
      <c r="DT185" s="24" t="s">
        <v>495</v>
      </c>
      <c r="DU185" s="24" t="s">
        <v>495</v>
      </c>
      <c r="DV185" s="23">
        <v>0</v>
      </c>
      <c r="DW185" s="24" t="s">
        <v>495</v>
      </c>
      <c r="DX185" s="23">
        <v>0</v>
      </c>
      <c r="DY185" s="23">
        <v>0</v>
      </c>
      <c r="DZ185" s="24" t="s">
        <v>495</v>
      </c>
      <c r="EA185" s="24" t="s">
        <v>495</v>
      </c>
      <c r="EB185" s="24" t="s">
        <v>495</v>
      </c>
      <c r="EC185" s="24" t="s">
        <v>495</v>
      </c>
      <c r="ED185" s="24" t="s">
        <v>495</v>
      </c>
      <c r="EE185" s="24" t="s">
        <v>495</v>
      </c>
      <c r="EF185" s="24" t="s">
        <v>495</v>
      </c>
      <c r="EG185" s="24" t="s">
        <v>495</v>
      </c>
      <c r="EH185" s="24" t="s">
        <v>495</v>
      </c>
      <c r="EI185" s="24" t="s">
        <v>495</v>
      </c>
      <c r="EJ185" s="24" t="s">
        <v>495</v>
      </c>
      <c r="EK185" s="24" t="s">
        <v>495</v>
      </c>
      <c r="EL185" s="23">
        <v>0</v>
      </c>
      <c r="EM185" s="24" t="s">
        <v>495</v>
      </c>
      <c r="EN185" s="24" t="s">
        <v>495</v>
      </c>
      <c r="EO185" s="24" t="s">
        <v>495</v>
      </c>
      <c r="EP185" s="23">
        <v>0</v>
      </c>
      <c r="EQ185" s="24" t="s">
        <v>495</v>
      </c>
      <c r="ER185" s="24" t="s">
        <v>495</v>
      </c>
      <c r="ES185" s="24" t="s">
        <v>495</v>
      </c>
      <c r="ET185" s="24" t="s">
        <v>495</v>
      </c>
      <c r="EU185" s="23">
        <v>0</v>
      </c>
      <c r="EV185" s="24" t="s">
        <v>495</v>
      </c>
      <c r="EW185" s="23">
        <v>0</v>
      </c>
      <c r="EX185" s="23">
        <v>0</v>
      </c>
      <c r="EY185" s="23">
        <v>0</v>
      </c>
      <c r="EZ185" s="24" t="s">
        <v>495</v>
      </c>
      <c r="FA185" s="24" t="s">
        <v>495</v>
      </c>
      <c r="FB185" s="24" t="s">
        <v>495</v>
      </c>
      <c r="FC185" s="23">
        <v>0</v>
      </c>
      <c r="FD185" s="24" t="s">
        <v>495</v>
      </c>
      <c r="FE185" s="24" t="s">
        <v>495</v>
      </c>
      <c r="FF185" s="24" t="s">
        <v>495</v>
      </c>
      <c r="FG185" s="23">
        <v>0</v>
      </c>
      <c r="FH185" s="23">
        <v>0</v>
      </c>
      <c r="FI185" s="23">
        <v>0</v>
      </c>
      <c r="FJ185" s="24" t="s">
        <v>495</v>
      </c>
      <c r="FK185" s="24" t="s">
        <v>495</v>
      </c>
      <c r="FL185" s="24" t="s">
        <v>495</v>
      </c>
      <c r="FM185" s="24" t="s">
        <v>495</v>
      </c>
      <c r="FN185" s="23">
        <v>0</v>
      </c>
      <c r="FO185" s="23">
        <v>0</v>
      </c>
      <c r="FP185" s="24" t="s">
        <v>495</v>
      </c>
      <c r="FQ185" s="24" t="s">
        <v>495</v>
      </c>
      <c r="FR185" s="24" t="s">
        <v>495</v>
      </c>
      <c r="FS185" s="23">
        <v>0</v>
      </c>
      <c r="FT185" s="23">
        <v>0</v>
      </c>
      <c r="FU185" s="24" t="s">
        <v>495</v>
      </c>
      <c r="FV185" s="23">
        <v>0</v>
      </c>
      <c r="FW185" s="23">
        <v>0</v>
      </c>
      <c r="FX185" s="23">
        <v>0</v>
      </c>
      <c r="FY185" s="23">
        <v>0</v>
      </c>
      <c r="FZ185" s="23">
        <v>0</v>
      </c>
      <c r="GA185" s="23">
        <v>0</v>
      </c>
      <c r="GB185" s="23">
        <v>0</v>
      </c>
      <c r="GC185" s="23">
        <v>0</v>
      </c>
      <c r="GD185" s="23">
        <v>0</v>
      </c>
      <c r="GE185" s="23">
        <v>0</v>
      </c>
      <c r="GF185" s="23">
        <v>0</v>
      </c>
      <c r="GG185" s="23">
        <v>0</v>
      </c>
      <c r="GH185" s="23">
        <v>0</v>
      </c>
      <c r="GI185" s="23">
        <v>0</v>
      </c>
      <c r="GJ185" s="23">
        <v>0</v>
      </c>
      <c r="GK185" s="23">
        <v>0</v>
      </c>
      <c r="GL185" s="24" t="s">
        <v>495</v>
      </c>
      <c r="GM185" s="24" t="s">
        <v>495</v>
      </c>
      <c r="GN185" s="24" t="s">
        <v>495</v>
      </c>
      <c r="GO185" s="23">
        <v>0</v>
      </c>
      <c r="GP185" s="23">
        <v>0</v>
      </c>
      <c r="GQ185" s="23">
        <v>0</v>
      </c>
      <c r="GR185" s="23">
        <v>0</v>
      </c>
      <c r="GS185" s="23">
        <v>0</v>
      </c>
      <c r="GT185" s="23">
        <v>0</v>
      </c>
      <c r="GU185" s="23">
        <v>0</v>
      </c>
    </row>
    <row r="186" spans="1:203" ht="13.5" customHeight="1" x14ac:dyDescent="0.55000000000000004">
      <c r="A186" s="21" t="s">
        <v>44</v>
      </c>
      <c r="B186" s="22" t="s">
        <v>403</v>
      </c>
      <c r="C186" s="21" t="s">
        <v>404</v>
      </c>
      <c r="D186" s="23">
        <v>815</v>
      </c>
      <c r="E186" s="23">
        <v>190</v>
      </c>
      <c r="F186" s="23">
        <v>1</v>
      </c>
      <c r="G186" s="23">
        <v>5</v>
      </c>
      <c r="H186" s="23">
        <v>44</v>
      </c>
      <c r="I186" s="23">
        <v>118</v>
      </c>
      <c r="J186" s="23">
        <v>35</v>
      </c>
      <c r="K186" s="23">
        <v>15</v>
      </c>
      <c r="L186" s="23">
        <v>1</v>
      </c>
      <c r="M186" s="23">
        <v>0</v>
      </c>
      <c r="N186" s="23">
        <v>0</v>
      </c>
      <c r="O186" s="23">
        <v>13</v>
      </c>
      <c r="P186" s="23">
        <v>1</v>
      </c>
      <c r="Q186" s="23">
        <v>391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1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0</v>
      </c>
      <c r="AG186" s="23">
        <v>0</v>
      </c>
      <c r="AH186" s="23">
        <v>0</v>
      </c>
      <c r="AI186" s="23">
        <v>0</v>
      </c>
      <c r="AJ186" s="23">
        <v>0</v>
      </c>
      <c r="AK186" s="23">
        <v>0</v>
      </c>
      <c r="AL186" s="23">
        <v>0</v>
      </c>
      <c r="AM186" s="23">
        <v>0</v>
      </c>
      <c r="AN186" s="23">
        <v>0</v>
      </c>
      <c r="AO186" s="23">
        <v>0</v>
      </c>
      <c r="AP186" s="24" t="s">
        <v>495</v>
      </c>
      <c r="AQ186" s="24" t="s">
        <v>495</v>
      </c>
      <c r="AR186" s="23">
        <v>0</v>
      </c>
      <c r="AS186" s="24" t="s">
        <v>495</v>
      </c>
      <c r="AT186" s="24" t="s">
        <v>495</v>
      </c>
      <c r="AU186" s="23">
        <v>0</v>
      </c>
      <c r="AV186" s="24" t="s">
        <v>495</v>
      </c>
      <c r="AW186" s="23">
        <v>0</v>
      </c>
      <c r="AX186" s="24" t="s">
        <v>495</v>
      </c>
      <c r="AY186" s="23">
        <v>0</v>
      </c>
      <c r="AZ186" s="24" t="s">
        <v>495</v>
      </c>
      <c r="BA186" s="23">
        <v>0</v>
      </c>
      <c r="BB186" s="23">
        <v>0</v>
      </c>
      <c r="BC186" s="23">
        <v>0</v>
      </c>
      <c r="BD186" s="23">
        <v>0</v>
      </c>
      <c r="BE186" s="23">
        <v>0</v>
      </c>
      <c r="BF186" s="23">
        <v>0</v>
      </c>
      <c r="BG186" s="23">
        <v>0</v>
      </c>
      <c r="BH186" s="23">
        <v>0</v>
      </c>
      <c r="BI186" s="23">
        <v>0</v>
      </c>
      <c r="BJ186" s="23">
        <v>0</v>
      </c>
      <c r="BK186" s="23">
        <v>0</v>
      </c>
      <c r="BL186" s="23">
        <v>0</v>
      </c>
      <c r="BM186" s="23">
        <v>0</v>
      </c>
      <c r="BN186" s="23">
        <v>0</v>
      </c>
      <c r="BO186" s="24" t="s">
        <v>495</v>
      </c>
      <c r="BP186" s="24" t="s">
        <v>495</v>
      </c>
      <c r="BQ186" s="24" t="s">
        <v>495</v>
      </c>
      <c r="BR186" s="24" t="s">
        <v>495</v>
      </c>
      <c r="BS186" s="24" t="s">
        <v>495</v>
      </c>
      <c r="BT186" s="24" t="s">
        <v>495</v>
      </c>
      <c r="BU186" s="24" t="s">
        <v>495</v>
      </c>
      <c r="BV186" s="24" t="s">
        <v>495</v>
      </c>
      <c r="BW186" s="24" t="s">
        <v>495</v>
      </c>
      <c r="BX186" s="23">
        <v>0</v>
      </c>
      <c r="BY186" s="24" t="s">
        <v>495</v>
      </c>
      <c r="BZ186" s="23">
        <v>0</v>
      </c>
      <c r="CA186" s="23">
        <v>391</v>
      </c>
      <c r="CB186" s="24" t="s">
        <v>495</v>
      </c>
      <c r="CC186" s="24" t="s">
        <v>495</v>
      </c>
      <c r="CD186" s="24" t="s">
        <v>495</v>
      </c>
      <c r="CE186" s="24" t="s">
        <v>495</v>
      </c>
      <c r="CF186" s="24" t="s">
        <v>495</v>
      </c>
      <c r="CG186" s="24" t="s">
        <v>495</v>
      </c>
      <c r="CH186" s="24" t="s">
        <v>495</v>
      </c>
      <c r="CI186" s="24" t="s">
        <v>495</v>
      </c>
      <c r="CJ186" s="24" t="s">
        <v>495</v>
      </c>
      <c r="CK186" s="24" t="s">
        <v>495</v>
      </c>
      <c r="CL186" s="24" t="s">
        <v>495</v>
      </c>
      <c r="CM186" s="24" t="s">
        <v>495</v>
      </c>
      <c r="CN186" s="23">
        <v>391</v>
      </c>
      <c r="CO186" s="24" t="s">
        <v>495</v>
      </c>
      <c r="CP186" s="24" t="s">
        <v>495</v>
      </c>
      <c r="CQ186" s="24" t="s">
        <v>495</v>
      </c>
      <c r="CR186" s="24" t="s">
        <v>495</v>
      </c>
      <c r="CS186" s="24" t="s">
        <v>495</v>
      </c>
      <c r="CT186" s="24" t="s">
        <v>495</v>
      </c>
      <c r="CU186" s="24" t="s">
        <v>495</v>
      </c>
      <c r="CV186" s="24" t="s">
        <v>495</v>
      </c>
      <c r="CW186" s="23">
        <v>0</v>
      </c>
      <c r="CX186" s="24" t="s">
        <v>495</v>
      </c>
      <c r="CY186" s="23">
        <v>0</v>
      </c>
      <c r="CZ186" s="23">
        <v>0</v>
      </c>
      <c r="DA186" s="24" t="s">
        <v>495</v>
      </c>
      <c r="DB186" s="24" t="s">
        <v>495</v>
      </c>
      <c r="DC186" s="24" t="s">
        <v>495</v>
      </c>
      <c r="DD186" s="24" t="s">
        <v>495</v>
      </c>
      <c r="DE186" s="24" t="s">
        <v>495</v>
      </c>
      <c r="DF186" s="24" t="s">
        <v>495</v>
      </c>
      <c r="DG186" s="24" t="s">
        <v>495</v>
      </c>
      <c r="DH186" s="24" t="s">
        <v>495</v>
      </c>
      <c r="DI186" s="24" t="s">
        <v>495</v>
      </c>
      <c r="DJ186" s="24" t="s">
        <v>495</v>
      </c>
      <c r="DK186" s="24" t="s">
        <v>495</v>
      </c>
      <c r="DL186" s="24" t="s">
        <v>495</v>
      </c>
      <c r="DM186" s="24" t="s">
        <v>495</v>
      </c>
      <c r="DN186" s="23">
        <v>0</v>
      </c>
      <c r="DO186" s="24" t="s">
        <v>495</v>
      </c>
      <c r="DP186" s="24" t="s">
        <v>495</v>
      </c>
      <c r="DQ186" s="24" t="s">
        <v>495</v>
      </c>
      <c r="DR186" s="24" t="s">
        <v>495</v>
      </c>
      <c r="DS186" s="24" t="s">
        <v>495</v>
      </c>
      <c r="DT186" s="24" t="s">
        <v>495</v>
      </c>
      <c r="DU186" s="24" t="s">
        <v>495</v>
      </c>
      <c r="DV186" s="23">
        <v>0</v>
      </c>
      <c r="DW186" s="24" t="s">
        <v>495</v>
      </c>
      <c r="DX186" s="23">
        <v>0</v>
      </c>
      <c r="DY186" s="23">
        <v>0</v>
      </c>
      <c r="DZ186" s="24" t="s">
        <v>495</v>
      </c>
      <c r="EA186" s="24" t="s">
        <v>495</v>
      </c>
      <c r="EB186" s="24" t="s">
        <v>495</v>
      </c>
      <c r="EC186" s="24" t="s">
        <v>495</v>
      </c>
      <c r="ED186" s="24" t="s">
        <v>495</v>
      </c>
      <c r="EE186" s="24" t="s">
        <v>495</v>
      </c>
      <c r="EF186" s="24" t="s">
        <v>495</v>
      </c>
      <c r="EG186" s="24" t="s">
        <v>495</v>
      </c>
      <c r="EH186" s="24" t="s">
        <v>495</v>
      </c>
      <c r="EI186" s="24" t="s">
        <v>495</v>
      </c>
      <c r="EJ186" s="24" t="s">
        <v>495</v>
      </c>
      <c r="EK186" s="24" t="s">
        <v>495</v>
      </c>
      <c r="EL186" s="23">
        <v>0</v>
      </c>
      <c r="EM186" s="24" t="s">
        <v>495</v>
      </c>
      <c r="EN186" s="24" t="s">
        <v>495</v>
      </c>
      <c r="EO186" s="24" t="s">
        <v>495</v>
      </c>
      <c r="EP186" s="23">
        <v>0</v>
      </c>
      <c r="EQ186" s="24" t="s">
        <v>495</v>
      </c>
      <c r="ER186" s="24" t="s">
        <v>495</v>
      </c>
      <c r="ES186" s="24" t="s">
        <v>495</v>
      </c>
      <c r="ET186" s="24" t="s">
        <v>495</v>
      </c>
      <c r="EU186" s="23">
        <v>0</v>
      </c>
      <c r="EV186" s="24" t="s">
        <v>495</v>
      </c>
      <c r="EW186" s="23">
        <v>0</v>
      </c>
      <c r="EX186" s="23">
        <v>0</v>
      </c>
      <c r="EY186" s="23">
        <v>0</v>
      </c>
      <c r="EZ186" s="24" t="s">
        <v>495</v>
      </c>
      <c r="FA186" s="24" t="s">
        <v>495</v>
      </c>
      <c r="FB186" s="24" t="s">
        <v>495</v>
      </c>
      <c r="FC186" s="23">
        <v>0</v>
      </c>
      <c r="FD186" s="24" t="s">
        <v>495</v>
      </c>
      <c r="FE186" s="24" t="s">
        <v>495</v>
      </c>
      <c r="FF186" s="24" t="s">
        <v>495</v>
      </c>
      <c r="FG186" s="23">
        <v>0</v>
      </c>
      <c r="FH186" s="23">
        <v>0</v>
      </c>
      <c r="FI186" s="23">
        <v>0</v>
      </c>
      <c r="FJ186" s="24" t="s">
        <v>495</v>
      </c>
      <c r="FK186" s="24" t="s">
        <v>495</v>
      </c>
      <c r="FL186" s="24" t="s">
        <v>495</v>
      </c>
      <c r="FM186" s="24" t="s">
        <v>495</v>
      </c>
      <c r="FN186" s="23">
        <v>0</v>
      </c>
      <c r="FO186" s="23">
        <v>0</v>
      </c>
      <c r="FP186" s="24" t="s">
        <v>495</v>
      </c>
      <c r="FQ186" s="24" t="s">
        <v>495</v>
      </c>
      <c r="FR186" s="24" t="s">
        <v>495</v>
      </c>
      <c r="FS186" s="23">
        <v>0</v>
      </c>
      <c r="FT186" s="23">
        <v>0</v>
      </c>
      <c r="FU186" s="24" t="s">
        <v>495</v>
      </c>
      <c r="FV186" s="23">
        <v>0</v>
      </c>
      <c r="FW186" s="23">
        <v>424</v>
      </c>
      <c r="FX186" s="23">
        <v>190</v>
      </c>
      <c r="FY186" s="23">
        <v>1</v>
      </c>
      <c r="FZ186" s="23">
        <v>5</v>
      </c>
      <c r="GA186" s="23">
        <v>44</v>
      </c>
      <c r="GB186" s="23">
        <v>118</v>
      </c>
      <c r="GC186" s="23">
        <v>35</v>
      </c>
      <c r="GD186" s="23">
        <v>15</v>
      </c>
      <c r="GE186" s="23">
        <v>1</v>
      </c>
      <c r="GF186" s="23">
        <v>0</v>
      </c>
      <c r="GG186" s="23">
        <v>0</v>
      </c>
      <c r="GH186" s="23">
        <v>13</v>
      </c>
      <c r="GI186" s="23">
        <v>1</v>
      </c>
      <c r="GJ186" s="23">
        <v>0</v>
      </c>
      <c r="GK186" s="23">
        <v>0</v>
      </c>
      <c r="GL186" s="24" t="s">
        <v>495</v>
      </c>
      <c r="GM186" s="24" t="s">
        <v>495</v>
      </c>
      <c r="GN186" s="24" t="s">
        <v>495</v>
      </c>
      <c r="GO186" s="23">
        <v>0</v>
      </c>
      <c r="GP186" s="23">
        <v>0</v>
      </c>
      <c r="GQ186" s="23">
        <v>0</v>
      </c>
      <c r="GR186" s="23">
        <v>1</v>
      </c>
      <c r="GS186" s="23">
        <v>0</v>
      </c>
      <c r="GT186" s="23">
        <v>0</v>
      </c>
      <c r="GU186" s="23">
        <v>0</v>
      </c>
    </row>
  </sheetData>
  <phoneticPr fontId="8"/>
  <pageMargins left="0.70866141732283472" right="0.70866141732283472" top="0.98425196850393704" bottom="0.70866141732283472" header="0.70866141732283472" footer="0.70866141732283472"/>
  <pageSetup paperSize="9" scale="48" orientation="landscape" r:id="rId1"/>
  <headerFooter alignWithMargins="0">
    <oddHeader>&amp;L中間処理後の再生利用量の状況（令和2年度実績）</oddHeader>
  </headerFooter>
  <colBreaks count="7" manualBreakCount="7">
    <brk id="28" min="1" max="23" man="1"/>
    <brk id="53" min="1" max="23" man="1"/>
    <brk id="78" min="1" max="23" man="1"/>
    <brk id="103" min="1" max="23" man="1"/>
    <brk id="128" min="1" max="23" man="1"/>
    <brk id="153" min="1" max="23" man="1"/>
    <brk id="178" min="1" max="2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A05C6-BCC5-4E8A-ADBA-CD374C5546F7}">
  <sheetPr>
    <pageSetUpPr fitToPage="1"/>
  </sheetPr>
  <dimension ref="A1:AE1800"/>
  <sheetViews>
    <sheetView zoomScaleNormal="100" workbookViewId="0"/>
  </sheetViews>
  <sheetFormatPr defaultColWidth="0" defaultRowHeight="21" customHeight="1" x14ac:dyDescent="0.55000000000000004"/>
  <cols>
    <col min="1" max="1" width="2.5" style="51" customWidth="1"/>
    <col min="2" max="3" width="4.08203125" style="51" customWidth="1"/>
    <col min="4" max="4" width="14.08203125" style="51" customWidth="1"/>
    <col min="5" max="6" width="13.58203125" style="51" customWidth="1"/>
    <col min="7" max="7" width="3.33203125" style="51" customWidth="1"/>
    <col min="8" max="10" width="3.58203125" style="51" customWidth="1"/>
    <col min="11" max="11" width="30.83203125" style="51" customWidth="1"/>
    <col min="12" max="16" width="13.58203125" style="51" customWidth="1"/>
    <col min="17" max="20" width="11.5" style="51" customWidth="1"/>
    <col min="21" max="21" width="16.58203125" style="51" hidden="1" customWidth="1"/>
    <col min="22" max="22" width="37.25" style="51" hidden="1" customWidth="1"/>
    <col min="23" max="23" width="18.33203125" style="51" hidden="1" customWidth="1"/>
    <col min="24" max="24" width="4" style="51" hidden="1" customWidth="1"/>
    <col min="25" max="25" width="13.58203125" style="51" hidden="1" customWidth="1"/>
    <col min="26" max="26" width="9" style="60" hidden="1" customWidth="1"/>
    <col min="27" max="27" width="8" style="51" hidden="1" customWidth="1"/>
    <col min="28" max="28" width="5" style="51" hidden="1" customWidth="1"/>
    <col min="29" max="29" width="8" style="51" hidden="1" customWidth="1"/>
    <col min="30" max="30" width="4" style="52" hidden="1" customWidth="1"/>
    <col min="31" max="31" width="10" style="51" hidden="1" customWidth="1"/>
    <col min="32" max="16384" width="8" style="51" hidden="1"/>
  </cols>
  <sheetData>
    <row r="1" spans="1:31" ht="21" customHeight="1" thickBot="1" x14ac:dyDescent="0.6">
      <c r="A1" s="51" t="s">
        <v>811</v>
      </c>
      <c r="Z1" s="51"/>
    </row>
    <row r="2" spans="1:31" ht="21" customHeight="1" thickBot="1" x14ac:dyDescent="0.6">
      <c r="A2" s="53"/>
      <c r="C2" s="54" t="s">
        <v>511</v>
      </c>
      <c r="D2" s="55"/>
      <c r="E2" s="56" t="s">
        <v>512</v>
      </c>
      <c r="F2" s="57"/>
      <c r="N2" s="51" t="str">
        <f>LEFT(D2,2)</f>
        <v/>
      </c>
      <c r="O2" s="51" t="str">
        <f>IF(N2="","-",IF(N2&gt;0,VLOOKUP(N2,$AD$6:$AE$53,2,FALSE),"-"))</f>
        <v>-</v>
      </c>
      <c r="V2" s="58">
        <f>+IF(VALUE(D2)=0,0,1)</f>
        <v>0</v>
      </c>
      <c r="W2" s="59" t="str">
        <f ca="1">IF(V2=0,"",VLOOKUP(D2,INDIRECT(W6&amp;"!B5:C1800"),2,FALSE))</f>
        <v/>
      </c>
      <c r="Y2" s="58">
        <f>IF(V2=0,1,IF(ISERROR(W2),1,0))</f>
        <v>1</v>
      </c>
      <c r="Z2" s="51"/>
      <c r="AA2" s="59">
        <f ca="1">COUNTA(INDIRECT("'["&amp;$W$6&amp;"]ごみ処理概要!B7:C1800"))+6</f>
        <v>7</v>
      </c>
      <c r="AB2" s="59">
        <f>IF(V2=0,0,VLOOKUP(D2,AA5:AB1800,2,FALSE))</f>
        <v>0</v>
      </c>
    </row>
    <row r="3" spans="1:31" ht="21" customHeight="1" x14ac:dyDescent="0.55000000000000004">
      <c r="A3" s="53"/>
      <c r="W3" s="60"/>
      <c r="Y3" s="58"/>
      <c r="Z3" s="51"/>
    </row>
    <row r="4" spans="1:31" ht="21" customHeight="1" thickBot="1" x14ac:dyDescent="0.6">
      <c r="A4" s="53"/>
      <c r="B4" s="61" t="s">
        <v>812</v>
      </c>
      <c r="C4" s="62"/>
      <c r="D4" s="63"/>
      <c r="E4" s="63"/>
      <c r="F4" s="63"/>
      <c r="Z4" s="51"/>
    </row>
    <row r="5" spans="1:31" ht="21" customHeight="1" thickBot="1" x14ac:dyDescent="0.6">
      <c r="A5" s="53"/>
      <c r="H5" s="275" t="s">
        <v>513</v>
      </c>
      <c r="I5" s="276"/>
      <c r="J5" s="276"/>
      <c r="K5" s="277"/>
      <c r="L5" s="278" t="s">
        <v>514</v>
      </c>
      <c r="M5" s="280" t="s">
        <v>515</v>
      </c>
      <c r="N5" s="281"/>
      <c r="O5" s="282"/>
      <c r="P5" s="283" t="s">
        <v>516</v>
      </c>
      <c r="Z5" s="51"/>
      <c r="AA5" s="51">
        <f t="shared" ref="AA5:AA68" ca="1" si="0">INDIRECT($W$6&amp;"!"&amp;"B"&amp;ROW(B5))</f>
        <v>0</v>
      </c>
      <c r="AB5" s="51">
        <v>5</v>
      </c>
    </row>
    <row r="6" spans="1:31" ht="21" customHeight="1" thickBot="1" x14ac:dyDescent="0.6">
      <c r="A6" s="53"/>
      <c r="B6" s="64"/>
      <c r="C6" s="65" t="s">
        <v>15</v>
      </c>
      <c r="D6" s="66"/>
      <c r="E6" s="67">
        <f ca="1">Y6</f>
        <v>0</v>
      </c>
      <c r="F6" s="68"/>
      <c r="H6" s="260"/>
      <c r="I6" s="261"/>
      <c r="J6" s="261"/>
      <c r="K6" s="262"/>
      <c r="L6" s="279"/>
      <c r="M6" s="69" t="s">
        <v>517</v>
      </c>
      <c r="N6" s="70" t="s">
        <v>518</v>
      </c>
      <c r="O6" s="71" t="s">
        <v>519</v>
      </c>
      <c r="P6" s="284"/>
      <c r="V6" s="51" t="s">
        <v>15</v>
      </c>
      <c r="W6" s="60" t="s">
        <v>520</v>
      </c>
      <c r="X6" s="60" t="s">
        <v>521</v>
      </c>
      <c r="Y6" s="51">
        <f t="shared" ref="Y6:Y17" ca="1" si="1">IF(Y$2=0,INDIRECT(W6&amp;"!"&amp;X6&amp;$AB$2),0)</f>
        <v>0</v>
      </c>
      <c r="Z6" s="51"/>
      <c r="AA6" s="51" t="str">
        <f t="shared" ca="1" si="0"/>
        <v>01000</v>
      </c>
      <c r="AB6" s="51">
        <v>6</v>
      </c>
      <c r="AD6" s="52" t="s">
        <v>522</v>
      </c>
      <c r="AE6" s="51" t="s">
        <v>523</v>
      </c>
    </row>
    <row r="7" spans="1:31" ht="21" customHeight="1" thickBot="1" x14ac:dyDescent="0.6">
      <c r="B7" s="72"/>
      <c r="C7" s="73" t="s">
        <v>16</v>
      </c>
      <c r="D7" s="74"/>
      <c r="E7" s="75">
        <f ca="1">Y7</f>
        <v>0</v>
      </c>
      <c r="F7" s="68"/>
      <c r="H7" s="272" t="s">
        <v>524</v>
      </c>
      <c r="I7" s="272" t="s">
        <v>525</v>
      </c>
      <c r="J7" s="76" t="s">
        <v>526</v>
      </c>
      <c r="L7" s="77">
        <f t="shared" ref="L7:L14" ca="1" si="2">Y47</f>
        <v>0</v>
      </c>
      <c r="M7" s="78" t="s">
        <v>527</v>
      </c>
      <c r="N7" s="79" t="s">
        <v>527</v>
      </c>
      <c r="O7" s="80" t="s">
        <v>527</v>
      </c>
      <c r="P7" s="81">
        <f ca="1">Y152</f>
        <v>0</v>
      </c>
      <c r="V7" s="51" t="s">
        <v>16</v>
      </c>
      <c r="W7" s="60" t="s">
        <v>520</v>
      </c>
      <c r="X7" s="60" t="s">
        <v>528</v>
      </c>
      <c r="Y7" s="51">
        <f t="shared" ca="1" si="1"/>
        <v>0</v>
      </c>
      <c r="Z7" s="51"/>
      <c r="AA7" s="51" t="str">
        <f t="shared" ca="1" si="0"/>
        <v>01100</v>
      </c>
      <c r="AB7" s="51">
        <v>7</v>
      </c>
      <c r="AD7" s="52" t="s">
        <v>529</v>
      </c>
      <c r="AE7" s="51" t="s">
        <v>530</v>
      </c>
    </row>
    <row r="8" spans="1:31" ht="21" customHeight="1" thickBot="1" x14ac:dyDescent="0.6">
      <c r="B8" s="260" t="s">
        <v>531</v>
      </c>
      <c r="C8" s="261"/>
      <c r="D8" s="262"/>
      <c r="E8" s="82">
        <f ca="1">SUM(E6:E7)</f>
        <v>0</v>
      </c>
      <c r="F8" s="68"/>
      <c r="H8" s="273"/>
      <c r="I8" s="273"/>
      <c r="J8" s="263" t="s">
        <v>532</v>
      </c>
      <c r="K8" s="83" t="s">
        <v>30</v>
      </c>
      <c r="L8" s="67">
        <f t="shared" ca="1" si="2"/>
        <v>0</v>
      </c>
      <c r="M8" s="84" t="s">
        <v>527</v>
      </c>
      <c r="N8" s="85" t="s">
        <v>527</v>
      </c>
      <c r="O8" s="86" t="s">
        <v>527</v>
      </c>
      <c r="P8" s="87" t="s">
        <v>527</v>
      </c>
      <c r="V8" s="51" t="s">
        <v>533</v>
      </c>
      <c r="W8" s="60" t="s">
        <v>520</v>
      </c>
      <c r="X8" s="60" t="s">
        <v>534</v>
      </c>
      <c r="Y8" s="51">
        <f t="shared" ca="1" si="1"/>
        <v>0</v>
      </c>
      <c r="Z8" s="51"/>
      <c r="AA8" s="51" t="str">
        <f t="shared" ca="1" si="0"/>
        <v>01202</v>
      </c>
      <c r="AB8" s="51">
        <v>8</v>
      </c>
      <c r="AD8" s="52" t="s">
        <v>535</v>
      </c>
      <c r="AE8" s="51" t="s">
        <v>536</v>
      </c>
    </row>
    <row r="9" spans="1:31" ht="21" customHeight="1" thickBot="1" x14ac:dyDescent="0.6">
      <c r="B9" s="254" t="s">
        <v>533</v>
      </c>
      <c r="C9" s="255"/>
      <c r="D9" s="256"/>
      <c r="E9" s="82">
        <f ca="1">Y8</f>
        <v>0</v>
      </c>
      <c r="F9" s="68"/>
      <c r="H9" s="273"/>
      <c r="I9" s="273"/>
      <c r="J9" s="264"/>
      <c r="K9" s="88" t="s">
        <v>31</v>
      </c>
      <c r="L9" s="75">
        <f t="shared" ca="1" si="2"/>
        <v>0</v>
      </c>
      <c r="M9" s="89" t="s">
        <v>527</v>
      </c>
      <c r="N9" s="90" t="s">
        <v>527</v>
      </c>
      <c r="O9" s="91" t="s">
        <v>527</v>
      </c>
      <c r="P9" s="92" t="s">
        <v>527</v>
      </c>
      <c r="V9" s="51" t="s">
        <v>429</v>
      </c>
      <c r="W9" s="60" t="s">
        <v>537</v>
      </c>
      <c r="X9" s="60" t="s">
        <v>528</v>
      </c>
      <c r="Y9" s="51">
        <f t="shared" ref="Y9:Y16" ca="1" si="3">IF(Y$2=0,INDIRECT(W9&amp;"!"&amp;X9&amp;$AB$2+1),0)</f>
        <v>0</v>
      </c>
      <c r="Z9" s="51"/>
      <c r="AA9" s="51" t="str">
        <f t="shared" ca="1" si="0"/>
        <v>01203</v>
      </c>
      <c r="AB9" s="51">
        <v>9</v>
      </c>
      <c r="AD9" s="52" t="s">
        <v>538</v>
      </c>
      <c r="AE9" s="51" t="s">
        <v>539</v>
      </c>
    </row>
    <row r="10" spans="1:31" ht="21" customHeight="1" thickBot="1" x14ac:dyDescent="0.6">
      <c r="B10" s="58"/>
      <c r="C10" s="93"/>
      <c r="D10" s="93"/>
      <c r="E10" s="94"/>
      <c r="F10" s="94"/>
      <c r="H10" s="273"/>
      <c r="I10" s="273"/>
      <c r="J10" s="264"/>
      <c r="K10" s="95" t="s">
        <v>32</v>
      </c>
      <c r="L10" s="75">
        <f t="shared" ca="1" si="2"/>
        <v>0</v>
      </c>
      <c r="M10" s="89" t="s">
        <v>527</v>
      </c>
      <c r="N10" s="90" t="s">
        <v>527</v>
      </c>
      <c r="O10" s="91" t="s">
        <v>527</v>
      </c>
      <c r="P10" s="92" t="s">
        <v>527</v>
      </c>
      <c r="V10" s="51" t="s">
        <v>430</v>
      </c>
      <c r="W10" s="60" t="s">
        <v>537</v>
      </c>
      <c r="X10" s="60" t="s">
        <v>540</v>
      </c>
      <c r="Y10" s="51">
        <f t="shared" ca="1" si="3"/>
        <v>0</v>
      </c>
      <c r="Z10" s="51"/>
      <c r="AA10" s="51" t="str">
        <f t="shared" ca="1" si="0"/>
        <v>01204</v>
      </c>
      <c r="AB10" s="51">
        <v>10</v>
      </c>
      <c r="AD10" s="52" t="s">
        <v>541</v>
      </c>
      <c r="AE10" s="51" t="s">
        <v>542</v>
      </c>
    </row>
    <row r="11" spans="1:31" ht="21" customHeight="1" thickBot="1" x14ac:dyDescent="0.6">
      <c r="B11" s="254"/>
      <c r="C11" s="255"/>
      <c r="D11" s="256"/>
      <c r="E11" s="96" t="s">
        <v>543</v>
      </c>
      <c r="F11" s="96" t="s">
        <v>544</v>
      </c>
      <c r="H11" s="273"/>
      <c r="I11" s="273"/>
      <c r="J11" s="264"/>
      <c r="K11" s="97" t="s">
        <v>33</v>
      </c>
      <c r="L11" s="75">
        <f t="shared" ca="1" si="2"/>
        <v>0</v>
      </c>
      <c r="M11" s="89" t="s">
        <v>527</v>
      </c>
      <c r="N11" s="90" t="s">
        <v>527</v>
      </c>
      <c r="O11" s="91" t="s">
        <v>527</v>
      </c>
      <c r="P11" s="92" t="s">
        <v>527</v>
      </c>
      <c r="V11" s="51" t="s">
        <v>431</v>
      </c>
      <c r="W11" s="60" t="s">
        <v>537</v>
      </c>
      <c r="X11" s="60" t="s">
        <v>545</v>
      </c>
      <c r="Y11" s="51">
        <f t="shared" ca="1" si="3"/>
        <v>0</v>
      </c>
      <c r="Z11" s="51"/>
      <c r="AA11" s="51" t="str">
        <f t="shared" ca="1" si="0"/>
        <v>01205</v>
      </c>
      <c r="AB11" s="51">
        <v>11</v>
      </c>
      <c r="AD11" s="52" t="s">
        <v>546</v>
      </c>
      <c r="AE11" s="51" t="s">
        <v>547</v>
      </c>
    </row>
    <row r="12" spans="1:31" ht="21" customHeight="1" x14ac:dyDescent="0.55000000000000004">
      <c r="B12" s="266" t="s">
        <v>17</v>
      </c>
      <c r="C12" s="269" t="s">
        <v>548</v>
      </c>
      <c r="D12" s="98" t="s">
        <v>429</v>
      </c>
      <c r="E12" s="67">
        <f t="shared" ref="E12:E15" ca="1" si="4">Y18</f>
        <v>0</v>
      </c>
      <c r="F12" s="67">
        <f t="shared" ref="F12:F15" ca="1" si="5">Y32</f>
        <v>0</v>
      </c>
      <c r="H12" s="273"/>
      <c r="I12" s="273"/>
      <c r="J12" s="264"/>
      <c r="K12" s="97" t="s">
        <v>34</v>
      </c>
      <c r="L12" s="75">
        <f t="shared" ca="1" si="2"/>
        <v>0</v>
      </c>
      <c r="M12" s="89" t="s">
        <v>527</v>
      </c>
      <c r="N12" s="90" t="s">
        <v>527</v>
      </c>
      <c r="O12" s="91" t="s">
        <v>527</v>
      </c>
      <c r="P12" s="92" t="s">
        <v>527</v>
      </c>
      <c r="V12" s="51" t="s">
        <v>432</v>
      </c>
      <c r="W12" s="60" t="s">
        <v>537</v>
      </c>
      <c r="X12" s="60" t="s">
        <v>549</v>
      </c>
      <c r="Y12" s="51">
        <f t="shared" ca="1" si="3"/>
        <v>0</v>
      </c>
      <c r="Z12" s="51"/>
      <c r="AA12" s="51" t="str">
        <f t="shared" ca="1" si="0"/>
        <v>01206</v>
      </c>
      <c r="AB12" s="51">
        <v>12</v>
      </c>
      <c r="AD12" s="52" t="s">
        <v>550</v>
      </c>
      <c r="AE12" s="51" t="s">
        <v>551</v>
      </c>
    </row>
    <row r="13" spans="1:31" ht="21" customHeight="1" x14ac:dyDescent="0.55000000000000004">
      <c r="B13" s="267"/>
      <c r="C13" s="270"/>
      <c r="D13" s="88" t="s">
        <v>430</v>
      </c>
      <c r="E13" s="75">
        <f t="shared" ca="1" si="4"/>
        <v>0</v>
      </c>
      <c r="F13" s="75">
        <f t="shared" ca="1" si="5"/>
        <v>0</v>
      </c>
      <c r="H13" s="273"/>
      <c r="I13" s="273"/>
      <c r="J13" s="264"/>
      <c r="K13" s="97" t="s">
        <v>35</v>
      </c>
      <c r="L13" s="75">
        <f t="shared" ca="1" si="2"/>
        <v>0</v>
      </c>
      <c r="M13" s="89" t="s">
        <v>527</v>
      </c>
      <c r="N13" s="90" t="s">
        <v>527</v>
      </c>
      <c r="O13" s="91" t="s">
        <v>527</v>
      </c>
      <c r="P13" s="92" t="s">
        <v>527</v>
      </c>
      <c r="V13" s="99" t="s">
        <v>438</v>
      </c>
      <c r="W13" s="100" t="s">
        <v>552</v>
      </c>
      <c r="X13" s="101" t="s">
        <v>553</v>
      </c>
      <c r="Y13" s="51">
        <f t="shared" ca="1" si="3"/>
        <v>0</v>
      </c>
      <c r="Z13" s="51"/>
      <c r="AA13" s="51" t="str">
        <f t="shared" ca="1" si="0"/>
        <v>01207</v>
      </c>
      <c r="AB13" s="51">
        <v>13</v>
      </c>
      <c r="AD13" s="52" t="s">
        <v>554</v>
      </c>
      <c r="AE13" s="51" t="s">
        <v>555</v>
      </c>
    </row>
    <row r="14" spans="1:31" ht="21" customHeight="1" thickBot="1" x14ac:dyDescent="0.6">
      <c r="B14" s="267"/>
      <c r="C14" s="270"/>
      <c r="D14" s="88" t="s">
        <v>431</v>
      </c>
      <c r="E14" s="75">
        <f t="shared" ca="1" si="4"/>
        <v>0</v>
      </c>
      <c r="F14" s="75">
        <f t="shared" ca="1" si="5"/>
        <v>0</v>
      </c>
      <c r="H14" s="273"/>
      <c r="I14" s="273"/>
      <c r="J14" s="265"/>
      <c r="K14" s="102" t="s">
        <v>556</v>
      </c>
      <c r="L14" s="82">
        <f t="shared" ca="1" si="2"/>
        <v>0</v>
      </c>
      <c r="M14" s="103" t="s">
        <v>527</v>
      </c>
      <c r="N14" s="104" t="s">
        <v>527</v>
      </c>
      <c r="O14" s="105" t="s">
        <v>527</v>
      </c>
      <c r="P14" s="106" t="s">
        <v>527</v>
      </c>
      <c r="V14" s="51" t="s">
        <v>456</v>
      </c>
      <c r="W14" s="60" t="s">
        <v>537</v>
      </c>
      <c r="X14" s="101" t="s">
        <v>557</v>
      </c>
      <c r="Y14" s="51">
        <f t="shared" ca="1" si="3"/>
        <v>0</v>
      </c>
      <c r="Z14" s="51"/>
      <c r="AA14" s="51" t="str">
        <f t="shared" ca="1" si="0"/>
        <v>01208</v>
      </c>
      <c r="AB14" s="51">
        <v>14</v>
      </c>
      <c r="AD14" s="52" t="s">
        <v>558</v>
      </c>
      <c r="AE14" s="51" t="s">
        <v>559</v>
      </c>
    </row>
    <row r="15" spans="1:31" ht="21" customHeight="1" thickBot="1" x14ac:dyDescent="0.6">
      <c r="B15" s="267"/>
      <c r="C15" s="270"/>
      <c r="D15" s="88" t="s">
        <v>432</v>
      </c>
      <c r="E15" s="75">
        <f t="shared" ca="1" si="4"/>
        <v>0</v>
      </c>
      <c r="F15" s="75">
        <f t="shared" ca="1" si="5"/>
        <v>0</v>
      </c>
      <c r="H15" s="273"/>
      <c r="I15" s="107"/>
      <c r="J15" s="108" t="s">
        <v>560</v>
      </c>
      <c r="K15" s="109"/>
      <c r="L15" s="110">
        <f ca="1">SUM(L7:L14)</f>
        <v>0</v>
      </c>
      <c r="M15" s="111" t="s">
        <v>527</v>
      </c>
      <c r="N15" s="112">
        <f t="shared" ref="N15:N22" ca="1" si="6">Y64</f>
        <v>0</v>
      </c>
      <c r="O15" s="113">
        <f t="shared" ref="O15:O21" ca="1" si="7">Y72</f>
        <v>0</v>
      </c>
      <c r="P15" s="81">
        <f ca="1">P7</f>
        <v>0</v>
      </c>
      <c r="V15" s="51" t="s">
        <v>435</v>
      </c>
      <c r="W15" s="60" t="s">
        <v>537</v>
      </c>
      <c r="X15" s="101" t="s">
        <v>561</v>
      </c>
      <c r="Y15" s="51">
        <f t="shared" ca="1" si="3"/>
        <v>0</v>
      </c>
      <c r="Z15" s="51"/>
      <c r="AA15" s="51" t="str">
        <f t="shared" ca="1" si="0"/>
        <v>01209</v>
      </c>
      <c r="AB15" s="51">
        <v>15</v>
      </c>
      <c r="AD15" s="52" t="s">
        <v>562</v>
      </c>
      <c r="AE15" s="51" t="s">
        <v>563</v>
      </c>
    </row>
    <row r="16" spans="1:31" ht="21" customHeight="1" x14ac:dyDescent="0.55000000000000004">
      <c r="B16" s="267"/>
      <c r="C16" s="270"/>
      <c r="D16" s="88" t="s">
        <v>456</v>
      </c>
      <c r="E16" s="75">
        <f ca="1">Y23</f>
        <v>0</v>
      </c>
      <c r="F16" s="75">
        <f ca="1">Y37</f>
        <v>0</v>
      </c>
      <c r="H16" s="273"/>
      <c r="I16" s="272" t="s">
        <v>564</v>
      </c>
      <c r="J16" s="114" t="s">
        <v>30</v>
      </c>
      <c r="K16" s="115"/>
      <c r="L16" s="116">
        <f t="shared" ref="L16:L22" ca="1" si="8">Y55</f>
        <v>0</v>
      </c>
      <c r="M16" s="117">
        <f t="shared" ref="M16:M22" ca="1" si="9">L8</f>
        <v>0</v>
      </c>
      <c r="N16" s="118">
        <f t="shared" ca="1" si="6"/>
        <v>0</v>
      </c>
      <c r="O16" s="119">
        <f t="shared" ca="1" si="7"/>
        <v>0</v>
      </c>
      <c r="P16" s="67">
        <f t="shared" ref="P16:P20" ca="1" si="10">Y153</f>
        <v>0</v>
      </c>
      <c r="V16" s="51" t="s">
        <v>455</v>
      </c>
      <c r="W16" s="60" t="s">
        <v>537</v>
      </c>
      <c r="X16" s="101" t="s">
        <v>565</v>
      </c>
      <c r="Y16" s="51">
        <f t="shared" ca="1" si="3"/>
        <v>0</v>
      </c>
      <c r="Z16" s="51"/>
      <c r="AA16" s="51" t="str">
        <f t="shared" ca="1" si="0"/>
        <v>01210</v>
      </c>
      <c r="AB16" s="51">
        <v>16</v>
      </c>
      <c r="AD16" s="52" t="s">
        <v>566</v>
      </c>
      <c r="AE16" s="51" t="s">
        <v>567</v>
      </c>
    </row>
    <row r="17" spans="2:31" ht="21" customHeight="1" x14ac:dyDescent="0.55000000000000004">
      <c r="B17" s="267"/>
      <c r="C17" s="270"/>
      <c r="D17" s="88" t="s">
        <v>435</v>
      </c>
      <c r="E17" s="75">
        <f ca="1">Y24</f>
        <v>0</v>
      </c>
      <c r="F17" s="75">
        <f ca="1">Y38</f>
        <v>0</v>
      </c>
      <c r="H17" s="273"/>
      <c r="I17" s="273"/>
      <c r="J17" s="120" t="s">
        <v>31</v>
      </c>
      <c r="K17" s="121"/>
      <c r="L17" s="75">
        <f t="shared" ca="1" si="8"/>
        <v>0</v>
      </c>
      <c r="M17" s="122">
        <f t="shared" ca="1" si="9"/>
        <v>0</v>
      </c>
      <c r="N17" s="123">
        <f t="shared" ca="1" si="6"/>
        <v>0</v>
      </c>
      <c r="O17" s="124">
        <f t="shared" ca="1" si="7"/>
        <v>0</v>
      </c>
      <c r="P17" s="75">
        <f t="shared" ca="1" si="10"/>
        <v>0</v>
      </c>
      <c r="V17" s="51" t="s">
        <v>19</v>
      </c>
      <c r="W17" s="60" t="s">
        <v>520</v>
      </c>
      <c r="X17" s="100" t="s">
        <v>540</v>
      </c>
      <c r="Y17" s="51">
        <f t="shared" ca="1" si="1"/>
        <v>0</v>
      </c>
      <c r="Z17" s="51"/>
      <c r="AA17" s="51" t="str">
        <f t="shared" ca="1" si="0"/>
        <v>01211</v>
      </c>
      <c r="AB17" s="51">
        <v>17</v>
      </c>
      <c r="AD17" s="52" t="s">
        <v>568</v>
      </c>
      <c r="AE17" s="51" t="s">
        <v>569</v>
      </c>
    </row>
    <row r="18" spans="2:31" ht="21" customHeight="1" x14ac:dyDescent="0.55000000000000004">
      <c r="B18" s="267"/>
      <c r="C18" s="271"/>
      <c r="D18" s="125" t="s">
        <v>560</v>
      </c>
      <c r="E18" s="126">
        <f ca="1">SUM(E12:E17)</f>
        <v>0</v>
      </c>
      <c r="F18" s="126">
        <f ca="1">SUM(F12:F17)</f>
        <v>0</v>
      </c>
      <c r="H18" s="273"/>
      <c r="I18" s="273"/>
      <c r="J18" s="127" t="s">
        <v>32</v>
      </c>
      <c r="K18" s="115"/>
      <c r="L18" s="75">
        <f t="shared" ca="1" si="8"/>
        <v>0</v>
      </c>
      <c r="M18" s="122">
        <f t="shared" ca="1" si="9"/>
        <v>0</v>
      </c>
      <c r="N18" s="123">
        <f t="shared" ca="1" si="6"/>
        <v>0</v>
      </c>
      <c r="O18" s="124">
        <f t="shared" ca="1" si="7"/>
        <v>0</v>
      </c>
      <c r="P18" s="75">
        <f t="shared" ca="1" si="10"/>
        <v>0</v>
      </c>
      <c r="V18" s="51" t="s">
        <v>570</v>
      </c>
      <c r="W18" s="60" t="s">
        <v>537</v>
      </c>
      <c r="X18" s="128" t="s">
        <v>571</v>
      </c>
      <c r="Y18" s="51">
        <f t="shared" ref="Y18:Y43" ca="1" si="11">IF(Y$2=0,INDIRECT(W18&amp;"!"&amp;X18&amp;$AB$2+1),0)</f>
        <v>0</v>
      </c>
      <c r="Z18" s="51"/>
      <c r="AA18" s="51" t="str">
        <f t="shared" ca="1" si="0"/>
        <v>01212</v>
      </c>
      <c r="AB18" s="51">
        <v>18</v>
      </c>
      <c r="AD18" s="52" t="s">
        <v>572</v>
      </c>
      <c r="AE18" s="51" t="s">
        <v>573</v>
      </c>
    </row>
    <row r="19" spans="2:31" ht="21" customHeight="1" x14ac:dyDescent="0.55000000000000004">
      <c r="B19" s="267"/>
      <c r="C19" s="274" t="s">
        <v>455</v>
      </c>
      <c r="D19" s="88" t="s">
        <v>429</v>
      </c>
      <c r="E19" s="129">
        <f t="shared" ref="E19:E22" ca="1" si="12">Y25</f>
        <v>0</v>
      </c>
      <c r="F19" s="75">
        <f t="shared" ref="F19:F22" ca="1" si="13">Y39</f>
        <v>0</v>
      </c>
      <c r="H19" s="273"/>
      <c r="I19" s="273"/>
      <c r="J19" s="127" t="s">
        <v>33</v>
      </c>
      <c r="K19" s="115"/>
      <c r="L19" s="75">
        <f t="shared" ca="1" si="8"/>
        <v>0</v>
      </c>
      <c r="M19" s="122">
        <f t="shared" ca="1" si="9"/>
        <v>0</v>
      </c>
      <c r="N19" s="123">
        <f t="shared" ca="1" si="6"/>
        <v>0</v>
      </c>
      <c r="O19" s="124">
        <f t="shared" ca="1" si="7"/>
        <v>0</v>
      </c>
      <c r="P19" s="75">
        <f t="shared" ca="1" si="10"/>
        <v>0</v>
      </c>
      <c r="V19" s="51" t="s">
        <v>574</v>
      </c>
      <c r="W19" s="60" t="s">
        <v>537</v>
      </c>
      <c r="X19" s="128" t="s">
        <v>575</v>
      </c>
      <c r="Y19" s="51">
        <f t="shared" ca="1" si="11"/>
        <v>0</v>
      </c>
      <c r="Z19" s="51"/>
      <c r="AA19" s="51" t="str">
        <f t="shared" ca="1" si="0"/>
        <v>01213</v>
      </c>
      <c r="AB19" s="51">
        <v>19</v>
      </c>
      <c r="AD19" s="52" t="s">
        <v>576</v>
      </c>
      <c r="AE19" s="51" t="s">
        <v>577</v>
      </c>
    </row>
    <row r="20" spans="2:31" ht="21" customHeight="1" x14ac:dyDescent="0.55000000000000004">
      <c r="B20" s="267"/>
      <c r="C20" s="270"/>
      <c r="D20" s="88" t="s">
        <v>430</v>
      </c>
      <c r="E20" s="129">
        <f t="shared" ca="1" si="12"/>
        <v>0</v>
      </c>
      <c r="F20" s="75">
        <f t="shared" ca="1" si="13"/>
        <v>0</v>
      </c>
      <c r="H20" s="273"/>
      <c r="I20" s="273"/>
      <c r="J20" s="120" t="s">
        <v>34</v>
      </c>
      <c r="K20" s="121"/>
      <c r="L20" s="75">
        <f t="shared" ca="1" si="8"/>
        <v>0</v>
      </c>
      <c r="M20" s="122">
        <f t="shared" ca="1" si="9"/>
        <v>0</v>
      </c>
      <c r="N20" s="123">
        <f t="shared" ca="1" si="6"/>
        <v>0</v>
      </c>
      <c r="O20" s="124">
        <f t="shared" ca="1" si="7"/>
        <v>0</v>
      </c>
      <c r="P20" s="75">
        <f t="shared" ca="1" si="10"/>
        <v>0</v>
      </c>
      <c r="V20" s="51" t="s">
        <v>578</v>
      </c>
      <c r="W20" s="60" t="s">
        <v>537</v>
      </c>
      <c r="X20" s="128" t="s">
        <v>579</v>
      </c>
      <c r="Y20" s="51">
        <f t="shared" ca="1" si="11"/>
        <v>0</v>
      </c>
      <c r="Z20" s="51"/>
      <c r="AA20" s="51" t="str">
        <f t="shared" ca="1" si="0"/>
        <v>01214</v>
      </c>
      <c r="AB20" s="51">
        <v>20</v>
      </c>
      <c r="AD20" s="52" t="s">
        <v>580</v>
      </c>
      <c r="AE20" s="51" t="s">
        <v>581</v>
      </c>
    </row>
    <row r="21" spans="2:31" ht="21" customHeight="1" x14ac:dyDescent="0.55000000000000004">
      <c r="B21" s="267"/>
      <c r="C21" s="270"/>
      <c r="D21" s="88" t="s">
        <v>431</v>
      </c>
      <c r="E21" s="129">
        <f t="shared" ca="1" si="12"/>
        <v>0</v>
      </c>
      <c r="F21" s="75">
        <f t="shared" ca="1" si="13"/>
        <v>0</v>
      </c>
      <c r="H21" s="273"/>
      <c r="I21" s="273"/>
      <c r="J21" s="120" t="s">
        <v>35</v>
      </c>
      <c r="K21" s="121"/>
      <c r="L21" s="75">
        <f t="shared" ca="1" si="8"/>
        <v>0</v>
      </c>
      <c r="M21" s="122">
        <f t="shared" ca="1" si="9"/>
        <v>0</v>
      </c>
      <c r="N21" s="123">
        <f t="shared" ca="1" si="6"/>
        <v>0</v>
      </c>
      <c r="O21" s="124">
        <f t="shared" ca="1" si="7"/>
        <v>0</v>
      </c>
      <c r="P21" s="75">
        <f ca="1">Y158</f>
        <v>0</v>
      </c>
      <c r="V21" s="51" t="s">
        <v>582</v>
      </c>
      <c r="W21" s="60" t="s">
        <v>537</v>
      </c>
      <c r="X21" s="128" t="s">
        <v>583</v>
      </c>
      <c r="Y21" s="51">
        <f t="shared" ca="1" si="11"/>
        <v>0</v>
      </c>
      <c r="Z21" s="51"/>
      <c r="AA21" s="51" t="str">
        <f t="shared" ca="1" si="0"/>
        <v>01215</v>
      </c>
      <c r="AB21" s="51">
        <v>21</v>
      </c>
      <c r="AD21" s="52" t="s">
        <v>584</v>
      </c>
      <c r="AE21" s="51" t="s">
        <v>585</v>
      </c>
    </row>
    <row r="22" spans="2:31" ht="21" customHeight="1" thickBot="1" x14ac:dyDescent="0.6">
      <c r="B22" s="267"/>
      <c r="C22" s="270"/>
      <c r="D22" s="88" t="s">
        <v>432</v>
      </c>
      <c r="E22" s="129">
        <f t="shared" ca="1" si="12"/>
        <v>0</v>
      </c>
      <c r="F22" s="75">
        <f t="shared" ca="1" si="13"/>
        <v>0</v>
      </c>
      <c r="H22" s="273"/>
      <c r="I22" s="273"/>
      <c r="J22" s="130" t="s">
        <v>556</v>
      </c>
      <c r="K22" s="131"/>
      <c r="L22" s="82">
        <f t="shared" ca="1" si="8"/>
        <v>0</v>
      </c>
      <c r="M22" s="132">
        <f t="shared" ca="1" si="9"/>
        <v>0</v>
      </c>
      <c r="N22" s="133">
        <f t="shared" ca="1" si="6"/>
        <v>0</v>
      </c>
      <c r="O22" s="105" t="s">
        <v>527</v>
      </c>
      <c r="P22" s="82">
        <f ca="1">Y159</f>
        <v>0</v>
      </c>
      <c r="V22" s="99" t="s">
        <v>586</v>
      </c>
      <c r="W22" s="100" t="s">
        <v>537</v>
      </c>
      <c r="X22" s="101" t="s">
        <v>587</v>
      </c>
      <c r="Y22" s="51">
        <f t="shared" ca="1" si="11"/>
        <v>0</v>
      </c>
      <c r="Z22" s="51"/>
      <c r="AA22" s="51" t="str">
        <f t="shared" ca="1" si="0"/>
        <v>01216</v>
      </c>
      <c r="AB22" s="51">
        <v>22</v>
      </c>
      <c r="AD22" s="52" t="s">
        <v>588</v>
      </c>
      <c r="AE22" s="51" t="s">
        <v>589</v>
      </c>
    </row>
    <row r="23" spans="2:31" ht="21" customHeight="1" thickBot="1" x14ac:dyDescent="0.6">
      <c r="B23" s="267"/>
      <c r="C23" s="270"/>
      <c r="D23" s="88" t="s">
        <v>456</v>
      </c>
      <c r="E23" s="129">
        <f ca="1">Y30</f>
        <v>0</v>
      </c>
      <c r="F23" s="75">
        <f ca="1">Y44</f>
        <v>0</v>
      </c>
      <c r="H23" s="273"/>
      <c r="I23" s="107"/>
      <c r="J23" s="134" t="s">
        <v>560</v>
      </c>
      <c r="K23" s="56"/>
      <c r="L23" s="135">
        <f ca="1">SUM(L16:L22)</f>
        <v>0</v>
      </c>
      <c r="M23" s="136">
        <f ca="1">SUM(M16:M22)</f>
        <v>0</v>
      </c>
      <c r="N23" s="137">
        <f ca="1">SUM(N16:N22)</f>
        <v>0</v>
      </c>
      <c r="O23" s="138">
        <f ca="1">SUM(O16:O21)</f>
        <v>0</v>
      </c>
      <c r="P23" s="77">
        <f ca="1">SUM(P16:P22)</f>
        <v>0</v>
      </c>
      <c r="V23" s="51" t="s">
        <v>590</v>
      </c>
      <c r="W23" s="60" t="s">
        <v>537</v>
      </c>
      <c r="X23" s="101" t="s">
        <v>591</v>
      </c>
      <c r="Y23" s="51">
        <f t="shared" ca="1" si="11"/>
        <v>0</v>
      </c>
      <c r="Z23" s="51"/>
      <c r="AA23" s="51" t="str">
        <f t="shared" ca="1" si="0"/>
        <v>01217</v>
      </c>
      <c r="AB23" s="51">
        <v>23</v>
      </c>
      <c r="AD23" s="52" t="s">
        <v>592</v>
      </c>
      <c r="AE23" s="51" t="s">
        <v>593</v>
      </c>
    </row>
    <row r="24" spans="2:31" ht="21" customHeight="1" thickBot="1" x14ac:dyDescent="0.6">
      <c r="B24" s="267"/>
      <c r="C24" s="270"/>
      <c r="D24" s="88" t="s">
        <v>435</v>
      </c>
      <c r="E24" s="129">
        <f ca="1">Y31</f>
        <v>0</v>
      </c>
      <c r="F24" s="75">
        <f ca="1">Y45</f>
        <v>0</v>
      </c>
      <c r="H24" s="139"/>
      <c r="I24" s="140" t="s">
        <v>594</v>
      </c>
      <c r="J24" s="134"/>
      <c r="K24" s="134"/>
      <c r="L24" s="77">
        <f ca="1">SUM(L7,L23)</f>
        <v>0</v>
      </c>
      <c r="M24" s="141">
        <f ca="1">M23</f>
        <v>0</v>
      </c>
      <c r="N24" s="142">
        <f ca="1">SUM(N15,N23)</f>
        <v>0</v>
      </c>
      <c r="O24" s="143">
        <f ca="1">SUM(O15,O23)</f>
        <v>0</v>
      </c>
      <c r="P24" s="144">
        <f ca="1">SUM(P15,P23)</f>
        <v>0</v>
      </c>
      <c r="V24" s="51" t="s">
        <v>595</v>
      </c>
      <c r="W24" s="60" t="s">
        <v>537</v>
      </c>
      <c r="X24" s="101" t="s">
        <v>596</v>
      </c>
      <c r="Y24" s="51">
        <f t="shared" ca="1" si="11"/>
        <v>0</v>
      </c>
      <c r="Z24" s="51"/>
      <c r="AA24" s="51" t="str">
        <f t="shared" ca="1" si="0"/>
        <v>01218</v>
      </c>
      <c r="AB24" s="51">
        <v>24</v>
      </c>
      <c r="AD24" s="52" t="s">
        <v>597</v>
      </c>
      <c r="AE24" s="51" t="s">
        <v>598</v>
      </c>
    </row>
    <row r="25" spans="2:31" ht="21" customHeight="1" x14ac:dyDescent="0.55000000000000004">
      <c r="B25" s="267"/>
      <c r="C25" s="271"/>
      <c r="D25" s="74" t="s">
        <v>560</v>
      </c>
      <c r="E25" s="145">
        <f ca="1">SUM(E19:E24)</f>
        <v>0</v>
      </c>
      <c r="F25" s="75">
        <f ca="1">SUM(F19:F24)</f>
        <v>0</v>
      </c>
      <c r="H25" s="146" t="s">
        <v>28</v>
      </c>
      <c r="I25" s="147"/>
      <c r="J25" s="148"/>
      <c r="K25" s="115"/>
      <c r="L25" s="116">
        <f ca="1">Y62</f>
        <v>0</v>
      </c>
      <c r="M25" s="149" t="s">
        <v>527</v>
      </c>
      <c r="N25" s="150" t="s">
        <v>527</v>
      </c>
      <c r="O25" s="151">
        <f ca="1">L25</f>
        <v>0</v>
      </c>
      <c r="P25" s="152" t="s">
        <v>527</v>
      </c>
      <c r="V25" s="51" t="s">
        <v>599</v>
      </c>
      <c r="W25" s="60" t="s">
        <v>537</v>
      </c>
      <c r="X25" s="101" t="s">
        <v>600</v>
      </c>
      <c r="Y25" s="51">
        <f t="shared" ca="1" si="11"/>
        <v>0</v>
      </c>
      <c r="Z25" s="51"/>
      <c r="AA25" s="51" t="str">
        <f t="shared" ca="1" si="0"/>
        <v>01219</v>
      </c>
      <c r="AB25" s="51">
        <v>25</v>
      </c>
      <c r="AD25" s="52" t="s">
        <v>601</v>
      </c>
      <c r="AE25" s="51" t="s">
        <v>602</v>
      </c>
    </row>
    <row r="26" spans="2:31" ht="21" customHeight="1" thickBot="1" x14ac:dyDescent="0.6">
      <c r="B26" s="268"/>
      <c r="C26" s="153" t="s">
        <v>20</v>
      </c>
      <c r="D26" s="154"/>
      <c r="E26" s="82">
        <f ca="1">E18+E25</f>
        <v>0</v>
      </c>
      <c r="F26" s="82">
        <f ca="1">F18+F25</f>
        <v>0</v>
      </c>
      <c r="H26" s="155" t="s">
        <v>26</v>
      </c>
      <c r="I26" s="156"/>
      <c r="J26" s="156"/>
      <c r="K26" s="157"/>
      <c r="L26" s="126">
        <f ca="1">Y63</f>
        <v>0</v>
      </c>
      <c r="M26" s="158" t="s">
        <v>527</v>
      </c>
      <c r="N26" s="159">
        <f ca="1">L26</f>
        <v>0</v>
      </c>
      <c r="O26" s="160" t="s">
        <v>527</v>
      </c>
      <c r="P26" s="161" t="s">
        <v>527</v>
      </c>
      <c r="V26" s="51" t="s">
        <v>603</v>
      </c>
      <c r="W26" s="60" t="s">
        <v>537</v>
      </c>
      <c r="X26" s="101" t="s">
        <v>604</v>
      </c>
      <c r="Y26" s="51">
        <f t="shared" ca="1" si="11"/>
        <v>0</v>
      </c>
      <c r="Z26" s="51"/>
      <c r="AA26" s="51" t="str">
        <f t="shared" ca="1" si="0"/>
        <v>01220</v>
      </c>
      <c r="AB26" s="51">
        <v>26</v>
      </c>
      <c r="AD26" s="52" t="s">
        <v>605</v>
      </c>
      <c r="AE26" s="51" t="s">
        <v>606</v>
      </c>
    </row>
    <row r="27" spans="2:31" ht="21" customHeight="1" thickBot="1" x14ac:dyDescent="0.6">
      <c r="H27" s="254" t="s">
        <v>20</v>
      </c>
      <c r="I27" s="255"/>
      <c r="J27" s="255"/>
      <c r="K27" s="256"/>
      <c r="L27" s="162">
        <f ca="1">SUM(L24:L26)</f>
        <v>0</v>
      </c>
      <c r="M27" s="163">
        <f ca="1">SUM(M24:M26)</f>
        <v>0</v>
      </c>
      <c r="N27" s="164">
        <f ca="1">SUM(N24:N26)</f>
        <v>0</v>
      </c>
      <c r="O27" s="165">
        <f ca="1">SUM(O24:O26)</f>
        <v>0</v>
      </c>
      <c r="P27" s="165">
        <f ca="1">SUM(P24:P26)</f>
        <v>0</v>
      </c>
      <c r="V27" s="51" t="s">
        <v>607</v>
      </c>
      <c r="W27" s="60" t="s">
        <v>537</v>
      </c>
      <c r="X27" s="101" t="s">
        <v>608</v>
      </c>
      <c r="Y27" s="51">
        <f t="shared" ca="1" si="11"/>
        <v>0</v>
      </c>
      <c r="Z27" s="51"/>
      <c r="AA27" s="51" t="str">
        <f t="shared" ca="1" si="0"/>
        <v>01221</v>
      </c>
      <c r="AB27" s="51">
        <v>27</v>
      </c>
      <c r="AD27" s="52" t="s">
        <v>609</v>
      </c>
      <c r="AE27" s="51" t="s">
        <v>610</v>
      </c>
    </row>
    <row r="28" spans="2:31" ht="21" customHeight="1" thickBot="1" x14ac:dyDescent="0.6">
      <c r="H28" s="166" t="s">
        <v>611</v>
      </c>
      <c r="I28" s="166"/>
      <c r="J28" s="166"/>
      <c r="K28" s="166"/>
      <c r="V28" s="51" t="s">
        <v>612</v>
      </c>
      <c r="W28" s="60" t="s">
        <v>537</v>
      </c>
      <c r="X28" s="101" t="s">
        <v>613</v>
      </c>
      <c r="Y28" s="51">
        <f t="shared" ca="1" si="11"/>
        <v>0</v>
      </c>
      <c r="Z28" s="51"/>
      <c r="AA28" s="51" t="str">
        <f t="shared" ca="1" si="0"/>
        <v>01222</v>
      </c>
      <c r="AB28" s="51">
        <v>28</v>
      </c>
      <c r="AD28" s="52" t="s">
        <v>614</v>
      </c>
      <c r="AE28" s="51" t="s">
        <v>615</v>
      </c>
    </row>
    <row r="29" spans="2:31" ht="21" customHeight="1" x14ac:dyDescent="0.55000000000000004">
      <c r="B29" s="167"/>
      <c r="C29" s="168" t="s">
        <v>407</v>
      </c>
      <c r="D29" s="169"/>
      <c r="E29" s="67">
        <f ca="1">E26</f>
        <v>0</v>
      </c>
      <c r="F29" s="94"/>
      <c r="L29" s="170"/>
      <c r="M29" s="171" t="s">
        <v>28</v>
      </c>
      <c r="N29" s="171" t="s">
        <v>616</v>
      </c>
      <c r="O29" s="169" t="s">
        <v>19</v>
      </c>
      <c r="V29" s="99" t="s">
        <v>617</v>
      </c>
      <c r="W29" s="100" t="s">
        <v>552</v>
      </c>
      <c r="X29" s="101" t="s">
        <v>618</v>
      </c>
      <c r="Y29" s="51">
        <f t="shared" ca="1" si="11"/>
        <v>0</v>
      </c>
      <c r="Z29" s="51"/>
      <c r="AA29" s="51" t="str">
        <f t="shared" ca="1" si="0"/>
        <v>01223</v>
      </c>
      <c r="AB29" s="51">
        <v>29</v>
      </c>
      <c r="AD29" s="52" t="s">
        <v>619</v>
      </c>
      <c r="AE29" s="51" t="s">
        <v>620</v>
      </c>
    </row>
    <row r="30" spans="2:31" ht="21" customHeight="1" x14ac:dyDescent="0.55000000000000004">
      <c r="B30" s="172"/>
      <c r="C30" s="173" t="s">
        <v>408</v>
      </c>
      <c r="D30" s="174"/>
      <c r="E30" s="75">
        <f ca="1">F26</f>
        <v>0</v>
      </c>
      <c r="F30" s="94"/>
      <c r="L30" s="175" t="s">
        <v>621</v>
      </c>
      <c r="M30" s="123">
        <f t="shared" ref="M30:M41" ca="1" si="14">Y79</f>
        <v>0</v>
      </c>
      <c r="N30" s="123">
        <f t="shared" ref="N30:N51" ca="1" si="15">Y102</f>
        <v>0</v>
      </c>
      <c r="O30" s="176">
        <f t="shared" ref="O30:O41" ca="1" si="16">Y126</f>
        <v>0</v>
      </c>
      <c r="V30" s="51" t="s">
        <v>622</v>
      </c>
      <c r="W30" s="60" t="s">
        <v>537</v>
      </c>
      <c r="X30" s="101" t="s">
        <v>623</v>
      </c>
      <c r="Y30" s="51">
        <f t="shared" ca="1" si="11"/>
        <v>0</v>
      </c>
      <c r="Z30" s="51"/>
      <c r="AA30" s="51" t="str">
        <f t="shared" ca="1" si="0"/>
        <v>01224</v>
      </c>
      <c r="AB30" s="51">
        <v>30</v>
      </c>
      <c r="AD30" s="52" t="s">
        <v>624</v>
      </c>
      <c r="AE30" s="51" t="s">
        <v>625</v>
      </c>
    </row>
    <row r="31" spans="2:31" ht="21" customHeight="1" x14ac:dyDescent="0.55000000000000004">
      <c r="B31" s="177"/>
      <c r="C31" s="173" t="s">
        <v>19</v>
      </c>
      <c r="D31" s="174"/>
      <c r="E31" s="75">
        <f ca="1">O53</f>
        <v>0</v>
      </c>
      <c r="F31" s="94"/>
      <c r="L31" s="175" t="s">
        <v>472</v>
      </c>
      <c r="M31" s="123">
        <f t="shared" ca="1" si="14"/>
        <v>0</v>
      </c>
      <c r="N31" s="123">
        <f t="shared" ca="1" si="15"/>
        <v>0</v>
      </c>
      <c r="O31" s="176">
        <f t="shared" ca="1" si="16"/>
        <v>0</v>
      </c>
      <c r="V31" s="51" t="s">
        <v>626</v>
      </c>
      <c r="W31" s="60" t="s">
        <v>537</v>
      </c>
      <c r="X31" s="101" t="s">
        <v>627</v>
      </c>
      <c r="Y31" s="51">
        <f t="shared" ca="1" si="11"/>
        <v>0</v>
      </c>
      <c r="Z31" s="51"/>
      <c r="AA31" s="51" t="str">
        <f t="shared" ca="1" si="0"/>
        <v>01225</v>
      </c>
      <c r="AB31" s="51">
        <v>31</v>
      </c>
      <c r="AD31" s="52" t="s">
        <v>628</v>
      </c>
      <c r="AE31" s="51" t="s">
        <v>629</v>
      </c>
    </row>
    <row r="32" spans="2:31" ht="21" customHeight="1" thickBot="1" x14ac:dyDescent="0.6">
      <c r="B32" s="257" t="s">
        <v>630</v>
      </c>
      <c r="C32" s="258"/>
      <c r="D32" s="259"/>
      <c r="E32" s="82">
        <f ca="1">SUM(E29:E31)</f>
        <v>0</v>
      </c>
      <c r="F32" s="94"/>
      <c r="L32" s="175" t="s">
        <v>473</v>
      </c>
      <c r="M32" s="123">
        <f t="shared" ca="1" si="14"/>
        <v>0</v>
      </c>
      <c r="N32" s="123">
        <f t="shared" ca="1" si="15"/>
        <v>0</v>
      </c>
      <c r="O32" s="176">
        <f t="shared" ca="1" si="16"/>
        <v>0</v>
      </c>
      <c r="V32" s="51" t="s">
        <v>631</v>
      </c>
      <c r="W32" s="60" t="s">
        <v>537</v>
      </c>
      <c r="X32" s="101" t="s">
        <v>632</v>
      </c>
      <c r="Y32" s="51">
        <f t="shared" ca="1" si="11"/>
        <v>0</v>
      </c>
      <c r="Z32" s="51"/>
      <c r="AA32" s="51" t="str">
        <f t="shared" ca="1" si="0"/>
        <v>01226</v>
      </c>
      <c r="AB32" s="51">
        <v>32</v>
      </c>
      <c r="AD32" s="52" t="s">
        <v>633</v>
      </c>
      <c r="AE32" s="51" t="s">
        <v>634</v>
      </c>
    </row>
    <row r="33" spans="2:31" ht="21" customHeight="1" x14ac:dyDescent="0.55000000000000004">
      <c r="L33" s="175" t="s">
        <v>474</v>
      </c>
      <c r="M33" s="123">
        <f t="shared" ca="1" si="14"/>
        <v>0</v>
      </c>
      <c r="N33" s="123">
        <f t="shared" ca="1" si="15"/>
        <v>0</v>
      </c>
      <c r="O33" s="176">
        <f t="shared" ca="1" si="16"/>
        <v>0</v>
      </c>
      <c r="V33" s="51" t="s">
        <v>635</v>
      </c>
      <c r="W33" s="60" t="s">
        <v>537</v>
      </c>
      <c r="X33" s="101" t="s">
        <v>636</v>
      </c>
      <c r="Y33" s="51">
        <f t="shared" ca="1" si="11"/>
        <v>0</v>
      </c>
      <c r="Z33" s="51"/>
      <c r="AA33" s="51" t="str">
        <f t="shared" ca="1" si="0"/>
        <v>01227</v>
      </c>
      <c r="AB33" s="51">
        <v>33</v>
      </c>
      <c r="AD33" s="52" t="s">
        <v>637</v>
      </c>
      <c r="AE33" s="51" t="s">
        <v>638</v>
      </c>
    </row>
    <row r="34" spans="2:31" ht="21" customHeight="1" x14ac:dyDescent="0.55000000000000004">
      <c r="L34" s="175" t="s">
        <v>475</v>
      </c>
      <c r="M34" s="123">
        <f t="shared" ca="1" si="14"/>
        <v>0</v>
      </c>
      <c r="N34" s="123">
        <f t="shared" ca="1" si="15"/>
        <v>0</v>
      </c>
      <c r="O34" s="176">
        <f t="shared" ca="1" si="16"/>
        <v>0</v>
      </c>
      <c r="V34" s="51" t="s">
        <v>639</v>
      </c>
      <c r="W34" s="60" t="s">
        <v>537</v>
      </c>
      <c r="X34" s="101" t="s">
        <v>640</v>
      </c>
      <c r="Y34" s="51">
        <f t="shared" ca="1" si="11"/>
        <v>0</v>
      </c>
      <c r="Z34" s="51"/>
      <c r="AA34" s="51" t="str">
        <f t="shared" ca="1" si="0"/>
        <v>01228</v>
      </c>
      <c r="AB34" s="51">
        <v>34</v>
      </c>
      <c r="AD34" s="52" t="s">
        <v>641</v>
      </c>
      <c r="AE34" s="51" t="s">
        <v>642</v>
      </c>
    </row>
    <row r="35" spans="2:31" ht="21" customHeight="1" x14ac:dyDescent="0.55000000000000004">
      <c r="L35" s="175" t="s">
        <v>476</v>
      </c>
      <c r="M35" s="123">
        <f t="shared" ca="1" si="14"/>
        <v>0</v>
      </c>
      <c r="N35" s="123">
        <f t="shared" ca="1" si="15"/>
        <v>0</v>
      </c>
      <c r="O35" s="176">
        <f t="shared" ca="1" si="16"/>
        <v>0</v>
      </c>
      <c r="V35" s="51" t="s">
        <v>643</v>
      </c>
      <c r="W35" s="60" t="s">
        <v>537</v>
      </c>
      <c r="X35" s="101" t="s">
        <v>644</v>
      </c>
      <c r="Y35" s="51">
        <f t="shared" ca="1" si="11"/>
        <v>0</v>
      </c>
      <c r="Z35" s="51"/>
      <c r="AA35" s="51" t="str">
        <f t="shared" ca="1" si="0"/>
        <v>01229</v>
      </c>
      <c r="AB35" s="51">
        <v>35</v>
      </c>
      <c r="AD35" s="52" t="s">
        <v>645</v>
      </c>
      <c r="AE35" s="51" t="s">
        <v>646</v>
      </c>
    </row>
    <row r="36" spans="2:31" ht="21" customHeight="1" x14ac:dyDescent="0.55000000000000004">
      <c r="B36" s="178" t="str">
        <f ca="1">"収集ごみ（混合ごみ＋可燃ごみ＋不燃ごみ＋資源ごみ＋粗大ごみ＋その他）＝"&amp;TEXT(E18+F18,"#,##0")&amp;"t/年"</f>
        <v>収集ごみ（混合ごみ＋可燃ごみ＋不燃ごみ＋資源ごみ＋粗大ごみ＋その他）＝0t/年</v>
      </c>
      <c r="C36" s="56"/>
      <c r="L36" s="175" t="s">
        <v>647</v>
      </c>
      <c r="M36" s="123">
        <f t="shared" ca="1" si="14"/>
        <v>0</v>
      </c>
      <c r="N36" s="123">
        <f t="shared" ca="1" si="15"/>
        <v>0</v>
      </c>
      <c r="O36" s="176">
        <f t="shared" ca="1" si="16"/>
        <v>0</v>
      </c>
      <c r="V36" s="99" t="s">
        <v>648</v>
      </c>
      <c r="W36" s="100" t="s">
        <v>552</v>
      </c>
      <c r="X36" s="101" t="s">
        <v>649</v>
      </c>
      <c r="Y36" s="51">
        <f t="shared" ca="1" si="11"/>
        <v>0</v>
      </c>
      <c r="Z36" s="51"/>
      <c r="AA36" s="51" t="str">
        <f t="shared" ca="1" si="0"/>
        <v>01230</v>
      </c>
      <c r="AB36" s="51">
        <v>36</v>
      </c>
      <c r="AD36" s="52" t="s">
        <v>650</v>
      </c>
      <c r="AE36" s="51" t="s">
        <v>651</v>
      </c>
    </row>
    <row r="37" spans="2:31" ht="21" customHeight="1" x14ac:dyDescent="0.2">
      <c r="B37" s="179" t="str">
        <f ca="1">"計画収集量（収集ごみ＋直接搬入ごみ）＝"&amp;TEXT(E18+E25+F18+F25,"#,##0")&amp;"t/年"</f>
        <v>計画収集量（収集ごみ＋直接搬入ごみ）＝0t/年</v>
      </c>
      <c r="L37" s="175" t="s">
        <v>478</v>
      </c>
      <c r="M37" s="123">
        <f t="shared" ca="1" si="14"/>
        <v>0</v>
      </c>
      <c r="N37" s="123">
        <f t="shared" ca="1" si="15"/>
        <v>0</v>
      </c>
      <c r="O37" s="176">
        <f t="shared" ca="1" si="16"/>
        <v>0</v>
      </c>
      <c r="V37" s="51" t="s">
        <v>652</v>
      </c>
      <c r="W37" s="60" t="s">
        <v>537</v>
      </c>
      <c r="X37" s="101" t="s">
        <v>653</v>
      </c>
      <c r="Y37" s="51">
        <f t="shared" ca="1" si="11"/>
        <v>0</v>
      </c>
      <c r="Z37" s="51"/>
      <c r="AA37" s="51" t="str">
        <f t="shared" ca="1" si="0"/>
        <v>01231</v>
      </c>
      <c r="AB37" s="51">
        <v>37</v>
      </c>
      <c r="AD37" s="52" t="s">
        <v>654</v>
      </c>
      <c r="AE37" s="51" t="s">
        <v>655</v>
      </c>
    </row>
    <row r="38" spans="2:31" ht="21" customHeight="1" x14ac:dyDescent="0.2">
      <c r="B38" s="180" t="str">
        <f ca="1">"ごみ総排出量（計画収集量＋集団回収量）＝"&amp;TEXT(E32,"#,###0")&amp;"t/年"</f>
        <v>ごみ総排出量（計画収集量＋集団回収量）＝0t/年</v>
      </c>
      <c r="L38" s="175" t="s">
        <v>656</v>
      </c>
      <c r="M38" s="123">
        <f t="shared" ca="1" si="14"/>
        <v>0</v>
      </c>
      <c r="N38" s="123">
        <f t="shared" ca="1" si="15"/>
        <v>0</v>
      </c>
      <c r="O38" s="176">
        <f t="shared" ca="1" si="16"/>
        <v>0</v>
      </c>
      <c r="V38" s="51" t="s">
        <v>657</v>
      </c>
      <c r="W38" s="60" t="s">
        <v>537</v>
      </c>
      <c r="X38" s="101" t="s">
        <v>658</v>
      </c>
      <c r="Y38" s="51">
        <f t="shared" ca="1" si="11"/>
        <v>0</v>
      </c>
      <c r="Z38" s="51"/>
      <c r="AA38" s="51" t="str">
        <f t="shared" ca="1" si="0"/>
        <v>01233</v>
      </c>
      <c r="AB38" s="51">
        <v>38</v>
      </c>
      <c r="AD38" s="52" t="s">
        <v>659</v>
      </c>
      <c r="AE38" s="51" t="s">
        <v>660</v>
      </c>
    </row>
    <row r="39" spans="2:31" ht="21" customHeight="1" x14ac:dyDescent="0.2">
      <c r="B39" s="180" t="str">
        <f ca="1">"ごみ処理量（直接最終処分量＋直接焼却量＋焼却以外の中間処理量＋直接資源化量）＝"&amp;TEXT(L27,"#,##0")&amp;"t/年"</f>
        <v>ごみ処理量（直接最終処分量＋直接焼却量＋焼却以外の中間処理量＋直接資源化量）＝0t/年</v>
      </c>
      <c r="L39" s="175" t="s">
        <v>661</v>
      </c>
      <c r="M39" s="123">
        <f t="shared" ca="1" si="14"/>
        <v>0</v>
      </c>
      <c r="N39" s="123">
        <f t="shared" ca="1" si="15"/>
        <v>0</v>
      </c>
      <c r="O39" s="176">
        <f t="shared" ca="1" si="16"/>
        <v>0</v>
      </c>
      <c r="V39" s="51" t="s">
        <v>662</v>
      </c>
      <c r="W39" s="60" t="s">
        <v>537</v>
      </c>
      <c r="X39" s="101" t="s">
        <v>663</v>
      </c>
      <c r="Y39" s="51">
        <f t="shared" ca="1" si="11"/>
        <v>0</v>
      </c>
      <c r="Z39" s="51"/>
      <c r="AA39" s="51" t="str">
        <f t="shared" ca="1" si="0"/>
        <v>01234</v>
      </c>
      <c r="AB39" s="51">
        <v>39</v>
      </c>
      <c r="AD39" s="52" t="s">
        <v>664</v>
      </c>
      <c r="AE39" s="51" t="s">
        <v>665</v>
      </c>
    </row>
    <row r="40" spans="2:31" ht="21" customHeight="1" x14ac:dyDescent="0.2">
      <c r="B40" s="179" t="e">
        <f ca="1">"１人１日あたりごみ排出量（ごみ総排出量/総人口）＝"&amp;TEXT(E32/E8/365*1000000,"#,##0")&amp;"g/人日"</f>
        <v>#DIV/0!</v>
      </c>
      <c r="L40" s="175" t="s">
        <v>666</v>
      </c>
      <c r="M40" s="123">
        <f t="shared" ca="1" si="14"/>
        <v>0</v>
      </c>
      <c r="N40" s="123">
        <f t="shared" ca="1" si="15"/>
        <v>0</v>
      </c>
      <c r="O40" s="176">
        <f t="shared" ca="1" si="16"/>
        <v>0</v>
      </c>
      <c r="V40" s="51" t="s">
        <v>667</v>
      </c>
      <c r="W40" s="60" t="s">
        <v>537</v>
      </c>
      <c r="X40" s="101" t="s">
        <v>668</v>
      </c>
      <c r="Y40" s="51">
        <f t="shared" ca="1" si="11"/>
        <v>0</v>
      </c>
      <c r="Z40" s="51"/>
      <c r="AA40" s="51" t="str">
        <f t="shared" ca="1" si="0"/>
        <v>01235</v>
      </c>
      <c r="AB40" s="51">
        <v>40</v>
      </c>
      <c r="AD40" s="52" t="s">
        <v>669</v>
      </c>
      <c r="AE40" s="51" t="s">
        <v>670</v>
      </c>
    </row>
    <row r="41" spans="2:31" ht="21" customHeight="1" x14ac:dyDescent="0.2">
      <c r="B41" s="179" t="e">
        <f ca="1">"リサイクル率（[資源化量合計＋集団回収量]/[ごみ処理量＋集団回収量]）＝"&amp;TEXT((O27+O53)/(L27+O53)*100,"##.##")&amp;"％"</f>
        <v>#DIV/0!</v>
      </c>
      <c r="L41" s="175" t="s">
        <v>482</v>
      </c>
      <c r="M41" s="123">
        <f t="shared" ca="1" si="14"/>
        <v>0</v>
      </c>
      <c r="N41" s="123">
        <f t="shared" ca="1" si="15"/>
        <v>0</v>
      </c>
      <c r="O41" s="176">
        <f t="shared" ca="1" si="16"/>
        <v>0</v>
      </c>
      <c r="V41" s="51" t="s">
        <v>671</v>
      </c>
      <c r="W41" s="60" t="s">
        <v>537</v>
      </c>
      <c r="X41" s="101" t="s">
        <v>672</v>
      </c>
      <c r="Y41" s="51">
        <f t="shared" ca="1" si="11"/>
        <v>0</v>
      </c>
      <c r="Z41" s="51"/>
      <c r="AA41" s="51" t="str">
        <f t="shared" ca="1" si="0"/>
        <v>01236</v>
      </c>
      <c r="AB41" s="51">
        <v>41</v>
      </c>
      <c r="AD41" s="52" t="s">
        <v>673</v>
      </c>
      <c r="AE41" s="51" t="s">
        <v>674</v>
      </c>
    </row>
    <row r="42" spans="2:31" ht="21" customHeight="1" x14ac:dyDescent="0.2">
      <c r="B42" s="179" t="str">
        <f ca="1">"中間処理による減量化量（施設処理量-施設処理後資源化量-施設処理後残渣処分量）＝"&amp;TEXT(L24-N24-O24,"#,##0")&amp;"t/年"</f>
        <v>中間処理による減量化量（施設処理量-施設処理後資源化量-施設処理後残渣処分量）＝0t/年</v>
      </c>
      <c r="L42" s="175" t="s">
        <v>483</v>
      </c>
      <c r="M42" s="90" t="s">
        <v>527</v>
      </c>
      <c r="N42" s="123">
        <f t="shared" ca="1" si="15"/>
        <v>0</v>
      </c>
      <c r="O42" s="181" t="s">
        <v>527</v>
      </c>
      <c r="V42" s="51" t="s">
        <v>675</v>
      </c>
      <c r="W42" s="60" t="s">
        <v>537</v>
      </c>
      <c r="X42" s="101" t="s">
        <v>676</v>
      </c>
      <c r="Y42" s="51">
        <f t="shared" ca="1" si="11"/>
        <v>0</v>
      </c>
      <c r="Z42" s="51"/>
      <c r="AA42" s="51" t="str">
        <f t="shared" ca="1" si="0"/>
        <v>01303</v>
      </c>
      <c r="AB42" s="51">
        <v>42</v>
      </c>
      <c r="AD42" s="52" t="s">
        <v>677</v>
      </c>
      <c r="AE42" s="51" t="s">
        <v>678</v>
      </c>
    </row>
    <row r="43" spans="2:31" ht="21" customHeight="1" x14ac:dyDescent="0.55000000000000004">
      <c r="L43" s="175" t="s">
        <v>484</v>
      </c>
      <c r="M43" s="90" t="s">
        <v>527</v>
      </c>
      <c r="N43" s="123">
        <f t="shared" ca="1" si="15"/>
        <v>0</v>
      </c>
      <c r="O43" s="181" t="s">
        <v>527</v>
      </c>
      <c r="V43" s="99" t="s">
        <v>679</v>
      </c>
      <c r="W43" s="100" t="s">
        <v>552</v>
      </c>
      <c r="X43" s="101" t="s">
        <v>680</v>
      </c>
      <c r="Y43" s="51">
        <f t="shared" ca="1" si="11"/>
        <v>0</v>
      </c>
      <c r="Z43" s="51"/>
      <c r="AA43" s="51" t="str">
        <f t="shared" ca="1" si="0"/>
        <v>01304</v>
      </c>
      <c r="AB43" s="51">
        <v>43</v>
      </c>
      <c r="AD43" s="52" t="s">
        <v>681</v>
      </c>
      <c r="AE43" s="51" t="s">
        <v>682</v>
      </c>
    </row>
    <row r="44" spans="2:31" ht="21" customHeight="1" x14ac:dyDescent="0.55000000000000004">
      <c r="L44" s="175" t="s">
        <v>485</v>
      </c>
      <c r="M44" s="90" t="s">
        <v>527</v>
      </c>
      <c r="N44" s="123">
        <f t="shared" ca="1" si="15"/>
        <v>0</v>
      </c>
      <c r="O44" s="181" t="s">
        <v>527</v>
      </c>
      <c r="V44" s="51" t="s">
        <v>683</v>
      </c>
      <c r="W44" s="60" t="s">
        <v>537</v>
      </c>
      <c r="X44" s="101" t="s">
        <v>684</v>
      </c>
      <c r="Y44" s="51">
        <f ca="1">IF(Y$2=0,INDIRECT(W44&amp;"!"&amp;X44&amp;$AB$2+1),0)</f>
        <v>0</v>
      </c>
      <c r="Z44" s="51"/>
      <c r="AA44" s="51" t="str">
        <f t="shared" ca="1" si="0"/>
        <v>01331</v>
      </c>
      <c r="AB44" s="51">
        <v>44</v>
      </c>
      <c r="AD44" s="52" t="s">
        <v>685</v>
      </c>
      <c r="AE44" s="51" t="s">
        <v>686</v>
      </c>
    </row>
    <row r="45" spans="2:31" ht="21" customHeight="1" x14ac:dyDescent="0.55000000000000004">
      <c r="K45" s="182"/>
      <c r="L45" s="175" t="s">
        <v>687</v>
      </c>
      <c r="M45" s="90" t="s">
        <v>527</v>
      </c>
      <c r="N45" s="123">
        <f t="shared" ca="1" si="15"/>
        <v>0</v>
      </c>
      <c r="O45" s="181" t="s">
        <v>527</v>
      </c>
      <c r="V45" s="51" t="s">
        <v>688</v>
      </c>
      <c r="W45" s="60" t="s">
        <v>537</v>
      </c>
      <c r="X45" s="101" t="s">
        <v>689</v>
      </c>
      <c r="Y45" s="51">
        <f ca="1">IF(Y$2=0,INDIRECT(W45&amp;"!"&amp;X45&amp;$AB$2+1),0)</f>
        <v>0</v>
      </c>
      <c r="Z45" s="51"/>
      <c r="AA45" s="51" t="str">
        <f t="shared" ca="1" si="0"/>
        <v>01332</v>
      </c>
      <c r="AB45" s="51">
        <v>45</v>
      </c>
      <c r="AD45" s="52" t="s">
        <v>690</v>
      </c>
      <c r="AE45" s="51" t="s">
        <v>691</v>
      </c>
    </row>
    <row r="46" spans="2:31" ht="21" customHeight="1" x14ac:dyDescent="0.55000000000000004">
      <c r="K46" s="182"/>
      <c r="L46" s="175" t="s">
        <v>692</v>
      </c>
      <c r="M46" s="90" t="s">
        <v>527</v>
      </c>
      <c r="N46" s="123">
        <f t="shared" ca="1" si="15"/>
        <v>0</v>
      </c>
      <c r="O46" s="181" t="s">
        <v>527</v>
      </c>
      <c r="W46" s="60"/>
      <c r="X46" s="60"/>
      <c r="Z46" s="51"/>
      <c r="AA46" s="51" t="str">
        <f t="shared" ca="1" si="0"/>
        <v>01333</v>
      </c>
      <c r="AB46" s="51">
        <v>46</v>
      </c>
      <c r="AD46" s="52" t="s">
        <v>693</v>
      </c>
      <c r="AE46" s="51" t="s">
        <v>694</v>
      </c>
    </row>
    <row r="47" spans="2:31" ht="21" customHeight="1" x14ac:dyDescent="0.55000000000000004">
      <c r="K47" s="182"/>
      <c r="L47" s="175" t="s">
        <v>695</v>
      </c>
      <c r="M47" s="90" t="s">
        <v>527</v>
      </c>
      <c r="N47" s="123">
        <f t="shared" ca="1" si="15"/>
        <v>0</v>
      </c>
      <c r="O47" s="181" t="s">
        <v>527</v>
      </c>
      <c r="V47" s="51" t="s">
        <v>526</v>
      </c>
      <c r="W47" s="60" t="s">
        <v>696</v>
      </c>
      <c r="X47" s="51" t="s">
        <v>521</v>
      </c>
      <c r="Y47" s="51">
        <f t="shared" ref="Y47:Y71" ca="1" si="17">IF(Y$2=0,INDIRECT(W47&amp;"!"&amp;X47&amp;$AB$2),0)</f>
        <v>0</v>
      </c>
      <c r="Z47" s="51"/>
      <c r="AA47" s="51" t="str">
        <f t="shared" ca="1" si="0"/>
        <v>01334</v>
      </c>
      <c r="AB47" s="51">
        <v>47</v>
      </c>
      <c r="AD47" s="52" t="s">
        <v>697</v>
      </c>
      <c r="AE47" s="51" t="s">
        <v>698</v>
      </c>
    </row>
    <row r="48" spans="2:31" ht="21" customHeight="1" x14ac:dyDescent="0.55000000000000004">
      <c r="K48" s="182"/>
      <c r="L48" s="175" t="s">
        <v>699</v>
      </c>
      <c r="M48" s="90" t="s">
        <v>527</v>
      </c>
      <c r="N48" s="123">
        <f t="shared" ca="1" si="15"/>
        <v>0</v>
      </c>
      <c r="O48" s="181" t="s">
        <v>527</v>
      </c>
      <c r="U48" s="51" t="s">
        <v>532</v>
      </c>
      <c r="V48" s="51" t="s">
        <v>30</v>
      </c>
      <c r="W48" s="60" t="s">
        <v>696</v>
      </c>
      <c r="X48" s="51" t="s">
        <v>700</v>
      </c>
      <c r="Y48" s="51">
        <f t="shared" ca="1" si="17"/>
        <v>0</v>
      </c>
      <c r="Z48" s="51"/>
      <c r="AA48" s="51" t="str">
        <f t="shared" ca="1" si="0"/>
        <v>01337</v>
      </c>
      <c r="AB48" s="51">
        <v>48</v>
      </c>
      <c r="AD48" s="52" t="s">
        <v>701</v>
      </c>
      <c r="AE48" s="51" t="s">
        <v>702</v>
      </c>
    </row>
    <row r="49" spans="12:31" ht="21" customHeight="1" x14ac:dyDescent="0.55000000000000004">
      <c r="L49" s="175" t="s">
        <v>703</v>
      </c>
      <c r="M49" s="90" t="s">
        <v>527</v>
      </c>
      <c r="N49" s="123">
        <f t="shared" ca="1" si="15"/>
        <v>0</v>
      </c>
      <c r="O49" s="181" t="s">
        <v>527</v>
      </c>
      <c r="U49" s="51" t="s">
        <v>532</v>
      </c>
      <c r="V49" s="51" t="s">
        <v>31</v>
      </c>
      <c r="W49" s="60" t="s">
        <v>696</v>
      </c>
      <c r="X49" s="51" t="s">
        <v>704</v>
      </c>
      <c r="Y49" s="51">
        <f t="shared" ca="1" si="17"/>
        <v>0</v>
      </c>
      <c r="Z49" s="51"/>
      <c r="AA49" s="51" t="str">
        <f t="shared" ca="1" si="0"/>
        <v>01343</v>
      </c>
      <c r="AB49" s="51">
        <v>49</v>
      </c>
      <c r="AD49" s="52" t="s">
        <v>705</v>
      </c>
      <c r="AE49" s="51" t="s">
        <v>706</v>
      </c>
    </row>
    <row r="50" spans="12:31" ht="21" customHeight="1" x14ac:dyDescent="0.55000000000000004">
      <c r="L50" s="183" t="s">
        <v>707</v>
      </c>
      <c r="M50" s="123">
        <f ca="1">Y98</f>
        <v>0</v>
      </c>
      <c r="N50" s="123">
        <f t="shared" ca="1" si="15"/>
        <v>0</v>
      </c>
      <c r="O50" s="176">
        <f ca="1">Y145</f>
        <v>0</v>
      </c>
      <c r="U50" s="51" t="s">
        <v>532</v>
      </c>
      <c r="V50" s="51" t="s">
        <v>32</v>
      </c>
      <c r="W50" s="60" t="s">
        <v>696</v>
      </c>
      <c r="X50" s="51" t="s">
        <v>708</v>
      </c>
      <c r="Y50" s="51">
        <f t="shared" ca="1" si="17"/>
        <v>0</v>
      </c>
      <c r="Z50" s="51"/>
      <c r="AA50" s="51" t="str">
        <f t="shared" ca="1" si="0"/>
        <v>01345</v>
      </c>
      <c r="AB50" s="51">
        <v>50</v>
      </c>
      <c r="AD50" s="52" t="s">
        <v>709</v>
      </c>
      <c r="AE50" s="51" t="s">
        <v>710</v>
      </c>
    </row>
    <row r="51" spans="12:31" ht="21" customHeight="1" x14ac:dyDescent="0.55000000000000004">
      <c r="L51" s="184" t="s">
        <v>711</v>
      </c>
      <c r="M51" s="123">
        <f ca="1">Y99</f>
        <v>0</v>
      </c>
      <c r="N51" s="123">
        <f t="shared" ca="1" si="15"/>
        <v>0</v>
      </c>
      <c r="O51" s="176">
        <f ca="1">Y146</f>
        <v>0</v>
      </c>
      <c r="U51" s="51" t="s">
        <v>532</v>
      </c>
      <c r="V51" s="51" t="s">
        <v>33</v>
      </c>
      <c r="W51" s="60" t="s">
        <v>696</v>
      </c>
      <c r="X51" s="51" t="s">
        <v>553</v>
      </c>
      <c r="Y51" s="51">
        <f t="shared" ca="1" si="17"/>
        <v>0</v>
      </c>
      <c r="Z51" s="51"/>
      <c r="AA51" s="51" t="str">
        <f t="shared" ca="1" si="0"/>
        <v>01346</v>
      </c>
      <c r="AB51" s="51">
        <v>51</v>
      </c>
      <c r="AD51" s="52" t="s">
        <v>712</v>
      </c>
      <c r="AE51" s="51" t="s">
        <v>713</v>
      </c>
    </row>
    <row r="52" spans="12:31" ht="21" customHeight="1" thickBot="1" x14ac:dyDescent="0.6">
      <c r="L52" s="185" t="s">
        <v>456</v>
      </c>
      <c r="M52" s="133">
        <f ca="1">Y101</f>
        <v>0</v>
      </c>
      <c r="N52" s="123">
        <f ca="1">Y125</f>
        <v>0</v>
      </c>
      <c r="O52" s="186">
        <f ca="1">Y148</f>
        <v>0</v>
      </c>
      <c r="U52" s="51" t="s">
        <v>532</v>
      </c>
      <c r="V52" s="51" t="s">
        <v>34</v>
      </c>
      <c r="W52" s="60" t="s">
        <v>696</v>
      </c>
      <c r="X52" s="51" t="s">
        <v>714</v>
      </c>
      <c r="Y52" s="51">
        <f t="shared" ca="1" si="17"/>
        <v>0</v>
      </c>
      <c r="Z52" s="51"/>
      <c r="AA52" s="51" t="str">
        <f t="shared" ca="1" si="0"/>
        <v>01347</v>
      </c>
      <c r="AB52" s="51">
        <v>52</v>
      </c>
      <c r="AD52" s="52" t="s">
        <v>715</v>
      </c>
      <c r="AE52" s="51" t="s">
        <v>716</v>
      </c>
    </row>
    <row r="53" spans="12:31" ht="21" customHeight="1" thickBot="1" x14ac:dyDescent="0.6">
      <c r="L53" s="187" t="s">
        <v>20</v>
      </c>
      <c r="M53" s="142">
        <f ca="1">SUM(M30:M52)</f>
        <v>0</v>
      </c>
      <c r="N53" s="142">
        <f ca="1">SUM(N30:N52)</f>
        <v>0</v>
      </c>
      <c r="O53" s="143">
        <f ca="1">SUM(O30:O52)</f>
        <v>0</v>
      </c>
      <c r="U53" s="51" t="s">
        <v>532</v>
      </c>
      <c r="V53" s="51" t="s">
        <v>35</v>
      </c>
      <c r="W53" s="60" t="s">
        <v>696</v>
      </c>
      <c r="X53" s="51" t="s">
        <v>717</v>
      </c>
      <c r="Y53" s="51">
        <f t="shared" ca="1" si="17"/>
        <v>0</v>
      </c>
      <c r="Z53" s="51"/>
      <c r="AA53" s="51" t="str">
        <f t="shared" ca="1" si="0"/>
        <v>01361</v>
      </c>
      <c r="AB53" s="51">
        <v>53</v>
      </c>
      <c r="AD53" s="52" t="s">
        <v>718</v>
      </c>
      <c r="AE53" s="51" t="s">
        <v>719</v>
      </c>
    </row>
    <row r="54" spans="12:31" ht="21" customHeight="1" x14ac:dyDescent="0.55000000000000004">
      <c r="L54" s="188"/>
      <c r="M54" s="189"/>
      <c r="U54" s="51" t="s">
        <v>532</v>
      </c>
      <c r="V54" s="51" t="s">
        <v>556</v>
      </c>
      <c r="W54" s="60" t="s">
        <v>696</v>
      </c>
      <c r="X54" s="51" t="s">
        <v>720</v>
      </c>
      <c r="Y54" s="51">
        <f t="shared" ca="1" si="17"/>
        <v>0</v>
      </c>
      <c r="Z54" s="51"/>
      <c r="AA54" s="51" t="str">
        <f t="shared" ca="1" si="0"/>
        <v>01362</v>
      </c>
      <c r="AB54" s="51">
        <v>54</v>
      </c>
    </row>
    <row r="55" spans="12:31" ht="21" customHeight="1" x14ac:dyDescent="0.55000000000000004">
      <c r="U55" s="51" t="s">
        <v>514</v>
      </c>
      <c r="V55" s="51" t="s">
        <v>30</v>
      </c>
      <c r="W55" s="60" t="s">
        <v>696</v>
      </c>
      <c r="X55" s="51" t="s">
        <v>534</v>
      </c>
      <c r="Y55" s="51">
        <f t="shared" ca="1" si="17"/>
        <v>0</v>
      </c>
      <c r="Z55" s="51"/>
      <c r="AA55" s="51" t="str">
        <f t="shared" ca="1" si="0"/>
        <v>01363</v>
      </c>
      <c r="AB55" s="51">
        <v>55</v>
      </c>
    </row>
    <row r="56" spans="12:31" ht="21" customHeight="1" x14ac:dyDescent="0.55000000000000004">
      <c r="U56" s="51" t="s">
        <v>514</v>
      </c>
      <c r="V56" s="51" t="s">
        <v>31</v>
      </c>
      <c r="W56" s="60" t="s">
        <v>696</v>
      </c>
      <c r="X56" s="51" t="s">
        <v>721</v>
      </c>
      <c r="Y56" s="51">
        <f t="shared" ca="1" si="17"/>
        <v>0</v>
      </c>
      <c r="Z56" s="51"/>
      <c r="AA56" s="51" t="str">
        <f t="shared" ca="1" si="0"/>
        <v>01364</v>
      </c>
      <c r="AB56" s="51">
        <v>56</v>
      </c>
    </row>
    <row r="57" spans="12:31" ht="21" customHeight="1" x14ac:dyDescent="0.55000000000000004">
      <c r="U57" s="51" t="s">
        <v>514</v>
      </c>
      <c r="V57" s="51" t="s">
        <v>32</v>
      </c>
      <c r="W57" s="60" t="s">
        <v>696</v>
      </c>
      <c r="X57" s="51" t="s">
        <v>722</v>
      </c>
      <c r="Y57" s="51">
        <f t="shared" ca="1" si="17"/>
        <v>0</v>
      </c>
      <c r="Z57" s="51"/>
      <c r="AA57" s="51" t="str">
        <f t="shared" ca="1" si="0"/>
        <v>01367</v>
      </c>
      <c r="AB57" s="51">
        <v>57</v>
      </c>
    </row>
    <row r="58" spans="12:31" ht="21" customHeight="1" x14ac:dyDescent="0.55000000000000004">
      <c r="U58" s="51" t="s">
        <v>514</v>
      </c>
      <c r="V58" s="51" t="s">
        <v>33</v>
      </c>
      <c r="W58" s="60" t="s">
        <v>696</v>
      </c>
      <c r="X58" s="51" t="s">
        <v>540</v>
      </c>
      <c r="Y58" s="51">
        <f t="shared" ca="1" si="17"/>
        <v>0</v>
      </c>
      <c r="Z58" s="51"/>
      <c r="AA58" s="51" t="str">
        <f t="shared" ca="1" si="0"/>
        <v>01370</v>
      </c>
      <c r="AB58" s="51">
        <v>58</v>
      </c>
    </row>
    <row r="59" spans="12:31" ht="21" customHeight="1" x14ac:dyDescent="0.55000000000000004">
      <c r="U59" s="51" t="s">
        <v>514</v>
      </c>
      <c r="V59" s="51" t="s">
        <v>34</v>
      </c>
      <c r="W59" s="60" t="s">
        <v>696</v>
      </c>
      <c r="X59" s="51" t="s">
        <v>723</v>
      </c>
      <c r="Y59" s="51">
        <f t="shared" ca="1" si="17"/>
        <v>0</v>
      </c>
      <c r="Z59" s="51"/>
      <c r="AA59" s="51" t="str">
        <f t="shared" ca="1" si="0"/>
        <v>01371</v>
      </c>
      <c r="AB59" s="51">
        <v>59</v>
      </c>
    </row>
    <row r="60" spans="12:31" ht="21" customHeight="1" x14ac:dyDescent="0.55000000000000004">
      <c r="U60" s="51" t="s">
        <v>514</v>
      </c>
      <c r="V60" s="51" t="s">
        <v>35</v>
      </c>
      <c r="W60" s="60" t="s">
        <v>696</v>
      </c>
      <c r="X60" s="51" t="s">
        <v>724</v>
      </c>
      <c r="Y60" s="51">
        <f t="shared" ca="1" si="17"/>
        <v>0</v>
      </c>
      <c r="Z60" s="51"/>
      <c r="AA60" s="51" t="str">
        <f t="shared" ca="1" si="0"/>
        <v>01391</v>
      </c>
      <c r="AB60" s="51">
        <v>60</v>
      </c>
    </row>
    <row r="61" spans="12:31" ht="21" customHeight="1" x14ac:dyDescent="0.55000000000000004">
      <c r="U61" s="51" t="s">
        <v>514</v>
      </c>
      <c r="V61" s="51" t="s">
        <v>556</v>
      </c>
      <c r="W61" s="60" t="s">
        <v>696</v>
      </c>
      <c r="X61" s="51" t="s">
        <v>725</v>
      </c>
      <c r="Y61" s="51">
        <f t="shared" ca="1" si="17"/>
        <v>0</v>
      </c>
      <c r="Z61" s="51"/>
      <c r="AA61" s="51" t="str">
        <f t="shared" ca="1" si="0"/>
        <v>01392</v>
      </c>
      <c r="AB61" s="51">
        <v>61</v>
      </c>
    </row>
    <row r="62" spans="12:31" ht="21" customHeight="1" x14ac:dyDescent="0.55000000000000004">
      <c r="U62" s="51" t="s">
        <v>514</v>
      </c>
      <c r="V62" s="51" t="s">
        <v>28</v>
      </c>
      <c r="W62" s="60" t="s">
        <v>696</v>
      </c>
      <c r="X62" s="51" t="s">
        <v>726</v>
      </c>
      <c r="Y62" s="51">
        <f t="shared" ca="1" si="17"/>
        <v>0</v>
      </c>
      <c r="Z62" s="51"/>
      <c r="AA62" s="51" t="str">
        <f t="shared" ca="1" si="0"/>
        <v>01393</v>
      </c>
      <c r="AB62" s="51">
        <v>62</v>
      </c>
    </row>
    <row r="63" spans="12:31" ht="21" customHeight="1" x14ac:dyDescent="0.55000000000000004">
      <c r="U63" s="51" t="s">
        <v>514</v>
      </c>
      <c r="V63" s="51" t="s">
        <v>26</v>
      </c>
      <c r="W63" s="60" t="s">
        <v>696</v>
      </c>
      <c r="X63" s="51" t="s">
        <v>545</v>
      </c>
      <c r="Y63" s="51">
        <f t="shared" ca="1" si="17"/>
        <v>0</v>
      </c>
      <c r="Z63" s="51"/>
      <c r="AA63" s="51" t="str">
        <f t="shared" ca="1" si="0"/>
        <v>01394</v>
      </c>
      <c r="AB63" s="51">
        <v>63</v>
      </c>
    </row>
    <row r="64" spans="12:31" ht="21" customHeight="1" x14ac:dyDescent="0.55000000000000004">
      <c r="U64" s="51" t="s">
        <v>727</v>
      </c>
      <c r="V64" s="51" t="s">
        <v>29</v>
      </c>
      <c r="W64" s="60" t="s">
        <v>696</v>
      </c>
      <c r="X64" s="51" t="s">
        <v>728</v>
      </c>
      <c r="Y64" s="51">
        <f t="shared" ca="1" si="17"/>
        <v>0</v>
      </c>
      <c r="Z64" s="51"/>
      <c r="AA64" s="51" t="str">
        <f t="shared" ca="1" si="0"/>
        <v>01395</v>
      </c>
      <c r="AB64" s="51">
        <v>64</v>
      </c>
    </row>
    <row r="65" spans="21:28" ht="21" customHeight="1" x14ac:dyDescent="0.55000000000000004">
      <c r="U65" s="51" t="s">
        <v>727</v>
      </c>
      <c r="V65" s="51" t="s">
        <v>30</v>
      </c>
      <c r="W65" s="60" t="s">
        <v>696</v>
      </c>
      <c r="X65" s="51" t="s">
        <v>561</v>
      </c>
      <c r="Y65" s="51">
        <f t="shared" ca="1" si="17"/>
        <v>0</v>
      </c>
      <c r="Z65" s="51"/>
      <c r="AA65" s="51" t="str">
        <f t="shared" ca="1" si="0"/>
        <v>01396</v>
      </c>
      <c r="AB65" s="51">
        <v>65</v>
      </c>
    </row>
    <row r="66" spans="21:28" ht="21" customHeight="1" x14ac:dyDescent="0.55000000000000004">
      <c r="U66" s="51" t="s">
        <v>727</v>
      </c>
      <c r="V66" s="51" t="s">
        <v>31</v>
      </c>
      <c r="W66" s="60" t="s">
        <v>696</v>
      </c>
      <c r="X66" s="51" t="s">
        <v>729</v>
      </c>
      <c r="Y66" s="51">
        <f t="shared" ca="1" si="17"/>
        <v>0</v>
      </c>
      <c r="Z66" s="51"/>
      <c r="AA66" s="51" t="str">
        <f t="shared" ca="1" si="0"/>
        <v>01397</v>
      </c>
      <c r="AB66" s="51">
        <v>66</v>
      </c>
    </row>
    <row r="67" spans="21:28" ht="21" customHeight="1" x14ac:dyDescent="0.55000000000000004">
      <c r="U67" s="51" t="s">
        <v>727</v>
      </c>
      <c r="V67" s="51" t="s">
        <v>32</v>
      </c>
      <c r="W67" s="60" t="s">
        <v>696</v>
      </c>
      <c r="X67" s="51" t="s">
        <v>730</v>
      </c>
      <c r="Y67" s="51">
        <f t="shared" ca="1" si="17"/>
        <v>0</v>
      </c>
      <c r="Z67" s="51"/>
      <c r="AA67" s="51" t="str">
        <f t="shared" ca="1" si="0"/>
        <v>01398</v>
      </c>
      <c r="AB67" s="51">
        <v>67</v>
      </c>
    </row>
    <row r="68" spans="21:28" ht="21" customHeight="1" x14ac:dyDescent="0.55000000000000004">
      <c r="U68" s="51" t="s">
        <v>727</v>
      </c>
      <c r="V68" s="51" t="s">
        <v>33</v>
      </c>
      <c r="W68" s="60" t="s">
        <v>696</v>
      </c>
      <c r="X68" s="51" t="s">
        <v>731</v>
      </c>
      <c r="Y68" s="51">
        <f t="shared" ca="1" si="17"/>
        <v>0</v>
      </c>
      <c r="Z68" s="51"/>
      <c r="AA68" s="51" t="str">
        <f t="shared" ca="1" si="0"/>
        <v>01399</v>
      </c>
      <c r="AB68" s="51">
        <v>68</v>
      </c>
    </row>
    <row r="69" spans="21:28" ht="21" customHeight="1" x14ac:dyDescent="0.55000000000000004">
      <c r="U69" s="51" t="s">
        <v>727</v>
      </c>
      <c r="V69" s="51" t="s">
        <v>34</v>
      </c>
      <c r="W69" s="60" t="s">
        <v>696</v>
      </c>
      <c r="X69" s="51" t="s">
        <v>732</v>
      </c>
      <c r="Y69" s="51">
        <f t="shared" ca="1" si="17"/>
        <v>0</v>
      </c>
      <c r="Z69" s="51"/>
      <c r="AA69" s="51" t="str">
        <f t="shared" ref="AA69:AA79" ca="1" si="18">INDIRECT($W$6&amp;"!"&amp;"B"&amp;ROW(B69))</f>
        <v>01400</v>
      </c>
      <c r="AB69" s="51">
        <v>69</v>
      </c>
    </row>
    <row r="70" spans="21:28" ht="21" customHeight="1" x14ac:dyDescent="0.55000000000000004">
      <c r="U70" s="51" t="s">
        <v>727</v>
      </c>
      <c r="V70" s="51" t="s">
        <v>35</v>
      </c>
      <c r="W70" s="60" t="s">
        <v>696</v>
      </c>
      <c r="X70" s="51" t="s">
        <v>733</v>
      </c>
      <c r="Y70" s="51">
        <f t="shared" ca="1" si="17"/>
        <v>0</v>
      </c>
      <c r="Z70" s="51"/>
      <c r="AA70" s="51" t="str">
        <f t="shared" ca="1" si="18"/>
        <v>01401</v>
      </c>
      <c r="AB70" s="51">
        <v>70</v>
      </c>
    </row>
    <row r="71" spans="21:28" ht="21" customHeight="1" x14ac:dyDescent="0.55000000000000004">
      <c r="U71" s="51" t="s">
        <v>727</v>
      </c>
      <c r="V71" s="51" t="s">
        <v>556</v>
      </c>
      <c r="W71" s="60" t="s">
        <v>696</v>
      </c>
      <c r="X71" s="51" t="s">
        <v>734</v>
      </c>
      <c r="Y71" s="51">
        <f t="shared" ca="1" si="17"/>
        <v>0</v>
      </c>
      <c r="Z71" s="51"/>
      <c r="AA71" s="51" t="str">
        <f t="shared" ca="1" si="18"/>
        <v>01402</v>
      </c>
      <c r="AB71" s="51">
        <v>71</v>
      </c>
    </row>
    <row r="72" spans="21:28" ht="21" customHeight="1" x14ac:dyDescent="0.55000000000000004">
      <c r="U72" s="51" t="s">
        <v>519</v>
      </c>
      <c r="V72" s="51" t="s">
        <v>29</v>
      </c>
      <c r="W72" s="60" t="s">
        <v>735</v>
      </c>
      <c r="X72" s="190" t="s">
        <v>736</v>
      </c>
      <c r="Y72" s="51">
        <f ca="1">IF(Y$2=0,INDIRECT(W72&amp;"!"&amp;X72&amp;$AB$2+1),0)</f>
        <v>0</v>
      </c>
      <c r="Z72" s="51"/>
      <c r="AA72" s="51" t="str">
        <f t="shared" ca="1" si="18"/>
        <v>01403</v>
      </c>
      <c r="AB72" s="51">
        <v>72</v>
      </c>
    </row>
    <row r="73" spans="21:28" ht="21" customHeight="1" x14ac:dyDescent="0.55000000000000004">
      <c r="U73" s="51" t="s">
        <v>519</v>
      </c>
      <c r="V73" s="51" t="s">
        <v>30</v>
      </c>
      <c r="W73" s="60" t="s">
        <v>735</v>
      </c>
      <c r="X73" s="190" t="s">
        <v>737</v>
      </c>
      <c r="Y73" s="51">
        <f ca="1">IF(Y$2=0,INDIRECT(W73&amp;"!"&amp;X73&amp;$AB$2+1),0)</f>
        <v>0</v>
      </c>
      <c r="Z73" s="51"/>
      <c r="AA73" s="51" t="str">
        <f t="shared" ca="1" si="18"/>
        <v>01404</v>
      </c>
      <c r="AB73" s="51">
        <v>73</v>
      </c>
    </row>
    <row r="74" spans="21:28" ht="21" customHeight="1" x14ac:dyDescent="0.55000000000000004">
      <c r="U74" s="51" t="s">
        <v>519</v>
      </c>
      <c r="V74" s="51" t="s">
        <v>31</v>
      </c>
      <c r="W74" s="60" t="s">
        <v>735</v>
      </c>
      <c r="X74" s="190" t="s">
        <v>738</v>
      </c>
      <c r="Y74" s="51">
        <f t="shared" ref="Y74:Y78" ca="1" si="19">IF(Y$2=0,INDIRECT(W74&amp;"!"&amp;X74&amp;$AB$2+1),0)</f>
        <v>0</v>
      </c>
      <c r="Z74" s="51"/>
      <c r="AA74" s="51" t="str">
        <f t="shared" ca="1" si="18"/>
        <v>01405</v>
      </c>
      <c r="AB74" s="51">
        <v>74</v>
      </c>
    </row>
    <row r="75" spans="21:28" ht="21" customHeight="1" x14ac:dyDescent="0.55000000000000004">
      <c r="U75" s="51" t="s">
        <v>519</v>
      </c>
      <c r="V75" s="51" t="s">
        <v>32</v>
      </c>
      <c r="W75" s="60" t="s">
        <v>735</v>
      </c>
      <c r="X75" s="190" t="s">
        <v>739</v>
      </c>
      <c r="Y75" s="51">
        <f t="shared" ca="1" si="19"/>
        <v>0</v>
      </c>
      <c r="Z75" s="51"/>
      <c r="AA75" s="51" t="str">
        <f t="shared" ca="1" si="18"/>
        <v>01406</v>
      </c>
      <c r="AB75" s="51">
        <v>75</v>
      </c>
    </row>
    <row r="76" spans="21:28" ht="21" customHeight="1" x14ac:dyDescent="0.55000000000000004">
      <c r="U76" s="51" t="s">
        <v>519</v>
      </c>
      <c r="V76" s="51" t="s">
        <v>33</v>
      </c>
      <c r="W76" s="60" t="s">
        <v>735</v>
      </c>
      <c r="X76" s="190" t="s">
        <v>740</v>
      </c>
      <c r="Y76" s="51">
        <f t="shared" ca="1" si="19"/>
        <v>0</v>
      </c>
      <c r="Z76" s="51"/>
      <c r="AA76" s="51" t="str">
        <f t="shared" ca="1" si="18"/>
        <v>01407</v>
      </c>
      <c r="AB76" s="51">
        <v>76</v>
      </c>
    </row>
    <row r="77" spans="21:28" ht="21" customHeight="1" x14ac:dyDescent="0.55000000000000004">
      <c r="U77" s="51" t="s">
        <v>519</v>
      </c>
      <c r="V77" s="51" t="s">
        <v>34</v>
      </c>
      <c r="W77" s="60" t="s">
        <v>735</v>
      </c>
      <c r="X77" s="190" t="s">
        <v>741</v>
      </c>
      <c r="Y77" s="51">
        <f t="shared" ca="1" si="19"/>
        <v>0</v>
      </c>
      <c r="Z77" s="51"/>
      <c r="AA77" s="51" t="str">
        <f t="shared" ca="1" si="18"/>
        <v>01408</v>
      </c>
      <c r="AB77" s="51">
        <v>77</v>
      </c>
    </row>
    <row r="78" spans="21:28" ht="21" customHeight="1" x14ac:dyDescent="0.55000000000000004">
      <c r="U78" s="51" t="s">
        <v>519</v>
      </c>
      <c r="V78" s="51" t="s">
        <v>35</v>
      </c>
      <c r="W78" s="60" t="s">
        <v>735</v>
      </c>
      <c r="X78" s="190" t="s">
        <v>742</v>
      </c>
      <c r="Y78" s="51">
        <f t="shared" ca="1" si="19"/>
        <v>0</v>
      </c>
      <c r="Z78" s="51"/>
      <c r="AA78" s="51" t="str">
        <f t="shared" ca="1" si="18"/>
        <v>01409</v>
      </c>
      <c r="AB78" s="51">
        <v>78</v>
      </c>
    </row>
    <row r="79" spans="21:28" ht="21" customHeight="1" x14ac:dyDescent="0.55000000000000004">
      <c r="U79" s="51" t="s">
        <v>743</v>
      </c>
      <c r="V79" s="99" t="s">
        <v>471</v>
      </c>
      <c r="W79" s="60" t="s">
        <v>744</v>
      </c>
      <c r="X79" s="190" t="s">
        <v>561</v>
      </c>
      <c r="Y79" s="51">
        <f ca="1">IF(Y$2=0,INDIRECT(W79&amp;"!"&amp;X79&amp;$AB$2),0)</f>
        <v>0</v>
      </c>
      <c r="Z79" s="51"/>
      <c r="AA79" s="51" t="str">
        <f t="shared" ca="1" si="18"/>
        <v>01423</v>
      </c>
      <c r="AB79" s="51">
        <v>79</v>
      </c>
    </row>
    <row r="80" spans="21:28" ht="21" customHeight="1" x14ac:dyDescent="0.55000000000000004">
      <c r="U80" s="51" t="s">
        <v>743</v>
      </c>
      <c r="V80" s="51" t="s">
        <v>472</v>
      </c>
      <c r="W80" s="60" t="s">
        <v>744</v>
      </c>
      <c r="X80" s="190" t="s">
        <v>729</v>
      </c>
      <c r="Y80" s="51">
        <f ca="1">IF(Y$2=0,INDIRECT(W80&amp;"!"&amp;X80&amp;$AB$2),0)</f>
        <v>0</v>
      </c>
      <c r="Z80" s="51"/>
      <c r="AA80" s="51" t="str">
        <f ca="1">INDIRECT($W$6&amp;"!"&amp;"B"&amp;ROW(B80))</f>
        <v>01424</v>
      </c>
      <c r="AB80" s="51">
        <v>80</v>
      </c>
    </row>
    <row r="81" spans="21:28" ht="21" customHeight="1" x14ac:dyDescent="0.55000000000000004">
      <c r="U81" s="51" t="s">
        <v>743</v>
      </c>
      <c r="V81" s="51" t="s">
        <v>473</v>
      </c>
      <c r="W81" s="60" t="s">
        <v>744</v>
      </c>
      <c r="X81" s="190" t="s">
        <v>730</v>
      </c>
      <c r="Y81" s="51">
        <f t="shared" ref="Y81:Y144" ca="1" si="20">IF(Y$2=0,INDIRECT(W81&amp;"!"&amp;X81&amp;$AB$2),0)</f>
        <v>0</v>
      </c>
      <c r="Z81" s="51"/>
      <c r="AA81" s="51" t="str">
        <f ca="1">INDIRECT($W$6&amp;"!"&amp;"B"&amp;ROW(B81))</f>
        <v>01425</v>
      </c>
      <c r="AB81" s="51">
        <v>81</v>
      </c>
    </row>
    <row r="82" spans="21:28" ht="21" customHeight="1" x14ac:dyDescent="0.55000000000000004">
      <c r="U82" s="99" t="s">
        <v>745</v>
      </c>
      <c r="V82" s="99" t="s">
        <v>746</v>
      </c>
      <c r="W82" s="100" t="s">
        <v>747</v>
      </c>
      <c r="X82" s="190" t="s">
        <v>731</v>
      </c>
      <c r="Y82" s="51">
        <f t="shared" ca="1" si="20"/>
        <v>0</v>
      </c>
      <c r="Z82" s="51"/>
      <c r="AA82" s="51" t="str">
        <f t="shared" ref="AA82:AA145" ca="1" si="21">INDIRECT($W$6&amp;"!"&amp;"B"&amp;ROW(B82))</f>
        <v>01427</v>
      </c>
      <c r="AB82" s="51">
        <v>82</v>
      </c>
    </row>
    <row r="83" spans="21:28" ht="21" customHeight="1" x14ac:dyDescent="0.55000000000000004">
      <c r="U83" s="51" t="s">
        <v>743</v>
      </c>
      <c r="V83" s="51" t="s">
        <v>475</v>
      </c>
      <c r="W83" s="60" t="s">
        <v>744</v>
      </c>
      <c r="X83" s="190" t="s">
        <v>732</v>
      </c>
      <c r="Y83" s="51">
        <f t="shared" ca="1" si="20"/>
        <v>0</v>
      </c>
      <c r="Z83" s="51"/>
      <c r="AA83" s="51" t="str">
        <f t="shared" ca="1" si="21"/>
        <v>01428</v>
      </c>
      <c r="AB83" s="51">
        <v>83</v>
      </c>
    </row>
    <row r="84" spans="21:28" ht="21" customHeight="1" x14ac:dyDescent="0.55000000000000004">
      <c r="U84" s="51" t="s">
        <v>743</v>
      </c>
      <c r="V84" s="51" t="s">
        <v>476</v>
      </c>
      <c r="W84" s="60" t="s">
        <v>744</v>
      </c>
      <c r="X84" s="190" t="s">
        <v>733</v>
      </c>
      <c r="Y84" s="51">
        <f t="shared" ca="1" si="20"/>
        <v>0</v>
      </c>
      <c r="Z84" s="51"/>
      <c r="AA84" s="51" t="str">
        <f t="shared" ca="1" si="21"/>
        <v>01429</v>
      </c>
      <c r="AB84" s="51">
        <v>84</v>
      </c>
    </row>
    <row r="85" spans="21:28" ht="21" customHeight="1" x14ac:dyDescent="0.55000000000000004">
      <c r="U85" s="51" t="s">
        <v>743</v>
      </c>
      <c r="V85" s="51" t="s">
        <v>647</v>
      </c>
      <c r="W85" s="60" t="s">
        <v>744</v>
      </c>
      <c r="X85" s="190" t="s">
        <v>734</v>
      </c>
      <c r="Y85" s="51">
        <f t="shared" ca="1" si="20"/>
        <v>0</v>
      </c>
      <c r="Z85" s="51"/>
      <c r="AA85" s="51" t="str">
        <f t="shared" ca="1" si="21"/>
        <v>01430</v>
      </c>
      <c r="AB85" s="51">
        <v>85</v>
      </c>
    </row>
    <row r="86" spans="21:28" ht="21" customHeight="1" x14ac:dyDescent="0.55000000000000004">
      <c r="U86" s="51" t="s">
        <v>743</v>
      </c>
      <c r="V86" s="51" t="s">
        <v>478</v>
      </c>
      <c r="W86" s="60" t="s">
        <v>744</v>
      </c>
      <c r="X86" s="190" t="s">
        <v>748</v>
      </c>
      <c r="Y86" s="51">
        <f t="shared" ca="1" si="20"/>
        <v>0</v>
      </c>
      <c r="Z86" s="51"/>
      <c r="AA86" s="51" t="str">
        <f t="shared" ca="1" si="21"/>
        <v>01431</v>
      </c>
      <c r="AB86" s="51">
        <v>86</v>
      </c>
    </row>
    <row r="87" spans="21:28" ht="21" customHeight="1" x14ac:dyDescent="0.55000000000000004">
      <c r="U87" s="51" t="s">
        <v>743</v>
      </c>
      <c r="V87" s="99" t="s">
        <v>749</v>
      </c>
      <c r="W87" s="191" t="s">
        <v>744</v>
      </c>
      <c r="X87" s="190" t="s">
        <v>750</v>
      </c>
      <c r="Y87" s="51">
        <f t="shared" ca="1" si="20"/>
        <v>0</v>
      </c>
      <c r="Z87" s="51"/>
      <c r="AA87" s="51" t="str">
        <f t="shared" ca="1" si="21"/>
        <v>01432</v>
      </c>
      <c r="AB87" s="51">
        <v>87</v>
      </c>
    </row>
    <row r="88" spans="21:28" ht="21" customHeight="1" x14ac:dyDescent="0.55000000000000004">
      <c r="U88" s="51" t="s">
        <v>743</v>
      </c>
      <c r="V88" s="51" t="s">
        <v>751</v>
      </c>
      <c r="W88" s="191" t="s">
        <v>744</v>
      </c>
      <c r="X88" s="190" t="s">
        <v>752</v>
      </c>
      <c r="Y88" s="51">
        <f t="shared" ca="1" si="20"/>
        <v>0</v>
      </c>
      <c r="Z88" s="51"/>
      <c r="AA88" s="51" t="str">
        <f t="shared" ca="1" si="21"/>
        <v>01433</v>
      </c>
      <c r="AB88" s="51">
        <v>88</v>
      </c>
    </row>
    <row r="89" spans="21:28" ht="21" customHeight="1" x14ac:dyDescent="0.55000000000000004">
      <c r="U89" s="51" t="s">
        <v>743</v>
      </c>
      <c r="V89" s="51" t="s">
        <v>753</v>
      </c>
      <c r="W89" s="60" t="s">
        <v>744</v>
      </c>
      <c r="X89" s="190" t="s">
        <v>754</v>
      </c>
      <c r="Y89" s="51">
        <f t="shared" ca="1" si="20"/>
        <v>0</v>
      </c>
      <c r="Z89" s="51"/>
      <c r="AA89" s="51" t="str">
        <f t="shared" ca="1" si="21"/>
        <v>01434</v>
      </c>
      <c r="AB89" s="51">
        <v>89</v>
      </c>
    </row>
    <row r="90" spans="21:28" ht="21" customHeight="1" x14ac:dyDescent="0.55000000000000004">
      <c r="U90" s="51" t="s">
        <v>743</v>
      </c>
      <c r="V90" s="51" t="s">
        <v>482</v>
      </c>
      <c r="W90" s="60" t="s">
        <v>744</v>
      </c>
      <c r="X90" s="190" t="s">
        <v>755</v>
      </c>
      <c r="Y90" s="51">
        <f t="shared" ca="1" si="20"/>
        <v>0</v>
      </c>
      <c r="Z90" s="51"/>
      <c r="AA90" s="51" t="str">
        <f t="shared" ca="1" si="21"/>
        <v>01436</v>
      </c>
      <c r="AB90" s="51">
        <v>90</v>
      </c>
    </row>
    <row r="91" spans="21:28" ht="21" customHeight="1" x14ac:dyDescent="0.55000000000000004">
      <c r="U91" s="51" t="s">
        <v>743</v>
      </c>
      <c r="V91" s="51" t="s">
        <v>483</v>
      </c>
      <c r="W91" s="60" t="s">
        <v>744</v>
      </c>
      <c r="X91" s="190" t="s">
        <v>756</v>
      </c>
      <c r="Y91" s="51">
        <f t="shared" ca="1" si="20"/>
        <v>0</v>
      </c>
      <c r="Z91" s="51"/>
      <c r="AA91" s="51" t="str">
        <f t="shared" ca="1" si="21"/>
        <v>01437</v>
      </c>
      <c r="AB91" s="51">
        <v>91</v>
      </c>
    </row>
    <row r="92" spans="21:28" ht="21" customHeight="1" x14ac:dyDescent="0.55000000000000004">
      <c r="U92" s="51" t="s">
        <v>743</v>
      </c>
      <c r="V92" s="51" t="s">
        <v>484</v>
      </c>
      <c r="W92" s="60" t="s">
        <v>744</v>
      </c>
      <c r="X92" s="190" t="s">
        <v>757</v>
      </c>
      <c r="Y92" s="51">
        <f t="shared" ca="1" si="20"/>
        <v>0</v>
      </c>
      <c r="Z92" s="51"/>
      <c r="AA92" s="51" t="str">
        <f t="shared" ca="1" si="21"/>
        <v>01438</v>
      </c>
      <c r="AB92" s="51">
        <v>92</v>
      </c>
    </row>
    <row r="93" spans="21:28" ht="21" customHeight="1" x14ac:dyDescent="0.55000000000000004">
      <c r="U93" s="51" t="s">
        <v>743</v>
      </c>
      <c r="V93" s="51" t="s">
        <v>485</v>
      </c>
      <c r="W93" s="60" t="s">
        <v>744</v>
      </c>
      <c r="X93" s="190" t="s">
        <v>758</v>
      </c>
      <c r="Y93" s="51">
        <f t="shared" ca="1" si="20"/>
        <v>0</v>
      </c>
      <c r="Z93" s="51"/>
      <c r="AA93" s="51" t="str">
        <f t="shared" ca="1" si="21"/>
        <v>01452</v>
      </c>
      <c r="AB93" s="51">
        <v>93</v>
      </c>
    </row>
    <row r="94" spans="21:28" ht="21" customHeight="1" x14ac:dyDescent="0.55000000000000004">
      <c r="U94" s="51" t="s">
        <v>743</v>
      </c>
      <c r="V94" s="51" t="s">
        <v>687</v>
      </c>
      <c r="W94" s="60" t="s">
        <v>744</v>
      </c>
      <c r="X94" s="190" t="s">
        <v>759</v>
      </c>
      <c r="Y94" s="51">
        <f t="shared" ca="1" si="20"/>
        <v>0</v>
      </c>
      <c r="Z94" s="51"/>
      <c r="AA94" s="51" t="str">
        <f t="shared" ca="1" si="21"/>
        <v>01453</v>
      </c>
      <c r="AB94" s="51">
        <v>94</v>
      </c>
    </row>
    <row r="95" spans="21:28" ht="21" customHeight="1" x14ac:dyDescent="0.55000000000000004">
      <c r="U95" s="51" t="s">
        <v>743</v>
      </c>
      <c r="V95" s="51" t="s">
        <v>692</v>
      </c>
      <c r="W95" s="60" t="s">
        <v>744</v>
      </c>
      <c r="X95" s="190" t="s">
        <v>760</v>
      </c>
      <c r="Y95" s="51">
        <f t="shared" ca="1" si="20"/>
        <v>0</v>
      </c>
      <c r="AA95" s="51" t="str">
        <f t="shared" ca="1" si="21"/>
        <v>01454</v>
      </c>
      <c r="AB95" s="51">
        <v>95</v>
      </c>
    </row>
    <row r="96" spans="21:28" ht="21" customHeight="1" x14ac:dyDescent="0.55000000000000004">
      <c r="U96" s="51" t="s">
        <v>743</v>
      </c>
      <c r="V96" s="51" t="s">
        <v>488</v>
      </c>
      <c r="W96" s="60" t="s">
        <v>744</v>
      </c>
      <c r="X96" s="190" t="s">
        <v>761</v>
      </c>
      <c r="Y96" s="51">
        <f t="shared" ca="1" si="20"/>
        <v>0</v>
      </c>
      <c r="AA96" s="51" t="str">
        <f t="shared" ca="1" si="21"/>
        <v>01455</v>
      </c>
      <c r="AB96" s="51">
        <v>96</v>
      </c>
    </row>
    <row r="97" spans="21:28" ht="21" customHeight="1" x14ac:dyDescent="0.55000000000000004">
      <c r="U97" s="51" t="s">
        <v>743</v>
      </c>
      <c r="V97" s="51" t="s">
        <v>490</v>
      </c>
      <c r="W97" s="60" t="s">
        <v>744</v>
      </c>
      <c r="X97" s="190" t="s">
        <v>762</v>
      </c>
      <c r="Y97" s="51">
        <f t="shared" ca="1" si="20"/>
        <v>0</v>
      </c>
      <c r="AA97" s="51" t="str">
        <f t="shared" ca="1" si="21"/>
        <v>01456</v>
      </c>
      <c r="AB97" s="51">
        <v>97</v>
      </c>
    </row>
    <row r="98" spans="21:28" ht="21" customHeight="1" x14ac:dyDescent="0.55000000000000004">
      <c r="U98" s="51" t="s">
        <v>743</v>
      </c>
      <c r="V98" s="51" t="s">
        <v>491</v>
      </c>
      <c r="W98" s="60" t="s">
        <v>744</v>
      </c>
      <c r="X98" s="190" t="s">
        <v>763</v>
      </c>
      <c r="Y98" s="51">
        <f t="shared" ca="1" si="20"/>
        <v>0</v>
      </c>
      <c r="AA98" s="51" t="str">
        <f t="shared" ca="1" si="21"/>
        <v>01457</v>
      </c>
      <c r="AB98" s="51">
        <v>98</v>
      </c>
    </row>
    <row r="99" spans="21:28" ht="21" customHeight="1" x14ac:dyDescent="0.55000000000000004">
      <c r="U99" s="99" t="s">
        <v>745</v>
      </c>
      <c r="V99" s="99" t="s">
        <v>764</v>
      </c>
      <c r="W99" s="100" t="s">
        <v>747</v>
      </c>
      <c r="X99" s="190" t="s">
        <v>765</v>
      </c>
      <c r="Y99" s="51">
        <f t="shared" ca="1" si="20"/>
        <v>0</v>
      </c>
      <c r="AA99" s="51" t="str">
        <f t="shared" ca="1" si="21"/>
        <v>01458</v>
      </c>
      <c r="AB99" s="51">
        <v>99</v>
      </c>
    </row>
    <row r="100" spans="21:28" ht="21" customHeight="1" x14ac:dyDescent="0.55000000000000004">
      <c r="U100" s="99" t="s">
        <v>745</v>
      </c>
      <c r="V100" s="99" t="s">
        <v>766</v>
      </c>
      <c r="W100" s="100" t="s">
        <v>747</v>
      </c>
      <c r="X100" s="190" t="s">
        <v>767</v>
      </c>
      <c r="Y100" s="51">
        <f t="shared" ca="1" si="20"/>
        <v>0</v>
      </c>
      <c r="AA100" s="51" t="str">
        <f t="shared" ca="1" si="21"/>
        <v>01459</v>
      </c>
      <c r="AB100" s="51">
        <v>100</v>
      </c>
    </row>
    <row r="101" spans="21:28" ht="21" customHeight="1" x14ac:dyDescent="0.55000000000000004">
      <c r="U101" s="51" t="s">
        <v>743</v>
      </c>
      <c r="V101" s="51" t="s">
        <v>456</v>
      </c>
      <c r="W101" s="60" t="s">
        <v>744</v>
      </c>
      <c r="X101" s="190" t="s">
        <v>768</v>
      </c>
      <c r="Y101" s="51">
        <f t="shared" ca="1" si="20"/>
        <v>0</v>
      </c>
      <c r="AA101" s="51" t="str">
        <f t="shared" ca="1" si="21"/>
        <v>01460</v>
      </c>
      <c r="AB101" s="51">
        <v>101</v>
      </c>
    </row>
    <row r="102" spans="21:28" ht="21" customHeight="1" x14ac:dyDescent="0.55000000000000004">
      <c r="U102" s="51" t="s">
        <v>769</v>
      </c>
      <c r="V102" s="99" t="s">
        <v>770</v>
      </c>
      <c r="W102" s="60" t="s">
        <v>744</v>
      </c>
      <c r="X102" s="190" t="s">
        <v>771</v>
      </c>
      <c r="Y102" s="51">
        <f t="shared" ca="1" si="20"/>
        <v>0</v>
      </c>
      <c r="AA102" s="51" t="str">
        <f t="shared" ca="1" si="21"/>
        <v>01461</v>
      </c>
      <c r="AB102" s="51">
        <v>102</v>
      </c>
    </row>
    <row r="103" spans="21:28" ht="21" customHeight="1" x14ac:dyDescent="0.55000000000000004">
      <c r="U103" s="51" t="s">
        <v>769</v>
      </c>
      <c r="V103" s="51" t="s">
        <v>472</v>
      </c>
      <c r="W103" s="60" t="s">
        <v>744</v>
      </c>
      <c r="X103" s="190" t="s">
        <v>772</v>
      </c>
      <c r="Y103" s="51">
        <f t="shared" ca="1" si="20"/>
        <v>0</v>
      </c>
      <c r="AA103" s="51" t="str">
        <f t="shared" ca="1" si="21"/>
        <v>01462</v>
      </c>
      <c r="AB103" s="51">
        <v>103</v>
      </c>
    </row>
    <row r="104" spans="21:28" ht="21" customHeight="1" x14ac:dyDescent="0.55000000000000004">
      <c r="U104" s="51" t="s">
        <v>769</v>
      </c>
      <c r="V104" s="51" t="s">
        <v>473</v>
      </c>
      <c r="W104" s="60" t="s">
        <v>744</v>
      </c>
      <c r="X104" s="190" t="s">
        <v>773</v>
      </c>
      <c r="Y104" s="51">
        <f t="shared" ca="1" si="20"/>
        <v>0</v>
      </c>
      <c r="AA104" s="51" t="str">
        <f t="shared" ca="1" si="21"/>
        <v>01463</v>
      </c>
      <c r="AB104" s="51">
        <v>104</v>
      </c>
    </row>
    <row r="105" spans="21:28" ht="21" customHeight="1" x14ac:dyDescent="0.55000000000000004">
      <c r="U105" s="99" t="s">
        <v>774</v>
      </c>
      <c r="V105" s="99" t="s">
        <v>746</v>
      </c>
      <c r="W105" s="100" t="s">
        <v>747</v>
      </c>
      <c r="X105" s="190" t="s">
        <v>775</v>
      </c>
      <c r="Y105" s="51">
        <f t="shared" ca="1" si="20"/>
        <v>0</v>
      </c>
      <c r="AA105" s="51" t="str">
        <f t="shared" ca="1" si="21"/>
        <v>01464</v>
      </c>
      <c r="AB105" s="51">
        <v>105</v>
      </c>
    </row>
    <row r="106" spans="21:28" ht="21" customHeight="1" x14ac:dyDescent="0.55000000000000004">
      <c r="U106" s="51" t="s">
        <v>769</v>
      </c>
      <c r="V106" s="51" t="s">
        <v>475</v>
      </c>
      <c r="W106" s="60" t="s">
        <v>744</v>
      </c>
      <c r="X106" s="190" t="s">
        <v>776</v>
      </c>
      <c r="Y106" s="51">
        <f t="shared" ca="1" si="20"/>
        <v>0</v>
      </c>
      <c r="AA106" s="51" t="str">
        <f t="shared" ca="1" si="21"/>
        <v>01465</v>
      </c>
      <c r="AB106" s="51">
        <v>106</v>
      </c>
    </row>
    <row r="107" spans="21:28" ht="21" customHeight="1" x14ac:dyDescent="0.55000000000000004">
      <c r="U107" s="51" t="s">
        <v>769</v>
      </c>
      <c r="V107" s="51" t="s">
        <v>476</v>
      </c>
      <c r="W107" s="60" t="s">
        <v>744</v>
      </c>
      <c r="X107" s="190" t="s">
        <v>777</v>
      </c>
      <c r="Y107" s="51">
        <f t="shared" ca="1" si="20"/>
        <v>0</v>
      </c>
      <c r="AA107" s="51" t="str">
        <f t="shared" ca="1" si="21"/>
        <v>01468</v>
      </c>
      <c r="AB107" s="51">
        <v>107</v>
      </c>
    </row>
    <row r="108" spans="21:28" ht="21" customHeight="1" x14ac:dyDescent="0.55000000000000004">
      <c r="U108" s="51" t="s">
        <v>769</v>
      </c>
      <c r="V108" s="51" t="s">
        <v>647</v>
      </c>
      <c r="W108" s="60" t="s">
        <v>744</v>
      </c>
      <c r="X108" s="190" t="s">
        <v>778</v>
      </c>
      <c r="Y108" s="51">
        <f t="shared" ca="1" si="20"/>
        <v>0</v>
      </c>
      <c r="AA108" s="51" t="str">
        <f t="shared" ca="1" si="21"/>
        <v>01469</v>
      </c>
      <c r="AB108" s="51">
        <v>108</v>
      </c>
    </row>
    <row r="109" spans="21:28" ht="21" customHeight="1" x14ac:dyDescent="0.55000000000000004">
      <c r="U109" s="51" t="s">
        <v>769</v>
      </c>
      <c r="V109" s="51" t="s">
        <v>478</v>
      </c>
      <c r="W109" s="60" t="s">
        <v>744</v>
      </c>
      <c r="X109" s="190" t="s">
        <v>779</v>
      </c>
      <c r="Y109" s="51">
        <f t="shared" ca="1" si="20"/>
        <v>0</v>
      </c>
      <c r="AA109" s="51" t="str">
        <f t="shared" ca="1" si="21"/>
        <v>01470</v>
      </c>
      <c r="AB109" s="51">
        <v>109</v>
      </c>
    </row>
    <row r="110" spans="21:28" ht="21" customHeight="1" x14ac:dyDescent="0.55000000000000004">
      <c r="U110" s="51" t="s">
        <v>769</v>
      </c>
      <c r="V110" s="99" t="s">
        <v>749</v>
      </c>
      <c r="W110" s="191" t="s">
        <v>744</v>
      </c>
      <c r="X110" s="190" t="s">
        <v>565</v>
      </c>
      <c r="Y110" s="51">
        <f t="shared" ca="1" si="20"/>
        <v>0</v>
      </c>
      <c r="AA110" s="51" t="str">
        <f t="shared" ca="1" si="21"/>
        <v>01471</v>
      </c>
      <c r="AB110" s="51">
        <v>110</v>
      </c>
    </row>
    <row r="111" spans="21:28" ht="21" customHeight="1" x14ac:dyDescent="0.55000000000000004">
      <c r="U111" s="51" t="s">
        <v>769</v>
      </c>
      <c r="V111" s="51" t="s">
        <v>780</v>
      </c>
      <c r="W111" s="191" t="s">
        <v>744</v>
      </c>
      <c r="X111" s="190" t="s">
        <v>781</v>
      </c>
      <c r="Y111" s="51">
        <f t="shared" ca="1" si="20"/>
        <v>0</v>
      </c>
      <c r="AA111" s="51" t="str">
        <f t="shared" ca="1" si="21"/>
        <v>01472</v>
      </c>
      <c r="AB111" s="51">
        <v>111</v>
      </c>
    </row>
    <row r="112" spans="21:28" ht="21" customHeight="1" x14ac:dyDescent="0.55000000000000004">
      <c r="U112" s="51" t="s">
        <v>769</v>
      </c>
      <c r="V112" s="51" t="s">
        <v>481</v>
      </c>
      <c r="W112" s="60" t="s">
        <v>744</v>
      </c>
      <c r="X112" s="190" t="s">
        <v>782</v>
      </c>
      <c r="Y112" s="51">
        <f t="shared" ca="1" si="20"/>
        <v>0</v>
      </c>
      <c r="AA112" s="51" t="str">
        <f t="shared" ca="1" si="21"/>
        <v>01481</v>
      </c>
      <c r="AB112" s="51">
        <v>112</v>
      </c>
    </row>
    <row r="113" spans="21:28" ht="21" customHeight="1" x14ac:dyDescent="0.55000000000000004">
      <c r="U113" s="51" t="s">
        <v>769</v>
      </c>
      <c r="V113" s="51" t="s">
        <v>482</v>
      </c>
      <c r="W113" s="60" t="s">
        <v>744</v>
      </c>
      <c r="X113" s="190" t="s">
        <v>783</v>
      </c>
      <c r="Y113" s="51">
        <f t="shared" ca="1" si="20"/>
        <v>0</v>
      </c>
      <c r="AA113" s="51" t="str">
        <f t="shared" ca="1" si="21"/>
        <v>01482</v>
      </c>
      <c r="AB113" s="51">
        <v>113</v>
      </c>
    </row>
    <row r="114" spans="21:28" ht="21" customHeight="1" x14ac:dyDescent="0.55000000000000004">
      <c r="U114" s="51" t="s">
        <v>769</v>
      </c>
      <c r="V114" s="51" t="s">
        <v>483</v>
      </c>
      <c r="W114" s="60" t="s">
        <v>744</v>
      </c>
      <c r="X114" s="190" t="s">
        <v>784</v>
      </c>
      <c r="Y114" s="51">
        <f t="shared" ca="1" si="20"/>
        <v>0</v>
      </c>
      <c r="AA114" s="51" t="str">
        <f t="shared" ca="1" si="21"/>
        <v>01483</v>
      </c>
      <c r="AB114" s="51">
        <v>114</v>
      </c>
    </row>
    <row r="115" spans="21:28" ht="21" customHeight="1" x14ac:dyDescent="0.55000000000000004">
      <c r="U115" s="51" t="s">
        <v>769</v>
      </c>
      <c r="V115" s="51" t="s">
        <v>484</v>
      </c>
      <c r="W115" s="60" t="s">
        <v>744</v>
      </c>
      <c r="X115" s="190" t="s">
        <v>785</v>
      </c>
      <c r="Y115" s="51">
        <f t="shared" ca="1" si="20"/>
        <v>0</v>
      </c>
      <c r="AA115" s="51" t="str">
        <f t="shared" ca="1" si="21"/>
        <v>01484</v>
      </c>
      <c r="AB115" s="51">
        <v>115</v>
      </c>
    </row>
    <row r="116" spans="21:28" ht="21" customHeight="1" x14ac:dyDescent="0.55000000000000004">
      <c r="U116" s="51" t="s">
        <v>769</v>
      </c>
      <c r="V116" s="51" t="s">
        <v>485</v>
      </c>
      <c r="W116" s="60" t="s">
        <v>744</v>
      </c>
      <c r="X116" s="190" t="s">
        <v>786</v>
      </c>
      <c r="Y116" s="51">
        <f t="shared" ca="1" si="20"/>
        <v>0</v>
      </c>
      <c r="AA116" s="51" t="str">
        <f t="shared" ca="1" si="21"/>
        <v>01485</v>
      </c>
      <c r="AB116" s="51">
        <v>116</v>
      </c>
    </row>
    <row r="117" spans="21:28" ht="21" customHeight="1" x14ac:dyDescent="0.55000000000000004">
      <c r="U117" s="51" t="s">
        <v>769</v>
      </c>
      <c r="V117" s="51" t="s">
        <v>687</v>
      </c>
      <c r="W117" s="60" t="s">
        <v>744</v>
      </c>
      <c r="X117" s="190" t="s">
        <v>787</v>
      </c>
      <c r="Y117" s="51">
        <f t="shared" ca="1" si="20"/>
        <v>0</v>
      </c>
      <c r="AA117" s="51" t="str">
        <f t="shared" ca="1" si="21"/>
        <v>01486</v>
      </c>
      <c r="AB117" s="51">
        <v>117</v>
      </c>
    </row>
    <row r="118" spans="21:28" ht="21" customHeight="1" x14ac:dyDescent="0.55000000000000004">
      <c r="U118" s="51" t="s">
        <v>769</v>
      </c>
      <c r="V118" s="51" t="s">
        <v>692</v>
      </c>
      <c r="W118" s="60" t="s">
        <v>744</v>
      </c>
      <c r="X118" s="190" t="s">
        <v>788</v>
      </c>
      <c r="Y118" s="51">
        <f t="shared" ca="1" si="20"/>
        <v>0</v>
      </c>
      <c r="AA118" s="51" t="str">
        <f t="shared" ca="1" si="21"/>
        <v>01487</v>
      </c>
      <c r="AB118" s="51">
        <v>118</v>
      </c>
    </row>
    <row r="119" spans="21:28" ht="21" customHeight="1" x14ac:dyDescent="0.55000000000000004">
      <c r="U119" s="51" t="s">
        <v>769</v>
      </c>
      <c r="V119" s="51" t="s">
        <v>488</v>
      </c>
      <c r="W119" s="60" t="s">
        <v>744</v>
      </c>
      <c r="X119" s="190" t="s">
        <v>789</v>
      </c>
      <c r="Y119" s="51">
        <f t="shared" ca="1" si="20"/>
        <v>0</v>
      </c>
      <c r="AA119" s="51" t="str">
        <f t="shared" ca="1" si="21"/>
        <v>01511</v>
      </c>
      <c r="AB119" s="51">
        <v>119</v>
      </c>
    </row>
    <row r="120" spans="21:28" ht="21" customHeight="1" x14ac:dyDescent="0.55000000000000004">
      <c r="U120" s="51" t="s">
        <v>769</v>
      </c>
      <c r="V120" s="51" t="s">
        <v>489</v>
      </c>
      <c r="W120" s="60" t="s">
        <v>744</v>
      </c>
      <c r="X120" s="190" t="s">
        <v>790</v>
      </c>
      <c r="Y120" s="51">
        <f t="shared" ca="1" si="20"/>
        <v>0</v>
      </c>
      <c r="AA120" s="51" t="str">
        <f t="shared" ca="1" si="21"/>
        <v>01512</v>
      </c>
      <c r="AB120" s="51">
        <v>120</v>
      </c>
    </row>
    <row r="121" spans="21:28" ht="21" customHeight="1" x14ac:dyDescent="0.55000000000000004">
      <c r="U121" s="51" t="s">
        <v>769</v>
      </c>
      <c r="V121" s="51" t="s">
        <v>490</v>
      </c>
      <c r="W121" s="60" t="s">
        <v>744</v>
      </c>
      <c r="X121" s="190" t="s">
        <v>791</v>
      </c>
      <c r="Y121" s="51">
        <f t="shared" ca="1" si="20"/>
        <v>0</v>
      </c>
      <c r="AA121" s="51" t="str">
        <f t="shared" ca="1" si="21"/>
        <v>01513</v>
      </c>
      <c r="AB121" s="51">
        <v>121</v>
      </c>
    </row>
    <row r="122" spans="21:28" ht="21" customHeight="1" x14ac:dyDescent="0.55000000000000004">
      <c r="U122" s="51" t="s">
        <v>774</v>
      </c>
      <c r="V122" s="51" t="s">
        <v>792</v>
      </c>
      <c r="W122" s="60" t="s">
        <v>747</v>
      </c>
      <c r="X122" s="190" t="s">
        <v>793</v>
      </c>
      <c r="Y122" s="51">
        <f t="shared" ca="1" si="20"/>
        <v>0</v>
      </c>
      <c r="AA122" s="51" t="str">
        <f t="shared" ca="1" si="21"/>
        <v>01514</v>
      </c>
      <c r="AB122" s="51">
        <v>122</v>
      </c>
    </row>
    <row r="123" spans="21:28" ht="21" customHeight="1" x14ac:dyDescent="0.55000000000000004">
      <c r="U123" s="99" t="s">
        <v>774</v>
      </c>
      <c r="V123" s="99" t="s">
        <v>764</v>
      </c>
      <c r="W123" s="100" t="s">
        <v>747</v>
      </c>
      <c r="X123" s="190" t="s">
        <v>794</v>
      </c>
      <c r="Y123" s="51">
        <f t="shared" ca="1" si="20"/>
        <v>0</v>
      </c>
      <c r="AA123" s="51" t="str">
        <f t="shared" ca="1" si="21"/>
        <v>01516</v>
      </c>
      <c r="AB123" s="51">
        <v>123</v>
      </c>
    </row>
    <row r="124" spans="21:28" ht="21" customHeight="1" x14ac:dyDescent="0.55000000000000004">
      <c r="U124" s="99" t="s">
        <v>774</v>
      </c>
      <c r="V124" s="99" t="s">
        <v>766</v>
      </c>
      <c r="W124" s="100" t="s">
        <v>747</v>
      </c>
      <c r="X124" s="190" t="s">
        <v>795</v>
      </c>
      <c r="Y124" s="51">
        <f t="shared" ca="1" si="20"/>
        <v>0</v>
      </c>
      <c r="AA124" s="51" t="str">
        <f t="shared" ca="1" si="21"/>
        <v>01517</v>
      </c>
      <c r="AB124" s="51">
        <v>124</v>
      </c>
    </row>
    <row r="125" spans="21:28" ht="21" customHeight="1" x14ac:dyDescent="0.55000000000000004">
      <c r="U125" s="51" t="s">
        <v>769</v>
      </c>
      <c r="V125" s="51" t="s">
        <v>456</v>
      </c>
      <c r="W125" s="60" t="s">
        <v>744</v>
      </c>
      <c r="X125" s="190" t="s">
        <v>796</v>
      </c>
      <c r="Y125" s="51">
        <f t="shared" ca="1" si="20"/>
        <v>0</v>
      </c>
      <c r="AA125" s="51" t="str">
        <f t="shared" ca="1" si="21"/>
        <v>01518</v>
      </c>
      <c r="AB125" s="51">
        <v>125</v>
      </c>
    </row>
    <row r="126" spans="21:28" ht="21" customHeight="1" x14ac:dyDescent="0.55000000000000004">
      <c r="U126" s="51" t="s">
        <v>797</v>
      </c>
      <c r="V126" s="99" t="s">
        <v>471</v>
      </c>
      <c r="W126" s="60" t="s">
        <v>744</v>
      </c>
      <c r="X126" s="190" t="s">
        <v>798</v>
      </c>
      <c r="Y126" s="51">
        <f t="shared" ca="1" si="20"/>
        <v>0</v>
      </c>
      <c r="AA126" s="51" t="str">
        <f t="shared" ca="1" si="21"/>
        <v>01519</v>
      </c>
      <c r="AB126" s="51">
        <v>126</v>
      </c>
    </row>
    <row r="127" spans="21:28" ht="21" customHeight="1" x14ac:dyDescent="0.55000000000000004">
      <c r="U127" s="51" t="s">
        <v>797</v>
      </c>
      <c r="V127" s="51" t="s">
        <v>472</v>
      </c>
      <c r="W127" s="60" t="s">
        <v>744</v>
      </c>
      <c r="X127" s="190" t="s">
        <v>799</v>
      </c>
      <c r="Y127" s="51">
        <f t="shared" ca="1" si="20"/>
        <v>0</v>
      </c>
      <c r="AA127" s="51" t="str">
        <f t="shared" ca="1" si="21"/>
        <v>01520</v>
      </c>
      <c r="AB127" s="51">
        <v>127</v>
      </c>
    </row>
    <row r="128" spans="21:28" ht="21" customHeight="1" x14ac:dyDescent="0.55000000000000004">
      <c r="U128" s="51" t="s">
        <v>797</v>
      </c>
      <c r="V128" s="51" t="s">
        <v>473</v>
      </c>
      <c r="W128" s="60" t="s">
        <v>744</v>
      </c>
      <c r="X128" s="190" t="s">
        <v>800</v>
      </c>
      <c r="Y128" s="51">
        <f t="shared" ca="1" si="20"/>
        <v>0</v>
      </c>
      <c r="AA128" s="51" t="str">
        <f t="shared" ca="1" si="21"/>
        <v>01543</v>
      </c>
      <c r="AB128" s="51">
        <v>128</v>
      </c>
    </row>
    <row r="129" spans="21:28" ht="21" customHeight="1" x14ac:dyDescent="0.55000000000000004">
      <c r="U129" s="99" t="s">
        <v>801</v>
      </c>
      <c r="V129" s="99" t="s">
        <v>746</v>
      </c>
      <c r="W129" s="100" t="s">
        <v>747</v>
      </c>
      <c r="X129" s="190" t="s">
        <v>802</v>
      </c>
      <c r="Y129" s="51">
        <f t="shared" ca="1" si="20"/>
        <v>0</v>
      </c>
      <c r="AA129" s="51" t="str">
        <f t="shared" ca="1" si="21"/>
        <v>01544</v>
      </c>
      <c r="AB129" s="51">
        <v>129</v>
      </c>
    </row>
    <row r="130" spans="21:28" ht="21" customHeight="1" x14ac:dyDescent="0.55000000000000004">
      <c r="U130" s="51" t="s">
        <v>797</v>
      </c>
      <c r="V130" s="51" t="s">
        <v>475</v>
      </c>
      <c r="W130" s="60" t="s">
        <v>744</v>
      </c>
      <c r="X130" s="190" t="s">
        <v>803</v>
      </c>
      <c r="Y130" s="51">
        <f t="shared" ca="1" si="20"/>
        <v>0</v>
      </c>
      <c r="AA130" s="51" t="str">
        <f t="shared" ca="1" si="21"/>
        <v>01545</v>
      </c>
      <c r="AB130" s="51">
        <v>130</v>
      </c>
    </row>
    <row r="131" spans="21:28" ht="21" customHeight="1" x14ac:dyDescent="0.55000000000000004">
      <c r="U131" s="51" t="s">
        <v>797</v>
      </c>
      <c r="V131" s="51" t="s">
        <v>476</v>
      </c>
      <c r="W131" s="60" t="s">
        <v>744</v>
      </c>
      <c r="X131" s="190" t="s">
        <v>804</v>
      </c>
      <c r="Y131" s="51">
        <f t="shared" ca="1" si="20"/>
        <v>0</v>
      </c>
      <c r="AA131" s="51" t="str">
        <f t="shared" ca="1" si="21"/>
        <v>01546</v>
      </c>
      <c r="AB131" s="51">
        <v>131</v>
      </c>
    </row>
    <row r="132" spans="21:28" ht="21" customHeight="1" x14ac:dyDescent="0.55000000000000004">
      <c r="U132" s="51" t="s">
        <v>797</v>
      </c>
      <c r="V132" s="51" t="s">
        <v>647</v>
      </c>
      <c r="W132" s="60" t="s">
        <v>744</v>
      </c>
      <c r="X132" s="190" t="s">
        <v>805</v>
      </c>
      <c r="Y132" s="51">
        <f t="shared" ca="1" si="20"/>
        <v>0</v>
      </c>
      <c r="AA132" s="51" t="str">
        <f t="shared" ca="1" si="21"/>
        <v>01547</v>
      </c>
      <c r="AB132" s="51">
        <v>132</v>
      </c>
    </row>
    <row r="133" spans="21:28" ht="21" customHeight="1" x14ac:dyDescent="0.55000000000000004">
      <c r="U133" s="51" t="s">
        <v>797</v>
      </c>
      <c r="V133" s="51" t="s">
        <v>478</v>
      </c>
      <c r="W133" s="60" t="s">
        <v>744</v>
      </c>
      <c r="X133" s="190" t="s">
        <v>806</v>
      </c>
      <c r="Y133" s="51">
        <f t="shared" ca="1" si="20"/>
        <v>0</v>
      </c>
      <c r="AA133" s="51" t="str">
        <f t="shared" ca="1" si="21"/>
        <v>01549</v>
      </c>
      <c r="AB133" s="51">
        <v>133</v>
      </c>
    </row>
    <row r="134" spans="21:28" ht="21" customHeight="1" x14ac:dyDescent="0.55000000000000004">
      <c r="U134" s="51" t="s">
        <v>797</v>
      </c>
      <c r="V134" s="99" t="s">
        <v>749</v>
      </c>
      <c r="W134" s="191" t="s">
        <v>744</v>
      </c>
      <c r="X134" s="190" t="s">
        <v>807</v>
      </c>
      <c r="Y134" s="51">
        <f t="shared" ca="1" si="20"/>
        <v>0</v>
      </c>
      <c r="AA134" s="51" t="str">
        <f t="shared" ca="1" si="21"/>
        <v>01550</v>
      </c>
      <c r="AB134" s="51">
        <v>134</v>
      </c>
    </row>
    <row r="135" spans="21:28" ht="21" customHeight="1" x14ac:dyDescent="0.55000000000000004">
      <c r="U135" s="51" t="s">
        <v>797</v>
      </c>
      <c r="V135" s="51" t="s">
        <v>480</v>
      </c>
      <c r="W135" s="191" t="s">
        <v>744</v>
      </c>
      <c r="X135" s="190" t="s">
        <v>571</v>
      </c>
      <c r="Y135" s="51">
        <f t="shared" ca="1" si="20"/>
        <v>0</v>
      </c>
      <c r="AA135" s="51" t="str">
        <f t="shared" ca="1" si="21"/>
        <v>01552</v>
      </c>
      <c r="AB135" s="51">
        <v>135</v>
      </c>
    </row>
    <row r="136" spans="21:28" ht="21" customHeight="1" x14ac:dyDescent="0.55000000000000004">
      <c r="U136" s="51" t="s">
        <v>797</v>
      </c>
      <c r="V136" s="51" t="s">
        <v>481</v>
      </c>
      <c r="W136" s="60" t="s">
        <v>744</v>
      </c>
      <c r="X136" s="190" t="s">
        <v>575</v>
      </c>
      <c r="Y136" s="51">
        <f t="shared" ca="1" si="20"/>
        <v>0</v>
      </c>
      <c r="AA136" s="51" t="str">
        <f t="shared" ca="1" si="21"/>
        <v>01555</v>
      </c>
      <c r="AB136" s="51">
        <v>136</v>
      </c>
    </row>
    <row r="137" spans="21:28" ht="21" customHeight="1" x14ac:dyDescent="0.55000000000000004">
      <c r="U137" s="51" t="s">
        <v>797</v>
      </c>
      <c r="V137" s="51" t="s">
        <v>482</v>
      </c>
      <c r="W137" s="60" t="s">
        <v>744</v>
      </c>
      <c r="X137" s="190" t="s">
        <v>579</v>
      </c>
      <c r="Y137" s="51">
        <f t="shared" ca="1" si="20"/>
        <v>0</v>
      </c>
      <c r="AA137" s="51" t="str">
        <f t="shared" ca="1" si="21"/>
        <v>01559</v>
      </c>
      <c r="AB137" s="51">
        <v>137</v>
      </c>
    </row>
    <row r="138" spans="21:28" ht="21" customHeight="1" x14ac:dyDescent="0.55000000000000004">
      <c r="U138" s="51" t="s">
        <v>797</v>
      </c>
      <c r="V138" s="51" t="s">
        <v>483</v>
      </c>
      <c r="W138" s="60" t="s">
        <v>744</v>
      </c>
      <c r="X138" s="190" t="s">
        <v>583</v>
      </c>
      <c r="Y138" s="51">
        <f t="shared" ca="1" si="20"/>
        <v>0</v>
      </c>
      <c r="AA138" s="51" t="str">
        <f t="shared" ca="1" si="21"/>
        <v>01560</v>
      </c>
      <c r="AB138" s="51">
        <v>138</v>
      </c>
    </row>
    <row r="139" spans="21:28" ht="21" customHeight="1" x14ac:dyDescent="0.55000000000000004">
      <c r="U139" s="51" t="s">
        <v>797</v>
      </c>
      <c r="V139" s="51" t="s">
        <v>484</v>
      </c>
      <c r="W139" s="60" t="s">
        <v>744</v>
      </c>
      <c r="X139" s="190" t="s">
        <v>587</v>
      </c>
      <c r="Y139" s="51">
        <f t="shared" ca="1" si="20"/>
        <v>0</v>
      </c>
      <c r="AA139" s="51" t="str">
        <f t="shared" ca="1" si="21"/>
        <v>01561</v>
      </c>
      <c r="AB139" s="51">
        <v>139</v>
      </c>
    </row>
    <row r="140" spans="21:28" ht="21" customHeight="1" x14ac:dyDescent="0.55000000000000004">
      <c r="U140" s="51" t="s">
        <v>797</v>
      </c>
      <c r="V140" s="51" t="s">
        <v>485</v>
      </c>
      <c r="W140" s="60" t="s">
        <v>744</v>
      </c>
      <c r="X140" s="190" t="s">
        <v>591</v>
      </c>
      <c r="Y140" s="51">
        <f t="shared" ca="1" si="20"/>
        <v>0</v>
      </c>
      <c r="AA140" s="51" t="str">
        <f t="shared" ca="1" si="21"/>
        <v>01562</v>
      </c>
      <c r="AB140" s="51">
        <v>140</v>
      </c>
    </row>
    <row r="141" spans="21:28" ht="21" customHeight="1" x14ac:dyDescent="0.55000000000000004">
      <c r="U141" s="51" t="s">
        <v>797</v>
      </c>
      <c r="V141" s="51" t="s">
        <v>687</v>
      </c>
      <c r="W141" s="60" t="s">
        <v>744</v>
      </c>
      <c r="X141" s="190" t="s">
        <v>596</v>
      </c>
      <c r="Y141" s="51">
        <f t="shared" ca="1" si="20"/>
        <v>0</v>
      </c>
      <c r="AA141" s="51" t="str">
        <f t="shared" ca="1" si="21"/>
        <v>01563</v>
      </c>
      <c r="AB141" s="51">
        <v>141</v>
      </c>
    </row>
    <row r="142" spans="21:28" ht="21" customHeight="1" x14ac:dyDescent="0.55000000000000004">
      <c r="U142" s="51" t="s">
        <v>797</v>
      </c>
      <c r="V142" s="51" t="s">
        <v>692</v>
      </c>
      <c r="W142" s="60" t="s">
        <v>744</v>
      </c>
      <c r="X142" s="190" t="s">
        <v>808</v>
      </c>
      <c r="Y142" s="51">
        <f t="shared" ca="1" si="20"/>
        <v>0</v>
      </c>
      <c r="AA142" s="51" t="str">
        <f t="shared" ca="1" si="21"/>
        <v>01564</v>
      </c>
      <c r="AB142" s="51">
        <v>142</v>
      </c>
    </row>
    <row r="143" spans="21:28" ht="21" customHeight="1" x14ac:dyDescent="0.55000000000000004">
      <c r="U143" s="51" t="s">
        <v>797</v>
      </c>
      <c r="V143" s="51" t="s">
        <v>488</v>
      </c>
      <c r="W143" s="60" t="s">
        <v>744</v>
      </c>
      <c r="X143" s="190" t="s">
        <v>600</v>
      </c>
      <c r="Y143" s="51">
        <f t="shared" ca="1" si="20"/>
        <v>0</v>
      </c>
      <c r="AA143" s="51" t="str">
        <f t="shared" ca="1" si="21"/>
        <v>01571</v>
      </c>
      <c r="AB143" s="51">
        <v>143</v>
      </c>
    </row>
    <row r="144" spans="21:28" ht="21" customHeight="1" x14ac:dyDescent="0.55000000000000004">
      <c r="U144" s="51" t="s">
        <v>797</v>
      </c>
      <c r="V144" s="51" t="s">
        <v>490</v>
      </c>
      <c r="W144" s="60" t="s">
        <v>744</v>
      </c>
      <c r="X144" s="190" t="s">
        <v>608</v>
      </c>
      <c r="Y144" s="51">
        <f t="shared" ca="1" si="20"/>
        <v>0</v>
      </c>
      <c r="AA144" s="51" t="str">
        <f t="shared" ca="1" si="21"/>
        <v>01575</v>
      </c>
      <c r="AB144" s="51">
        <v>144</v>
      </c>
    </row>
    <row r="145" spans="21:30" ht="21" customHeight="1" x14ac:dyDescent="0.55000000000000004">
      <c r="U145" s="51" t="s">
        <v>797</v>
      </c>
      <c r="V145" s="51" t="s">
        <v>792</v>
      </c>
      <c r="W145" s="60" t="s">
        <v>744</v>
      </c>
      <c r="X145" s="190" t="s">
        <v>613</v>
      </c>
      <c r="Y145" s="51">
        <f t="shared" ref="Y145:Y148" ca="1" si="22">IF(Y$2=0,INDIRECT(W145&amp;"!"&amp;X145&amp;$AB$2),0)</f>
        <v>0</v>
      </c>
      <c r="AA145" s="51" t="str">
        <f t="shared" ca="1" si="21"/>
        <v>01578</v>
      </c>
      <c r="AB145" s="51">
        <v>145</v>
      </c>
    </row>
    <row r="146" spans="21:30" ht="21" customHeight="1" x14ac:dyDescent="0.55000000000000004">
      <c r="U146" s="99" t="s">
        <v>801</v>
      </c>
      <c r="V146" s="99" t="s">
        <v>764</v>
      </c>
      <c r="W146" s="100" t="s">
        <v>747</v>
      </c>
      <c r="X146" s="190" t="s">
        <v>618</v>
      </c>
      <c r="Y146" s="51">
        <f t="shared" ca="1" si="22"/>
        <v>0</v>
      </c>
      <c r="AA146" s="51" t="str">
        <f t="shared" ref="AA146:AA209" ca="1" si="23">INDIRECT($W$6&amp;"!"&amp;"B"&amp;ROW(B146))</f>
        <v>01581</v>
      </c>
      <c r="AB146" s="51">
        <v>146</v>
      </c>
    </row>
    <row r="147" spans="21:30" ht="21" customHeight="1" x14ac:dyDescent="0.55000000000000004">
      <c r="U147" s="99" t="s">
        <v>801</v>
      </c>
      <c r="V147" s="99" t="s">
        <v>766</v>
      </c>
      <c r="W147" s="100" t="s">
        <v>747</v>
      </c>
      <c r="X147" s="190" t="s">
        <v>623</v>
      </c>
      <c r="Y147" s="51">
        <f t="shared" ca="1" si="22"/>
        <v>0</v>
      </c>
      <c r="AA147" s="51" t="str">
        <f t="shared" ca="1" si="23"/>
        <v>01584</v>
      </c>
      <c r="AB147" s="51">
        <v>147</v>
      </c>
    </row>
    <row r="148" spans="21:30" ht="21" customHeight="1" x14ac:dyDescent="0.55000000000000004">
      <c r="U148" s="51" t="s">
        <v>797</v>
      </c>
      <c r="V148" s="51" t="s">
        <v>456</v>
      </c>
      <c r="W148" s="60" t="s">
        <v>744</v>
      </c>
      <c r="X148" s="190" t="s">
        <v>627</v>
      </c>
      <c r="Y148" s="51">
        <f t="shared" ca="1" si="22"/>
        <v>0</v>
      </c>
      <c r="Z148" s="51"/>
      <c r="AA148" s="51" t="str">
        <f t="shared" ca="1" si="23"/>
        <v>01585</v>
      </c>
      <c r="AB148" s="51">
        <v>148</v>
      </c>
      <c r="AD148" s="51"/>
    </row>
    <row r="149" spans="21:30" ht="21" customHeight="1" x14ac:dyDescent="0.55000000000000004">
      <c r="Z149" s="51"/>
      <c r="AA149" s="51" t="str">
        <f t="shared" ca="1" si="23"/>
        <v>01586</v>
      </c>
      <c r="AB149" s="51">
        <v>149</v>
      </c>
      <c r="AD149" s="51"/>
    </row>
    <row r="150" spans="21:30" ht="21" customHeight="1" x14ac:dyDescent="0.55000000000000004">
      <c r="V150" s="51" t="s">
        <v>7</v>
      </c>
      <c r="W150" s="60" t="s">
        <v>537</v>
      </c>
      <c r="X150" s="101" t="s">
        <v>809</v>
      </c>
      <c r="Y150" s="51">
        <f ca="1">IF(Y$2=0,INDIRECT(W150&amp;"!"&amp;X150&amp;$AB$2+1),0)</f>
        <v>0</v>
      </c>
      <c r="Z150" s="51"/>
      <c r="AA150" s="51" t="str">
        <f t="shared" ca="1" si="23"/>
        <v>01601</v>
      </c>
      <c r="AB150" s="51">
        <v>150</v>
      </c>
      <c r="AD150" s="51"/>
    </row>
    <row r="151" spans="21:30" ht="21" customHeight="1" x14ac:dyDescent="0.55000000000000004">
      <c r="Z151" s="51"/>
      <c r="AA151" s="51" t="str">
        <f t="shared" ca="1" si="23"/>
        <v>01602</v>
      </c>
      <c r="AB151" s="51">
        <v>151</v>
      </c>
      <c r="AD151" s="51"/>
    </row>
    <row r="152" spans="21:30" ht="21" customHeight="1" x14ac:dyDescent="0.55000000000000004">
      <c r="U152" s="51" t="s">
        <v>810</v>
      </c>
      <c r="V152" s="51" t="s">
        <v>464</v>
      </c>
      <c r="W152" s="60" t="s">
        <v>696</v>
      </c>
      <c r="X152" s="51" t="s">
        <v>750</v>
      </c>
      <c r="Y152" s="51">
        <f t="shared" ref="Y152:Y160" ca="1" si="24">IF(Y$2=0,INDIRECT(W152&amp;"!"&amp;X152&amp;$AB$2),0)</f>
        <v>0</v>
      </c>
      <c r="Z152" s="51"/>
      <c r="AA152" s="51" t="str">
        <f t="shared" ca="1" si="23"/>
        <v>01604</v>
      </c>
      <c r="AB152" s="51">
        <v>152</v>
      </c>
      <c r="AD152" s="51"/>
    </row>
    <row r="153" spans="21:30" ht="21" customHeight="1" x14ac:dyDescent="0.55000000000000004">
      <c r="U153" s="51" t="s">
        <v>810</v>
      </c>
      <c r="V153" s="53" t="s">
        <v>30</v>
      </c>
      <c r="W153" s="60" t="s">
        <v>696</v>
      </c>
      <c r="X153" s="51" t="s">
        <v>752</v>
      </c>
      <c r="Y153" s="51">
        <f t="shared" ca="1" si="24"/>
        <v>0</v>
      </c>
      <c r="Z153" s="51"/>
      <c r="AA153" s="51" t="str">
        <f t="shared" ca="1" si="23"/>
        <v>01607</v>
      </c>
      <c r="AB153" s="51">
        <v>153</v>
      </c>
      <c r="AD153" s="51"/>
    </row>
    <row r="154" spans="21:30" ht="21" customHeight="1" x14ac:dyDescent="0.55000000000000004">
      <c r="U154" s="51" t="s">
        <v>810</v>
      </c>
      <c r="V154" s="51" t="s">
        <v>31</v>
      </c>
      <c r="W154" s="60" t="s">
        <v>696</v>
      </c>
      <c r="X154" s="51" t="s">
        <v>754</v>
      </c>
      <c r="Y154" s="51">
        <f t="shared" ca="1" si="24"/>
        <v>0</v>
      </c>
      <c r="Z154" s="51"/>
      <c r="AA154" s="51" t="str">
        <f t="shared" ca="1" si="23"/>
        <v>01608</v>
      </c>
      <c r="AB154" s="51">
        <v>154</v>
      </c>
      <c r="AD154" s="51"/>
    </row>
    <row r="155" spans="21:30" ht="21" customHeight="1" x14ac:dyDescent="0.55000000000000004">
      <c r="U155" s="51" t="s">
        <v>810</v>
      </c>
      <c r="V155" s="51" t="s">
        <v>32</v>
      </c>
      <c r="W155" s="60" t="s">
        <v>696</v>
      </c>
      <c r="X155" s="51" t="s">
        <v>755</v>
      </c>
      <c r="Y155" s="51">
        <f t="shared" ca="1" si="24"/>
        <v>0</v>
      </c>
      <c r="Z155" s="51"/>
      <c r="AA155" s="51" t="str">
        <f t="shared" ca="1" si="23"/>
        <v>01609</v>
      </c>
      <c r="AB155" s="51">
        <v>155</v>
      </c>
      <c r="AD155" s="51"/>
    </row>
    <row r="156" spans="21:30" ht="21" customHeight="1" x14ac:dyDescent="0.55000000000000004">
      <c r="U156" s="51" t="s">
        <v>810</v>
      </c>
      <c r="V156" s="51" t="s">
        <v>33</v>
      </c>
      <c r="W156" s="60" t="s">
        <v>696</v>
      </c>
      <c r="X156" s="51" t="s">
        <v>756</v>
      </c>
      <c r="Y156" s="51">
        <f t="shared" ca="1" si="24"/>
        <v>0</v>
      </c>
      <c r="Z156" s="51"/>
      <c r="AA156" s="51" t="str">
        <f t="shared" ca="1" si="23"/>
        <v>01610</v>
      </c>
      <c r="AB156" s="51">
        <v>156</v>
      </c>
      <c r="AD156" s="51"/>
    </row>
    <row r="157" spans="21:30" ht="21" customHeight="1" x14ac:dyDescent="0.55000000000000004">
      <c r="U157" s="51" t="s">
        <v>810</v>
      </c>
      <c r="V157" s="53" t="s">
        <v>34</v>
      </c>
      <c r="W157" s="60" t="s">
        <v>696</v>
      </c>
      <c r="X157" s="51" t="s">
        <v>757</v>
      </c>
      <c r="Y157" s="51">
        <f t="shared" ca="1" si="24"/>
        <v>0</v>
      </c>
      <c r="Z157" s="51"/>
      <c r="AA157" s="51" t="str">
        <f t="shared" ca="1" si="23"/>
        <v>01631</v>
      </c>
      <c r="AB157" s="51">
        <v>157</v>
      </c>
      <c r="AD157" s="51"/>
    </row>
    <row r="158" spans="21:30" ht="21" customHeight="1" x14ac:dyDescent="0.55000000000000004">
      <c r="U158" s="51" t="s">
        <v>810</v>
      </c>
      <c r="V158" s="51" t="s">
        <v>35</v>
      </c>
      <c r="W158" s="60" t="s">
        <v>696</v>
      </c>
      <c r="X158" s="51" t="s">
        <v>758</v>
      </c>
      <c r="Y158" s="51">
        <f t="shared" ca="1" si="24"/>
        <v>0</v>
      </c>
      <c r="Z158" s="51"/>
      <c r="AA158" s="51" t="str">
        <f t="shared" ca="1" si="23"/>
        <v>01632</v>
      </c>
      <c r="AB158" s="51">
        <v>158</v>
      </c>
      <c r="AD158" s="51"/>
    </row>
    <row r="159" spans="21:30" ht="21" customHeight="1" x14ac:dyDescent="0.55000000000000004">
      <c r="U159" s="51" t="s">
        <v>810</v>
      </c>
      <c r="V159" s="53" t="s">
        <v>39</v>
      </c>
      <c r="W159" s="60" t="s">
        <v>696</v>
      </c>
      <c r="X159" s="51" t="s">
        <v>759</v>
      </c>
      <c r="Y159" s="51">
        <f t="shared" ca="1" si="24"/>
        <v>0</v>
      </c>
      <c r="Z159" s="51"/>
      <c r="AA159" s="51" t="str">
        <f t="shared" ca="1" si="23"/>
        <v>01633</v>
      </c>
      <c r="AB159" s="51">
        <v>159</v>
      </c>
      <c r="AD159" s="51"/>
    </row>
    <row r="160" spans="21:30" ht="21" customHeight="1" x14ac:dyDescent="0.55000000000000004">
      <c r="U160" s="51" t="s">
        <v>810</v>
      </c>
      <c r="V160" s="51" t="s">
        <v>20</v>
      </c>
      <c r="W160" s="60" t="s">
        <v>696</v>
      </c>
      <c r="X160" s="51" t="s">
        <v>748</v>
      </c>
      <c r="Y160" s="51">
        <f t="shared" ca="1" si="24"/>
        <v>0</v>
      </c>
      <c r="Z160" s="51"/>
      <c r="AA160" s="51" t="str">
        <f t="shared" ca="1" si="23"/>
        <v>01634</v>
      </c>
      <c r="AB160" s="51">
        <v>160</v>
      </c>
      <c r="AD160" s="51"/>
    </row>
    <row r="161" spans="27:28" s="51" customFormat="1" ht="21" customHeight="1" x14ac:dyDescent="0.55000000000000004">
      <c r="AA161" s="51" t="str">
        <f t="shared" ca="1" si="23"/>
        <v>01635</v>
      </c>
      <c r="AB161" s="51">
        <v>161</v>
      </c>
    </row>
    <row r="162" spans="27:28" s="51" customFormat="1" ht="21" customHeight="1" x14ac:dyDescent="0.55000000000000004">
      <c r="AA162" s="51" t="str">
        <f t="shared" ca="1" si="23"/>
        <v>01636</v>
      </c>
      <c r="AB162" s="51">
        <v>162</v>
      </c>
    </row>
    <row r="163" spans="27:28" s="51" customFormat="1" ht="21" customHeight="1" x14ac:dyDescent="0.55000000000000004">
      <c r="AA163" s="51" t="str">
        <f t="shared" ca="1" si="23"/>
        <v>01637</v>
      </c>
      <c r="AB163" s="51">
        <v>163</v>
      </c>
    </row>
    <row r="164" spans="27:28" s="51" customFormat="1" ht="21" customHeight="1" x14ac:dyDescent="0.55000000000000004">
      <c r="AA164" s="51" t="str">
        <f t="shared" ca="1" si="23"/>
        <v>01638</v>
      </c>
      <c r="AB164" s="51">
        <v>164</v>
      </c>
    </row>
    <row r="165" spans="27:28" s="51" customFormat="1" ht="21" customHeight="1" x14ac:dyDescent="0.55000000000000004">
      <c r="AA165" s="51" t="str">
        <f t="shared" ca="1" si="23"/>
        <v>01639</v>
      </c>
      <c r="AB165" s="51">
        <v>165</v>
      </c>
    </row>
    <row r="166" spans="27:28" s="51" customFormat="1" ht="21" customHeight="1" x14ac:dyDescent="0.55000000000000004">
      <c r="AA166" s="51" t="str">
        <f t="shared" ca="1" si="23"/>
        <v>01641</v>
      </c>
      <c r="AB166" s="51">
        <v>166</v>
      </c>
    </row>
    <row r="167" spans="27:28" s="51" customFormat="1" ht="21" customHeight="1" x14ac:dyDescent="0.55000000000000004">
      <c r="AA167" s="51" t="str">
        <f t="shared" ca="1" si="23"/>
        <v>01642</v>
      </c>
      <c r="AB167" s="51">
        <v>167</v>
      </c>
    </row>
    <row r="168" spans="27:28" s="51" customFormat="1" ht="21" customHeight="1" x14ac:dyDescent="0.55000000000000004">
      <c r="AA168" s="51" t="str">
        <f t="shared" ca="1" si="23"/>
        <v>01643</v>
      </c>
      <c r="AB168" s="51">
        <v>168</v>
      </c>
    </row>
    <row r="169" spans="27:28" s="51" customFormat="1" ht="21" customHeight="1" x14ac:dyDescent="0.55000000000000004">
      <c r="AA169" s="51" t="str">
        <f t="shared" ca="1" si="23"/>
        <v>01644</v>
      </c>
      <c r="AB169" s="51">
        <v>169</v>
      </c>
    </row>
    <row r="170" spans="27:28" s="51" customFormat="1" ht="21" customHeight="1" x14ac:dyDescent="0.55000000000000004">
      <c r="AA170" s="51" t="str">
        <f t="shared" ca="1" si="23"/>
        <v>01645</v>
      </c>
      <c r="AB170" s="51">
        <v>170</v>
      </c>
    </row>
    <row r="171" spans="27:28" s="51" customFormat="1" ht="21" customHeight="1" x14ac:dyDescent="0.55000000000000004">
      <c r="AA171" s="51" t="str">
        <f t="shared" ca="1" si="23"/>
        <v>01646</v>
      </c>
      <c r="AB171" s="51">
        <v>171</v>
      </c>
    </row>
    <row r="172" spans="27:28" s="51" customFormat="1" ht="21" customHeight="1" x14ac:dyDescent="0.55000000000000004">
      <c r="AA172" s="51" t="str">
        <f t="shared" ca="1" si="23"/>
        <v>01647</v>
      </c>
      <c r="AB172" s="51">
        <v>172</v>
      </c>
    </row>
    <row r="173" spans="27:28" s="51" customFormat="1" ht="21" customHeight="1" x14ac:dyDescent="0.55000000000000004">
      <c r="AA173" s="51" t="str">
        <f t="shared" ca="1" si="23"/>
        <v>01648</v>
      </c>
      <c r="AB173" s="51">
        <v>173</v>
      </c>
    </row>
    <row r="174" spans="27:28" s="51" customFormat="1" ht="21" customHeight="1" x14ac:dyDescent="0.55000000000000004">
      <c r="AA174" s="51" t="str">
        <f t="shared" ca="1" si="23"/>
        <v>01649</v>
      </c>
      <c r="AB174" s="51">
        <v>174</v>
      </c>
    </row>
    <row r="175" spans="27:28" s="51" customFormat="1" ht="21" customHeight="1" x14ac:dyDescent="0.55000000000000004">
      <c r="AA175" s="51" t="str">
        <f t="shared" ca="1" si="23"/>
        <v>01661</v>
      </c>
      <c r="AB175" s="51">
        <v>175</v>
      </c>
    </row>
    <row r="176" spans="27:28" s="51" customFormat="1" ht="21" customHeight="1" x14ac:dyDescent="0.55000000000000004">
      <c r="AA176" s="51" t="str">
        <f t="shared" ca="1" si="23"/>
        <v>01662</v>
      </c>
      <c r="AB176" s="51">
        <v>176</v>
      </c>
    </row>
    <row r="177" spans="27:28" s="51" customFormat="1" ht="21" customHeight="1" x14ac:dyDescent="0.55000000000000004">
      <c r="AA177" s="51" t="str">
        <f t="shared" ca="1" si="23"/>
        <v>01663</v>
      </c>
      <c r="AB177" s="51">
        <v>177</v>
      </c>
    </row>
    <row r="178" spans="27:28" s="51" customFormat="1" ht="21" customHeight="1" x14ac:dyDescent="0.55000000000000004">
      <c r="AA178" s="51" t="str">
        <f t="shared" ca="1" si="23"/>
        <v>01664</v>
      </c>
      <c r="AB178" s="51">
        <v>178</v>
      </c>
    </row>
    <row r="179" spans="27:28" s="51" customFormat="1" ht="21" customHeight="1" x14ac:dyDescent="0.55000000000000004">
      <c r="AA179" s="51" t="str">
        <f t="shared" ca="1" si="23"/>
        <v>01665</v>
      </c>
      <c r="AB179" s="51">
        <v>179</v>
      </c>
    </row>
    <row r="180" spans="27:28" s="51" customFormat="1" ht="21" customHeight="1" x14ac:dyDescent="0.55000000000000004">
      <c r="AA180" s="51" t="str">
        <f t="shared" ca="1" si="23"/>
        <v>01667</v>
      </c>
      <c r="AB180" s="51">
        <v>180</v>
      </c>
    </row>
    <row r="181" spans="27:28" s="51" customFormat="1" ht="21" customHeight="1" x14ac:dyDescent="0.55000000000000004">
      <c r="AA181" s="51" t="str">
        <f t="shared" ca="1" si="23"/>
        <v>01668</v>
      </c>
      <c r="AB181" s="51">
        <v>181</v>
      </c>
    </row>
    <row r="182" spans="27:28" s="51" customFormat="1" ht="21" customHeight="1" x14ac:dyDescent="0.55000000000000004">
      <c r="AA182" s="51" t="str">
        <f t="shared" ca="1" si="23"/>
        <v>01691</v>
      </c>
      <c r="AB182" s="51">
        <v>182</v>
      </c>
    </row>
    <row r="183" spans="27:28" s="51" customFormat="1" ht="21" customHeight="1" x14ac:dyDescent="0.55000000000000004">
      <c r="AA183" s="51" t="str">
        <f t="shared" ca="1" si="23"/>
        <v>01692</v>
      </c>
      <c r="AB183" s="51">
        <v>183</v>
      </c>
    </row>
    <row r="184" spans="27:28" s="51" customFormat="1" ht="21" customHeight="1" x14ac:dyDescent="0.55000000000000004">
      <c r="AA184" s="51" t="str">
        <f t="shared" ca="1" si="23"/>
        <v>01693</v>
      </c>
      <c r="AB184" s="51">
        <v>184</v>
      </c>
    </row>
    <row r="185" spans="27:28" s="51" customFormat="1" ht="21" customHeight="1" x14ac:dyDescent="0.55000000000000004">
      <c r="AA185" s="51" t="str">
        <f t="shared" ca="1" si="23"/>
        <v>01694</v>
      </c>
      <c r="AB185" s="51">
        <v>185</v>
      </c>
    </row>
    <row r="186" spans="27:28" s="51" customFormat="1" ht="21" customHeight="1" x14ac:dyDescent="0.55000000000000004">
      <c r="AA186" s="51">
        <f t="shared" ca="1" si="23"/>
        <v>0</v>
      </c>
      <c r="AB186" s="51">
        <v>186</v>
      </c>
    </row>
    <row r="187" spans="27:28" s="51" customFormat="1" ht="21" customHeight="1" x14ac:dyDescent="0.55000000000000004">
      <c r="AA187" s="51">
        <f t="shared" ca="1" si="23"/>
        <v>0</v>
      </c>
      <c r="AB187" s="51">
        <v>187</v>
      </c>
    </row>
    <row r="188" spans="27:28" s="51" customFormat="1" ht="21" customHeight="1" x14ac:dyDescent="0.55000000000000004">
      <c r="AA188" s="51">
        <f t="shared" ca="1" si="23"/>
        <v>0</v>
      </c>
      <c r="AB188" s="51">
        <v>188</v>
      </c>
    </row>
    <row r="189" spans="27:28" s="51" customFormat="1" ht="21" customHeight="1" x14ac:dyDescent="0.55000000000000004">
      <c r="AA189" s="51">
        <f t="shared" ca="1" si="23"/>
        <v>0</v>
      </c>
      <c r="AB189" s="51">
        <v>189</v>
      </c>
    </row>
    <row r="190" spans="27:28" s="51" customFormat="1" ht="21" customHeight="1" x14ac:dyDescent="0.55000000000000004">
      <c r="AA190" s="51">
        <f t="shared" ca="1" si="23"/>
        <v>0</v>
      </c>
      <c r="AB190" s="51">
        <v>190</v>
      </c>
    </row>
    <row r="191" spans="27:28" s="51" customFormat="1" ht="21" customHeight="1" x14ac:dyDescent="0.55000000000000004">
      <c r="AA191" s="51">
        <f t="shared" ca="1" si="23"/>
        <v>0</v>
      </c>
      <c r="AB191" s="51">
        <v>191</v>
      </c>
    </row>
    <row r="192" spans="27:28" s="51" customFormat="1" ht="21" customHeight="1" x14ac:dyDescent="0.55000000000000004">
      <c r="AA192" s="51">
        <f t="shared" ca="1" si="23"/>
        <v>0</v>
      </c>
      <c r="AB192" s="51">
        <v>192</v>
      </c>
    </row>
    <row r="193" spans="27:28" s="51" customFormat="1" ht="21" customHeight="1" x14ac:dyDescent="0.55000000000000004">
      <c r="AA193" s="51">
        <f t="shared" ca="1" si="23"/>
        <v>0</v>
      </c>
      <c r="AB193" s="51">
        <v>193</v>
      </c>
    </row>
    <row r="194" spans="27:28" s="51" customFormat="1" ht="21" customHeight="1" x14ac:dyDescent="0.55000000000000004">
      <c r="AA194" s="51">
        <f t="shared" ca="1" si="23"/>
        <v>0</v>
      </c>
      <c r="AB194" s="51">
        <v>194</v>
      </c>
    </row>
    <row r="195" spans="27:28" s="51" customFormat="1" ht="21" customHeight="1" x14ac:dyDescent="0.55000000000000004">
      <c r="AA195" s="51">
        <f t="shared" ca="1" si="23"/>
        <v>0</v>
      </c>
      <c r="AB195" s="51">
        <v>195</v>
      </c>
    </row>
    <row r="196" spans="27:28" s="51" customFormat="1" ht="21" customHeight="1" x14ac:dyDescent="0.55000000000000004">
      <c r="AA196" s="51">
        <f t="shared" ca="1" si="23"/>
        <v>0</v>
      </c>
      <c r="AB196" s="51">
        <v>196</v>
      </c>
    </row>
    <row r="197" spans="27:28" s="51" customFormat="1" ht="21" customHeight="1" x14ac:dyDescent="0.55000000000000004">
      <c r="AA197" s="51">
        <f t="shared" ca="1" si="23"/>
        <v>0</v>
      </c>
      <c r="AB197" s="51">
        <v>197</v>
      </c>
    </row>
    <row r="198" spans="27:28" s="51" customFormat="1" ht="21" customHeight="1" x14ac:dyDescent="0.55000000000000004">
      <c r="AA198" s="51">
        <f t="shared" ca="1" si="23"/>
        <v>0</v>
      </c>
      <c r="AB198" s="51">
        <v>198</v>
      </c>
    </row>
    <row r="199" spans="27:28" s="51" customFormat="1" ht="21" customHeight="1" x14ac:dyDescent="0.55000000000000004">
      <c r="AA199" s="51">
        <f t="shared" ca="1" si="23"/>
        <v>0</v>
      </c>
      <c r="AB199" s="51">
        <v>199</v>
      </c>
    </row>
    <row r="200" spans="27:28" s="51" customFormat="1" ht="21" customHeight="1" x14ac:dyDescent="0.55000000000000004">
      <c r="AA200" s="51">
        <f t="shared" ca="1" si="23"/>
        <v>0</v>
      </c>
      <c r="AB200" s="51">
        <v>200</v>
      </c>
    </row>
    <row r="201" spans="27:28" s="51" customFormat="1" ht="21" customHeight="1" x14ac:dyDescent="0.55000000000000004">
      <c r="AA201" s="51">
        <f t="shared" ca="1" si="23"/>
        <v>0</v>
      </c>
      <c r="AB201" s="51">
        <v>201</v>
      </c>
    </row>
    <row r="202" spans="27:28" s="51" customFormat="1" ht="21" customHeight="1" x14ac:dyDescent="0.55000000000000004">
      <c r="AA202" s="51">
        <f t="shared" ca="1" si="23"/>
        <v>0</v>
      </c>
      <c r="AB202" s="51">
        <v>202</v>
      </c>
    </row>
    <row r="203" spans="27:28" s="51" customFormat="1" ht="21" customHeight="1" x14ac:dyDescent="0.55000000000000004">
      <c r="AA203" s="51">
        <f t="shared" ca="1" si="23"/>
        <v>0</v>
      </c>
      <c r="AB203" s="51">
        <v>203</v>
      </c>
    </row>
    <row r="204" spans="27:28" s="51" customFormat="1" ht="21" customHeight="1" x14ac:dyDescent="0.55000000000000004">
      <c r="AA204" s="51">
        <f t="shared" ca="1" si="23"/>
        <v>0</v>
      </c>
      <c r="AB204" s="51">
        <v>204</v>
      </c>
    </row>
    <row r="205" spans="27:28" s="51" customFormat="1" ht="21" customHeight="1" x14ac:dyDescent="0.55000000000000004">
      <c r="AA205" s="51">
        <f t="shared" ca="1" si="23"/>
        <v>0</v>
      </c>
      <c r="AB205" s="51">
        <v>205</v>
      </c>
    </row>
    <row r="206" spans="27:28" s="51" customFormat="1" ht="21" customHeight="1" x14ac:dyDescent="0.55000000000000004">
      <c r="AA206" s="51">
        <f t="shared" ca="1" si="23"/>
        <v>0</v>
      </c>
      <c r="AB206" s="51">
        <v>206</v>
      </c>
    </row>
    <row r="207" spans="27:28" s="51" customFormat="1" ht="21" customHeight="1" x14ac:dyDescent="0.55000000000000004">
      <c r="AA207" s="51">
        <f t="shared" ca="1" si="23"/>
        <v>0</v>
      </c>
      <c r="AB207" s="51">
        <v>207</v>
      </c>
    </row>
    <row r="208" spans="27:28" s="51" customFormat="1" ht="21" customHeight="1" x14ac:dyDescent="0.55000000000000004">
      <c r="AA208" s="51">
        <f t="shared" ca="1" si="23"/>
        <v>0</v>
      </c>
      <c r="AB208" s="51">
        <v>208</v>
      </c>
    </row>
    <row r="209" spans="27:28" s="51" customFormat="1" ht="21" customHeight="1" x14ac:dyDescent="0.55000000000000004">
      <c r="AA209" s="51">
        <f t="shared" ca="1" si="23"/>
        <v>0</v>
      </c>
      <c r="AB209" s="51">
        <v>209</v>
      </c>
    </row>
    <row r="210" spans="27:28" s="51" customFormat="1" ht="21" customHeight="1" x14ac:dyDescent="0.55000000000000004">
      <c r="AA210" s="51">
        <f t="shared" ref="AA210:AA273" ca="1" si="25">INDIRECT($W$6&amp;"!"&amp;"B"&amp;ROW(B210))</f>
        <v>0</v>
      </c>
      <c r="AB210" s="51">
        <v>210</v>
      </c>
    </row>
    <row r="211" spans="27:28" s="51" customFormat="1" ht="21" customHeight="1" x14ac:dyDescent="0.55000000000000004">
      <c r="AA211" s="51">
        <f t="shared" ca="1" si="25"/>
        <v>0</v>
      </c>
      <c r="AB211" s="51">
        <v>211</v>
      </c>
    </row>
    <row r="212" spans="27:28" s="51" customFormat="1" ht="21" customHeight="1" x14ac:dyDescent="0.55000000000000004">
      <c r="AA212" s="51">
        <f t="shared" ca="1" si="25"/>
        <v>0</v>
      </c>
      <c r="AB212" s="51">
        <v>212</v>
      </c>
    </row>
    <row r="213" spans="27:28" s="51" customFormat="1" ht="21" customHeight="1" x14ac:dyDescent="0.55000000000000004">
      <c r="AA213" s="51">
        <f t="shared" ca="1" si="25"/>
        <v>0</v>
      </c>
      <c r="AB213" s="51">
        <v>213</v>
      </c>
    </row>
    <row r="214" spans="27:28" s="51" customFormat="1" ht="21" customHeight="1" x14ac:dyDescent="0.55000000000000004">
      <c r="AA214" s="51">
        <f t="shared" ca="1" si="25"/>
        <v>0</v>
      </c>
      <c r="AB214" s="51">
        <v>214</v>
      </c>
    </row>
    <row r="215" spans="27:28" s="51" customFormat="1" ht="21" customHeight="1" x14ac:dyDescent="0.55000000000000004">
      <c r="AA215" s="51">
        <f t="shared" ca="1" si="25"/>
        <v>0</v>
      </c>
      <c r="AB215" s="51">
        <v>215</v>
      </c>
    </row>
    <row r="216" spans="27:28" s="51" customFormat="1" ht="21" customHeight="1" x14ac:dyDescent="0.55000000000000004">
      <c r="AA216" s="51">
        <f t="shared" ca="1" si="25"/>
        <v>0</v>
      </c>
      <c r="AB216" s="51">
        <v>216</v>
      </c>
    </row>
    <row r="217" spans="27:28" s="51" customFormat="1" ht="21" customHeight="1" x14ac:dyDescent="0.55000000000000004">
      <c r="AA217" s="51">
        <f t="shared" ca="1" si="25"/>
        <v>0</v>
      </c>
      <c r="AB217" s="51">
        <v>217</v>
      </c>
    </row>
    <row r="218" spans="27:28" s="51" customFormat="1" ht="21" customHeight="1" x14ac:dyDescent="0.55000000000000004">
      <c r="AA218" s="51">
        <f t="shared" ca="1" si="25"/>
        <v>0</v>
      </c>
      <c r="AB218" s="51">
        <v>218</v>
      </c>
    </row>
    <row r="219" spans="27:28" s="51" customFormat="1" ht="21" customHeight="1" x14ac:dyDescent="0.55000000000000004">
      <c r="AA219" s="51">
        <f t="shared" ca="1" si="25"/>
        <v>0</v>
      </c>
      <c r="AB219" s="51">
        <v>219</v>
      </c>
    </row>
    <row r="220" spans="27:28" s="51" customFormat="1" ht="21" customHeight="1" x14ac:dyDescent="0.55000000000000004">
      <c r="AA220" s="51">
        <f t="shared" ca="1" si="25"/>
        <v>0</v>
      </c>
      <c r="AB220" s="51">
        <v>220</v>
      </c>
    </row>
    <row r="221" spans="27:28" s="51" customFormat="1" ht="21" customHeight="1" x14ac:dyDescent="0.55000000000000004">
      <c r="AA221" s="51">
        <f t="shared" ca="1" si="25"/>
        <v>0</v>
      </c>
      <c r="AB221" s="51">
        <v>221</v>
      </c>
    </row>
    <row r="222" spans="27:28" s="51" customFormat="1" ht="21" customHeight="1" x14ac:dyDescent="0.55000000000000004">
      <c r="AA222" s="51">
        <f t="shared" ca="1" si="25"/>
        <v>0</v>
      </c>
      <c r="AB222" s="51">
        <v>222</v>
      </c>
    </row>
    <row r="223" spans="27:28" s="51" customFormat="1" ht="21" customHeight="1" x14ac:dyDescent="0.55000000000000004">
      <c r="AA223" s="51">
        <f t="shared" ca="1" si="25"/>
        <v>0</v>
      </c>
      <c r="AB223" s="51">
        <v>223</v>
      </c>
    </row>
    <row r="224" spans="27:28" s="51" customFormat="1" ht="21" customHeight="1" x14ac:dyDescent="0.55000000000000004">
      <c r="AA224" s="51">
        <f t="shared" ca="1" si="25"/>
        <v>0</v>
      </c>
      <c r="AB224" s="51">
        <v>224</v>
      </c>
    </row>
    <row r="225" spans="27:28" s="51" customFormat="1" ht="21" customHeight="1" x14ac:dyDescent="0.55000000000000004">
      <c r="AA225" s="51">
        <f t="shared" ca="1" si="25"/>
        <v>0</v>
      </c>
      <c r="AB225" s="51">
        <v>225</v>
      </c>
    </row>
    <row r="226" spans="27:28" s="51" customFormat="1" ht="21" customHeight="1" x14ac:dyDescent="0.55000000000000004">
      <c r="AA226" s="51">
        <f t="shared" ca="1" si="25"/>
        <v>0</v>
      </c>
      <c r="AB226" s="51">
        <v>226</v>
      </c>
    </row>
    <row r="227" spans="27:28" s="51" customFormat="1" ht="21" customHeight="1" x14ac:dyDescent="0.55000000000000004">
      <c r="AA227" s="51">
        <f t="shared" ca="1" si="25"/>
        <v>0</v>
      </c>
      <c r="AB227" s="51">
        <v>227</v>
      </c>
    </row>
    <row r="228" spans="27:28" s="51" customFormat="1" ht="21" customHeight="1" x14ac:dyDescent="0.55000000000000004">
      <c r="AA228" s="51">
        <f t="shared" ca="1" si="25"/>
        <v>0</v>
      </c>
      <c r="AB228" s="51">
        <v>228</v>
      </c>
    </row>
    <row r="229" spans="27:28" s="51" customFormat="1" ht="21" customHeight="1" x14ac:dyDescent="0.55000000000000004">
      <c r="AA229" s="51">
        <f t="shared" ca="1" si="25"/>
        <v>0</v>
      </c>
      <c r="AB229" s="51">
        <v>229</v>
      </c>
    </row>
    <row r="230" spans="27:28" s="51" customFormat="1" ht="21" customHeight="1" x14ac:dyDescent="0.55000000000000004">
      <c r="AA230" s="51">
        <f t="shared" ca="1" si="25"/>
        <v>0</v>
      </c>
      <c r="AB230" s="51">
        <v>230</v>
      </c>
    </row>
    <row r="231" spans="27:28" s="51" customFormat="1" ht="21" customHeight="1" x14ac:dyDescent="0.55000000000000004">
      <c r="AA231" s="51">
        <f t="shared" ca="1" si="25"/>
        <v>0</v>
      </c>
      <c r="AB231" s="51">
        <v>231</v>
      </c>
    </row>
    <row r="232" spans="27:28" s="51" customFormat="1" ht="21" customHeight="1" x14ac:dyDescent="0.55000000000000004">
      <c r="AA232" s="51">
        <f t="shared" ca="1" si="25"/>
        <v>0</v>
      </c>
      <c r="AB232" s="51">
        <v>232</v>
      </c>
    </row>
    <row r="233" spans="27:28" s="51" customFormat="1" ht="21" customHeight="1" x14ac:dyDescent="0.55000000000000004">
      <c r="AA233" s="51">
        <f t="shared" ca="1" si="25"/>
        <v>0</v>
      </c>
      <c r="AB233" s="51">
        <v>233</v>
      </c>
    </row>
    <row r="234" spans="27:28" s="51" customFormat="1" ht="21" customHeight="1" x14ac:dyDescent="0.55000000000000004">
      <c r="AA234" s="51">
        <f t="shared" ca="1" si="25"/>
        <v>0</v>
      </c>
      <c r="AB234" s="51">
        <v>234</v>
      </c>
    </row>
    <row r="235" spans="27:28" s="51" customFormat="1" ht="21" customHeight="1" x14ac:dyDescent="0.55000000000000004">
      <c r="AA235" s="51">
        <f t="shared" ca="1" si="25"/>
        <v>0</v>
      </c>
      <c r="AB235" s="51">
        <v>235</v>
      </c>
    </row>
    <row r="236" spans="27:28" s="51" customFormat="1" ht="21" customHeight="1" x14ac:dyDescent="0.55000000000000004">
      <c r="AA236" s="51">
        <f t="shared" ca="1" si="25"/>
        <v>0</v>
      </c>
      <c r="AB236" s="51">
        <v>236</v>
      </c>
    </row>
    <row r="237" spans="27:28" s="51" customFormat="1" ht="21" customHeight="1" x14ac:dyDescent="0.55000000000000004">
      <c r="AA237" s="51">
        <f t="shared" ca="1" si="25"/>
        <v>0</v>
      </c>
      <c r="AB237" s="51">
        <v>237</v>
      </c>
    </row>
    <row r="238" spans="27:28" s="51" customFormat="1" ht="21" customHeight="1" x14ac:dyDescent="0.55000000000000004">
      <c r="AA238" s="51">
        <f t="shared" ca="1" si="25"/>
        <v>0</v>
      </c>
      <c r="AB238" s="51">
        <v>238</v>
      </c>
    </row>
    <row r="239" spans="27:28" s="51" customFormat="1" ht="21" customHeight="1" x14ac:dyDescent="0.55000000000000004">
      <c r="AA239" s="51">
        <f t="shared" ca="1" si="25"/>
        <v>0</v>
      </c>
      <c r="AB239" s="51">
        <v>239</v>
      </c>
    </row>
    <row r="240" spans="27:28" s="51" customFormat="1" ht="21" customHeight="1" x14ac:dyDescent="0.55000000000000004">
      <c r="AA240" s="51">
        <f t="shared" ca="1" si="25"/>
        <v>0</v>
      </c>
      <c r="AB240" s="51">
        <v>240</v>
      </c>
    </row>
    <row r="241" spans="27:28" s="51" customFormat="1" ht="21" customHeight="1" x14ac:dyDescent="0.55000000000000004">
      <c r="AA241" s="51">
        <f t="shared" ca="1" si="25"/>
        <v>0</v>
      </c>
      <c r="AB241" s="51">
        <v>241</v>
      </c>
    </row>
    <row r="242" spans="27:28" s="51" customFormat="1" ht="21" customHeight="1" x14ac:dyDescent="0.55000000000000004">
      <c r="AA242" s="51">
        <f t="shared" ca="1" si="25"/>
        <v>0</v>
      </c>
      <c r="AB242" s="51">
        <v>242</v>
      </c>
    </row>
    <row r="243" spans="27:28" s="51" customFormat="1" ht="21" customHeight="1" x14ac:dyDescent="0.55000000000000004">
      <c r="AA243" s="51">
        <f t="shared" ca="1" si="25"/>
        <v>0</v>
      </c>
      <c r="AB243" s="51">
        <v>243</v>
      </c>
    </row>
    <row r="244" spans="27:28" s="51" customFormat="1" ht="21" customHeight="1" x14ac:dyDescent="0.55000000000000004">
      <c r="AA244" s="51">
        <f t="shared" ca="1" si="25"/>
        <v>0</v>
      </c>
      <c r="AB244" s="51">
        <v>244</v>
      </c>
    </row>
    <row r="245" spans="27:28" s="51" customFormat="1" ht="21" customHeight="1" x14ac:dyDescent="0.55000000000000004">
      <c r="AA245" s="51">
        <f t="shared" ca="1" si="25"/>
        <v>0</v>
      </c>
      <c r="AB245" s="51">
        <v>245</v>
      </c>
    </row>
    <row r="246" spans="27:28" s="51" customFormat="1" ht="21" customHeight="1" x14ac:dyDescent="0.55000000000000004">
      <c r="AA246" s="51">
        <f t="shared" ca="1" si="25"/>
        <v>0</v>
      </c>
      <c r="AB246" s="51">
        <v>246</v>
      </c>
    </row>
    <row r="247" spans="27:28" s="51" customFormat="1" ht="21" customHeight="1" x14ac:dyDescent="0.55000000000000004">
      <c r="AA247" s="51">
        <f t="shared" ca="1" si="25"/>
        <v>0</v>
      </c>
      <c r="AB247" s="51">
        <v>247</v>
      </c>
    </row>
    <row r="248" spans="27:28" s="51" customFormat="1" ht="21" customHeight="1" x14ac:dyDescent="0.55000000000000004">
      <c r="AA248" s="51">
        <f t="shared" ca="1" si="25"/>
        <v>0</v>
      </c>
      <c r="AB248" s="51">
        <v>248</v>
      </c>
    </row>
    <row r="249" spans="27:28" s="51" customFormat="1" ht="21" customHeight="1" x14ac:dyDescent="0.55000000000000004">
      <c r="AA249" s="51">
        <f t="shared" ca="1" si="25"/>
        <v>0</v>
      </c>
      <c r="AB249" s="51">
        <v>249</v>
      </c>
    </row>
    <row r="250" spans="27:28" s="51" customFormat="1" ht="21" customHeight="1" x14ac:dyDescent="0.55000000000000004">
      <c r="AA250" s="51">
        <f t="shared" ca="1" si="25"/>
        <v>0</v>
      </c>
      <c r="AB250" s="51">
        <v>250</v>
      </c>
    </row>
    <row r="251" spans="27:28" s="51" customFormat="1" ht="21" customHeight="1" x14ac:dyDescent="0.55000000000000004">
      <c r="AA251" s="51">
        <f t="shared" ca="1" si="25"/>
        <v>0</v>
      </c>
      <c r="AB251" s="51">
        <v>251</v>
      </c>
    </row>
    <row r="252" spans="27:28" s="51" customFormat="1" ht="21" customHeight="1" x14ac:dyDescent="0.55000000000000004">
      <c r="AA252" s="51">
        <f t="shared" ca="1" si="25"/>
        <v>0</v>
      </c>
      <c r="AB252" s="51">
        <v>252</v>
      </c>
    </row>
    <row r="253" spans="27:28" s="51" customFormat="1" ht="21" customHeight="1" x14ac:dyDescent="0.55000000000000004">
      <c r="AA253" s="51">
        <f t="shared" ca="1" si="25"/>
        <v>0</v>
      </c>
      <c r="AB253" s="51">
        <v>253</v>
      </c>
    </row>
    <row r="254" spans="27:28" ht="21" customHeight="1" x14ac:dyDescent="0.55000000000000004">
      <c r="AA254" s="51">
        <f t="shared" ca="1" si="25"/>
        <v>0</v>
      </c>
      <c r="AB254" s="51">
        <v>254</v>
      </c>
    </row>
    <row r="255" spans="27:28" ht="21" customHeight="1" x14ac:dyDescent="0.55000000000000004">
      <c r="AA255" s="51">
        <f t="shared" ca="1" si="25"/>
        <v>0</v>
      </c>
      <c r="AB255" s="51">
        <v>255</v>
      </c>
    </row>
    <row r="256" spans="27:28" ht="21" customHeight="1" x14ac:dyDescent="0.55000000000000004">
      <c r="AA256" s="51">
        <f t="shared" ca="1" si="25"/>
        <v>0</v>
      </c>
      <c r="AB256" s="51">
        <v>256</v>
      </c>
    </row>
    <row r="257" spans="27:28" ht="21" customHeight="1" x14ac:dyDescent="0.55000000000000004">
      <c r="AA257" s="51">
        <f t="shared" ca="1" si="25"/>
        <v>0</v>
      </c>
      <c r="AB257" s="51">
        <v>257</v>
      </c>
    </row>
    <row r="258" spans="27:28" ht="21" customHeight="1" x14ac:dyDescent="0.55000000000000004">
      <c r="AA258" s="51">
        <f t="shared" ca="1" si="25"/>
        <v>0</v>
      </c>
      <c r="AB258" s="51">
        <v>258</v>
      </c>
    </row>
    <row r="259" spans="27:28" ht="21" customHeight="1" x14ac:dyDescent="0.55000000000000004">
      <c r="AA259" s="51">
        <f t="shared" ca="1" si="25"/>
        <v>0</v>
      </c>
      <c r="AB259" s="51">
        <v>259</v>
      </c>
    </row>
    <row r="260" spans="27:28" ht="21" customHeight="1" x14ac:dyDescent="0.55000000000000004">
      <c r="AA260" s="51">
        <f t="shared" ca="1" si="25"/>
        <v>0</v>
      </c>
      <c r="AB260" s="51">
        <v>260</v>
      </c>
    </row>
    <row r="261" spans="27:28" ht="21" customHeight="1" x14ac:dyDescent="0.55000000000000004">
      <c r="AA261" s="51">
        <f t="shared" ca="1" si="25"/>
        <v>0</v>
      </c>
      <c r="AB261" s="51">
        <v>261</v>
      </c>
    </row>
    <row r="262" spans="27:28" ht="21" customHeight="1" x14ac:dyDescent="0.55000000000000004">
      <c r="AA262" s="51">
        <f t="shared" ca="1" si="25"/>
        <v>0</v>
      </c>
      <c r="AB262" s="51">
        <v>262</v>
      </c>
    </row>
    <row r="263" spans="27:28" ht="21" customHeight="1" x14ac:dyDescent="0.55000000000000004">
      <c r="AA263" s="51">
        <f t="shared" ca="1" si="25"/>
        <v>0</v>
      </c>
      <c r="AB263" s="51">
        <v>263</v>
      </c>
    </row>
    <row r="264" spans="27:28" ht="21" customHeight="1" x14ac:dyDescent="0.55000000000000004">
      <c r="AA264" s="51">
        <f t="shared" ca="1" si="25"/>
        <v>0</v>
      </c>
      <c r="AB264" s="51">
        <v>264</v>
      </c>
    </row>
    <row r="265" spans="27:28" ht="21" customHeight="1" x14ac:dyDescent="0.55000000000000004">
      <c r="AA265" s="51">
        <f t="shared" ca="1" si="25"/>
        <v>0</v>
      </c>
      <c r="AB265" s="51">
        <v>265</v>
      </c>
    </row>
    <row r="266" spans="27:28" ht="21" customHeight="1" x14ac:dyDescent="0.55000000000000004">
      <c r="AA266" s="51">
        <f t="shared" ca="1" si="25"/>
        <v>0</v>
      </c>
      <c r="AB266" s="51">
        <v>266</v>
      </c>
    </row>
    <row r="267" spans="27:28" ht="21" customHeight="1" x14ac:dyDescent="0.55000000000000004">
      <c r="AA267" s="51">
        <f t="shared" ca="1" si="25"/>
        <v>0</v>
      </c>
      <c r="AB267" s="51">
        <v>267</v>
      </c>
    </row>
    <row r="268" spans="27:28" ht="21" customHeight="1" x14ac:dyDescent="0.55000000000000004">
      <c r="AA268" s="51">
        <f t="shared" ca="1" si="25"/>
        <v>0</v>
      </c>
      <c r="AB268" s="51">
        <v>268</v>
      </c>
    </row>
    <row r="269" spans="27:28" ht="21" customHeight="1" x14ac:dyDescent="0.55000000000000004">
      <c r="AA269" s="51">
        <f t="shared" ca="1" si="25"/>
        <v>0</v>
      </c>
      <c r="AB269" s="51">
        <v>269</v>
      </c>
    </row>
    <row r="270" spans="27:28" ht="21" customHeight="1" x14ac:dyDescent="0.55000000000000004">
      <c r="AA270" s="51">
        <f t="shared" ca="1" si="25"/>
        <v>0</v>
      </c>
      <c r="AB270" s="51">
        <v>270</v>
      </c>
    </row>
    <row r="271" spans="27:28" ht="21" customHeight="1" x14ac:dyDescent="0.55000000000000004">
      <c r="AA271" s="51">
        <f t="shared" ca="1" si="25"/>
        <v>0</v>
      </c>
      <c r="AB271" s="51">
        <v>271</v>
      </c>
    </row>
    <row r="272" spans="27:28" ht="21" customHeight="1" x14ac:dyDescent="0.55000000000000004">
      <c r="AA272" s="51">
        <f t="shared" ca="1" si="25"/>
        <v>0</v>
      </c>
      <c r="AB272" s="51">
        <v>272</v>
      </c>
    </row>
    <row r="273" spans="27:28" ht="21" customHeight="1" x14ac:dyDescent="0.55000000000000004">
      <c r="AA273" s="51">
        <f t="shared" ca="1" si="25"/>
        <v>0</v>
      </c>
      <c r="AB273" s="51">
        <v>273</v>
      </c>
    </row>
    <row r="274" spans="27:28" ht="21" customHeight="1" x14ac:dyDescent="0.55000000000000004">
      <c r="AA274" s="51">
        <f t="shared" ref="AA274:AA337" ca="1" si="26">INDIRECT($W$6&amp;"!"&amp;"B"&amp;ROW(B274))</f>
        <v>0</v>
      </c>
      <c r="AB274" s="51">
        <v>274</v>
      </c>
    </row>
    <row r="275" spans="27:28" ht="21" customHeight="1" x14ac:dyDescent="0.55000000000000004">
      <c r="AA275" s="51">
        <f t="shared" ca="1" si="26"/>
        <v>0</v>
      </c>
      <c r="AB275" s="51">
        <v>275</v>
      </c>
    </row>
    <row r="276" spans="27:28" ht="21" customHeight="1" x14ac:dyDescent="0.55000000000000004">
      <c r="AA276" s="51">
        <f t="shared" ca="1" si="26"/>
        <v>0</v>
      </c>
      <c r="AB276" s="51">
        <v>276</v>
      </c>
    </row>
    <row r="277" spans="27:28" ht="21" customHeight="1" x14ac:dyDescent="0.55000000000000004">
      <c r="AA277" s="51">
        <f t="shared" ca="1" si="26"/>
        <v>0</v>
      </c>
      <c r="AB277" s="51">
        <v>277</v>
      </c>
    </row>
    <row r="278" spans="27:28" ht="21" customHeight="1" x14ac:dyDescent="0.55000000000000004">
      <c r="AA278" s="51">
        <f t="shared" ca="1" si="26"/>
        <v>0</v>
      </c>
      <c r="AB278" s="51">
        <v>278</v>
      </c>
    </row>
    <row r="279" spans="27:28" ht="21" customHeight="1" x14ac:dyDescent="0.55000000000000004">
      <c r="AA279" s="51">
        <f t="shared" ca="1" si="26"/>
        <v>0</v>
      </c>
      <c r="AB279" s="51">
        <v>279</v>
      </c>
    </row>
    <row r="280" spans="27:28" ht="21" customHeight="1" x14ac:dyDescent="0.55000000000000004">
      <c r="AA280" s="51">
        <f t="shared" ca="1" si="26"/>
        <v>0</v>
      </c>
      <c r="AB280" s="51">
        <v>280</v>
      </c>
    </row>
    <row r="281" spans="27:28" ht="21" customHeight="1" x14ac:dyDescent="0.55000000000000004">
      <c r="AA281" s="51">
        <f t="shared" ca="1" si="26"/>
        <v>0</v>
      </c>
      <c r="AB281" s="51">
        <v>281</v>
      </c>
    </row>
    <row r="282" spans="27:28" ht="21" customHeight="1" x14ac:dyDescent="0.55000000000000004">
      <c r="AA282" s="51">
        <f t="shared" ca="1" si="26"/>
        <v>0</v>
      </c>
      <c r="AB282" s="51">
        <v>282</v>
      </c>
    </row>
    <row r="283" spans="27:28" ht="21" customHeight="1" x14ac:dyDescent="0.55000000000000004">
      <c r="AA283" s="51">
        <f t="shared" ca="1" si="26"/>
        <v>0</v>
      </c>
      <c r="AB283" s="51">
        <v>283</v>
      </c>
    </row>
    <row r="284" spans="27:28" ht="21" customHeight="1" x14ac:dyDescent="0.55000000000000004">
      <c r="AA284" s="51">
        <f t="shared" ca="1" si="26"/>
        <v>0</v>
      </c>
      <c r="AB284" s="51">
        <v>284</v>
      </c>
    </row>
    <row r="285" spans="27:28" ht="21" customHeight="1" x14ac:dyDescent="0.55000000000000004">
      <c r="AA285" s="51">
        <f t="shared" ca="1" si="26"/>
        <v>0</v>
      </c>
      <c r="AB285" s="51">
        <v>285</v>
      </c>
    </row>
    <row r="286" spans="27:28" ht="21" customHeight="1" x14ac:dyDescent="0.55000000000000004">
      <c r="AA286" s="51">
        <f t="shared" ca="1" si="26"/>
        <v>0</v>
      </c>
      <c r="AB286" s="51">
        <v>286</v>
      </c>
    </row>
    <row r="287" spans="27:28" ht="21" customHeight="1" x14ac:dyDescent="0.55000000000000004">
      <c r="AA287" s="51">
        <f t="shared" ca="1" si="26"/>
        <v>0</v>
      </c>
      <c r="AB287" s="51">
        <v>287</v>
      </c>
    </row>
    <row r="288" spans="27:28" ht="21" customHeight="1" x14ac:dyDescent="0.55000000000000004">
      <c r="AA288" s="51">
        <f t="shared" ca="1" si="26"/>
        <v>0</v>
      </c>
      <c r="AB288" s="51">
        <v>288</v>
      </c>
    </row>
    <row r="289" spans="27:28" ht="21" customHeight="1" x14ac:dyDescent="0.55000000000000004">
      <c r="AA289" s="51">
        <f t="shared" ca="1" si="26"/>
        <v>0</v>
      </c>
      <c r="AB289" s="51">
        <v>289</v>
      </c>
    </row>
    <row r="290" spans="27:28" ht="21" customHeight="1" x14ac:dyDescent="0.55000000000000004">
      <c r="AA290" s="51">
        <f t="shared" ca="1" si="26"/>
        <v>0</v>
      </c>
      <c r="AB290" s="51">
        <v>290</v>
      </c>
    </row>
    <row r="291" spans="27:28" ht="21" customHeight="1" x14ac:dyDescent="0.55000000000000004">
      <c r="AA291" s="51">
        <f t="shared" ca="1" si="26"/>
        <v>0</v>
      </c>
      <c r="AB291" s="51">
        <v>291</v>
      </c>
    </row>
    <row r="292" spans="27:28" ht="21" customHeight="1" x14ac:dyDescent="0.55000000000000004">
      <c r="AA292" s="51">
        <f t="shared" ca="1" si="26"/>
        <v>0</v>
      </c>
      <c r="AB292" s="51">
        <v>292</v>
      </c>
    </row>
    <row r="293" spans="27:28" ht="21" customHeight="1" x14ac:dyDescent="0.55000000000000004">
      <c r="AA293" s="51">
        <f t="shared" ca="1" si="26"/>
        <v>0</v>
      </c>
      <c r="AB293" s="51">
        <v>293</v>
      </c>
    </row>
    <row r="294" spans="27:28" ht="21" customHeight="1" x14ac:dyDescent="0.55000000000000004">
      <c r="AA294" s="51">
        <f t="shared" ca="1" si="26"/>
        <v>0</v>
      </c>
      <c r="AB294" s="51">
        <v>294</v>
      </c>
    </row>
    <row r="295" spans="27:28" ht="21" customHeight="1" x14ac:dyDescent="0.55000000000000004">
      <c r="AA295" s="51">
        <f t="shared" ca="1" si="26"/>
        <v>0</v>
      </c>
      <c r="AB295" s="51">
        <v>295</v>
      </c>
    </row>
    <row r="296" spans="27:28" ht="21" customHeight="1" x14ac:dyDescent="0.55000000000000004">
      <c r="AA296" s="51">
        <f t="shared" ca="1" si="26"/>
        <v>0</v>
      </c>
      <c r="AB296" s="51">
        <v>296</v>
      </c>
    </row>
    <row r="297" spans="27:28" ht="21" customHeight="1" x14ac:dyDescent="0.55000000000000004">
      <c r="AA297" s="51">
        <f t="shared" ca="1" si="26"/>
        <v>0</v>
      </c>
      <c r="AB297" s="51">
        <v>297</v>
      </c>
    </row>
    <row r="298" spans="27:28" ht="21" customHeight="1" x14ac:dyDescent="0.55000000000000004">
      <c r="AA298" s="51">
        <f t="shared" ca="1" si="26"/>
        <v>0</v>
      </c>
      <c r="AB298" s="51">
        <v>298</v>
      </c>
    </row>
    <row r="299" spans="27:28" ht="21" customHeight="1" x14ac:dyDescent="0.55000000000000004">
      <c r="AA299" s="51">
        <f t="shared" ca="1" si="26"/>
        <v>0</v>
      </c>
      <c r="AB299" s="51">
        <v>299</v>
      </c>
    </row>
    <row r="300" spans="27:28" ht="21" customHeight="1" x14ac:dyDescent="0.55000000000000004">
      <c r="AA300" s="51">
        <f t="shared" ca="1" si="26"/>
        <v>0</v>
      </c>
      <c r="AB300" s="51">
        <v>300</v>
      </c>
    </row>
    <row r="301" spans="27:28" ht="21" customHeight="1" x14ac:dyDescent="0.55000000000000004">
      <c r="AA301" s="51">
        <f t="shared" ca="1" si="26"/>
        <v>0</v>
      </c>
      <c r="AB301" s="51">
        <v>301</v>
      </c>
    </row>
    <row r="302" spans="27:28" ht="21" customHeight="1" x14ac:dyDescent="0.55000000000000004">
      <c r="AA302" s="51">
        <f t="shared" ca="1" si="26"/>
        <v>0</v>
      </c>
      <c r="AB302" s="51">
        <v>302</v>
      </c>
    </row>
    <row r="303" spans="27:28" ht="21" customHeight="1" x14ac:dyDescent="0.55000000000000004">
      <c r="AA303" s="51">
        <f t="shared" ca="1" si="26"/>
        <v>0</v>
      </c>
      <c r="AB303" s="51">
        <v>303</v>
      </c>
    </row>
    <row r="304" spans="27:28" ht="21" customHeight="1" x14ac:dyDescent="0.55000000000000004">
      <c r="AA304" s="51">
        <f t="shared" ca="1" si="26"/>
        <v>0</v>
      </c>
      <c r="AB304" s="51">
        <v>304</v>
      </c>
    </row>
    <row r="305" spans="27:28" ht="21" customHeight="1" x14ac:dyDescent="0.55000000000000004">
      <c r="AA305" s="51">
        <f t="shared" ca="1" si="26"/>
        <v>0</v>
      </c>
      <c r="AB305" s="51">
        <v>305</v>
      </c>
    </row>
    <row r="306" spans="27:28" ht="21" customHeight="1" x14ac:dyDescent="0.55000000000000004">
      <c r="AA306" s="51">
        <f t="shared" ca="1" si="26"/>
        <v>0</v>
      </c>
      <c r="AB306" s="51">
        <v>306</v>
      </c>
    </row>
    <row r="307" spans="27:28" ht="21" customHeight="1" x14ac:dyDescent="0.55000000000000004">
      <c r="AA307" s="51">
        <f t="shared" ca="1" si="26"/>
        <v>0</v>
      </c>
      <c r="AB307" s="51">
        <v>307</v>
      </c>
    </row>
    <row r="308" spans="27:28" ht="21" customHeight="1" x14ac:dyDescent="0.55000000000000004">
      <c r="AA308" s="51">
        <f t="shared" ca="1" si="26"/>
        <v>0</v>
      </c>
      <c r="AB308" s="51">
        <v>308</v>
      </c>
    </row>
    <row r="309" spans="27:28" ht="21" customHeight="1" x14ac:dyDescent="0.55000000000000004">
      <c r="AA309" s="51">
        <f t="shared" ca="1" si="26"/>
        <v>0</v>
      </c>
      <c r="AB309" s="51">
        <v>309</v>
      </c>
    </row>
    <row r="310" spans="27:28" ht="21" customHeight="1" x14ac:dyDescent="0.55000000000000004">
      <c r="AA310" s="51">
        <f t="shared" ca="1" si="26"/>
        <v>0</v>
      </c>
      <c r="AB310" s="51">
        <v>310</v>
      </c>
    </row>
    <row r="311" spans="27:28" ht="21" customHeight="1" x14ac:dyDescent="0.55000000000000004">
      <c r="AA311" s="51">
        <f t="shared" ca="1" si="26"/>
        <v>0</v>
      </c>
      <c r="AB311" s="51">
        <v>311</v>
      </c>
    </row>
    <row r="312" spans="27:28" ht="21" customHeight="1" x14ac:dyDescent="0.55000000000000004">
      <c r="AA312" s="51">
        <f t="shared" ca="1" si="26"/>
        <v>0</v>
      </c>
      <c r="AB312" s="51">
        <v>312</v>
      </c>
    </row>
    <row r="313" spans="27:28" ht="21" customHeight="1" x14ac:dyDescent="0.55000000000000004">
      <c r="AA313" s="51">
        <f t="shared" ca="1" si="26"/>
        <v>0</v>
      </c>
      <c r="AB313" s="51">
        <v>313</v>
      </c>
    </row>
    <row r="314" spans="27:28" ht="21" customHeight="1" x14ac:dyDescent="0.55000000000000004">
      <c r="AA314" s="51">
        <f t="shared" ca="1" si="26"/>
        <v>0</v>
      </c>
      <c r="AB314" s="51">
        <v>314</v>
      </c>
    </row>
    <row r="315" spans="27:28" ht="21" customHeight="1" x14ac:dyDescent="0.55000000000000004">
      <c r="AA315" s="51">
        <f t="shared" ca="1" si="26"/>
        <v>0</v>
      </c>
      <c r="AB315" s="51">
        <v>315</v>
      </c>
    </row>
    <row r="316" spans="27:28" ht="21" customHeight="1" x14ac:dyDescent="0.55000000000000004">
      <c r="AA316" s="51">
        <f t="shared" ca="1" si="26"/>
        <v>0</v>
      </c>
      <c r="AB316" s="51">
        <v>316</v>
      </c>
    </row>
    <row r="317" spans="27:28" ht="21" customHeight="1" x14ac:dyDescent="0.55000000000000004">
      <c r="AA317" s="51">
        <f t="shared" ca="1" si="26"/>
        <v>0</v>
      </c>
      <c r="AB317" s="51">
        <v>317</v>
      </c>
    </row>
    <row r="318" spans="27:28" ht="21" customHeight="1" x14ac:dyDescent="0.55000000000000004">
      <c r="AA318" s="51">
        <f t="shared" ca="1" si="26"/>
        <v>0</v>
      </c>
      <c r="AB318" s="51">
        <v>318</v>
      </c>
    </row>
    <row r="319" spans="27:28" ht="21" customHeight="1" x14ac:dyDescent="0.55000000000000004">
      <c r="AA319" s="51">
        <f t="shared" ca="1" si="26"/>
        <v>0</v>
      </c>
      <c r="AB319" s="51">
        <v>319</v>
      </c>
    </row>
    <row r="320" spans="27:28" ht="21" customHeight="1" x14ac:dyDescent="0.55000000000000004">
      <c r="AA320" s="51">
        <f t="shared" ca="1" si="26"/>
        <v>0</v>
      </c>
      <c r="AB320" s="51">
        <v>320</v>
      </c>
    </row>
    <row r="321" spans="27:28" ht="21" customHeight="1" x14ac:dyDescent="0.55000000000000004">
      <c r="AA321" s="51">
        <f t="shared" ca="1" si="26"/>
        <v>0</v>
      </c>
      <c r="AB321" s="51">
        <v>321</v>
      </c>
    </row>
    <row r="322" spans="27:28" ht="21" customHeight="1" x14ac:dyDescent="0.55000000000000004">
      <c r="AA322" s="51">
        <f t="shared" ca="1" si="26"/>
        <v>0</v>
      </c>
      <c r="AB322" s="51">
        <v>322</v>
      </c>
    </row>
    <row r="323" spans="27:28" ht="21" customHeight="1" x14ac:dyDescent="0.55000000000000004">
      <c r="AA323" s="51">
        <f t="shared" ca="1" si="26"/>
        <v>0</v>
      </c>
      <c r="AB323" s="51">
        <v>323</v>
      </c>
    </row>
    <row r="324" spans="27:28" ht="21" customHeight="1" x14ac:dyDescent="0.55000000000000004">
      <c r="AA324" s="51">
        <f t="shared" ca="1" si="26"/>
        <v>0</v>
      </c>
      <c r="AB324" s="51">
        <v>324</v>
      </c>
    </row>
    <row r="325" spans="27:28" ht="21" customHeight="1" x14ac:dyDescent="0.55000000000000004">
      <c r="AA325" s="51">
        <f t="shared" ca="1" si="26"/>
        <v>0</v>
      </c>
      <c r="AB325" s="51">
        <v>325</v>
      </c>
    </row>
    <row r="326" spans="27:28" ht="21" customHeight="1" x14ac:dyDescent="0.55000000000000004">
      <c r="AA326" s="51">
        <f t="shared" ca="1" si="26"/>
        <v>0</v>
      </c>
      <c r="AB326" s="51">
        <v>326</v>
      </c>
    </row>
    <row r="327" spans="27:28" ht="21" customHeight="1" x14ac:dyDescent="0.55000000000000004">
      <c r="AA327" s="51">
        <f t="shared" ca="1" si="26"/>
        <v>0</v>
      </c>
      <c r="AB327" s="51">
        <v>327</v>
      </c>
    </row>
    <row r="328" spans="27:28" ht="21" customHeight="1" x14ac:dyDescent="0.55000000000000004">
      <c r="AA328" s="51">
        <f t="shared" ca="1" si="26"/>
        <v>0</v>
      </c>
      <c r="AB328" s="51">
        <v>328</v>
      </c>
    </row>
    <row r="329" spans="27:28" ht="21" customHeight="1" x14ac:dyDescent="0.55000000000000004">
      <c r="AA329" s="51">
        <f t="shared" ca="1" si="26"/>
        <v>0</v>
      </c>
      <c r="AB329" s="51">
        <v>329</v>
      </c>
    </row>
    <row r="330" spans="27:28" ht="21" customHeight="1" x14ac:dyDescent="0.55000000000000004">
      <c r="AA330" s="51">
        <f t="shared" ca="1" si="26"/>
        <v>0</v>
      </c>
      <c r="AB330" s="51">
        <v>330</v>
      </c>
    </row>
    <row r="331" spans="27:28" ht="21" customHeight="1" x14ac:dyDescent="0.55000000000000004">
      <c r="AA331" s="51">
        <f t="shared" ca="1" si="26"/>
        <v>0</v>
      </c>
      <c r="AB331" s="51">
        <v>331</v>
      </c>
    </row>
    <row r="332" spans="27:28" ht="21" customHeight="1" x14ac:dyDescent="0.55000000000000004">
      <c r="AA332" s="51">
        <f t="shared" ca="1" si="26"/>
        <v>0</v>
      </c>
      <c r="AB332" s="51">
        <v>332</v>
      </c>
    </row>
    <row r="333" spans="27:28" ht="21" customHeight="1" x14ac:dyDescent="0.55000000000000004">
      <c r="AA333" s="51">
        <f t="shared" ca="1" si="26"/>
        <v>0</v>
      </c>
      <c r="AB333" s="51">
        <v>333</v>
      </c>
    </row>
    <row r="334" spans="27:28" ht="21" customHeight="1" x14ac:dyDescent="0.55000000000000004">
      <c r="AA334" s="51">
        <f t="shared" ca="1" si="26"/>
        <v>0</v>
      </c>
      <c r="AB334" s="51">
        <v>334</v>
      </c>
    </row>
    <row r="335" spans="27:28" ht="21" customHeight="1" x14ac:dyDescent="0.55000000000000004">
      <c r="AA335" s="51">
        <f t="shared" ca="1" si="26"/>
        <v>0</v>
      </c>
      <c r="AB335" s="51">
        <v>335</v>
      </c>
    </row>
    <row r="336" spans="27:28" ht="21" customHeight="1" x14ac:dyDescent="0.55000000000000004">
      <c r="AA336" s="51">
        <f t="shared" ca="1" si="26"/>
        <v>0</v>
      </c>
      <c r="AB336" s="51">
        <v>336</v>
      </c>
    </row>
    <row r="337" spans="27:28" ht="21" customHeight="1" x14ac:dyDescent="0.55000000000000004">
      <c r="AA337" s="51">
        <f t="shared" ca="1" si="26"/>
        <v>0</v>
      </c>
      <c r="AB337" s="51">
        <v>337</v>
      </c>
    </row>
    <row r="338" spans="27:28" ht="21" customHeight="1" x14ac:dyDescent="0.55000000000000004">
      <c r="AA338" s="51">
        <f t="shared" ref="AA338:AA401" ca="1" si="27">INDIRECT($W$6&amp;"!"&amp;"B"&amp;ROW(B338))</f>
        <v>0</v>
      </c>
      <c r="AB338" s="51">
        <v>338</v>
      </c>
    </row>
    <row r="339" spans="27:28" ht="21" customHeight="1" x14ac:dyDescent="0.55000000000000004">
      <c r="AA339" s="51">
        <f t="shared" ca="1" si="27"/>
        <v>0</v>
      </c>
      <c r="AB339" s="51">
        <v>339</v>
      </c>
    </row>
    <row r="340" spans="27:28" ht="21" customHeight="1" x14ac:dyDescent="0.55000000000000004">
      <c r="AA340" s="51">
        <f t="shared" ca="1" si="27"/>
        <v>0</v>
      </c>
      <c r="AB340" s="51">
        <v>340</v>
      </c>
    </row>
    <row r="341" spans="27:28" ht="21" customHeight="1" x14ac:dyDescent="0.55000000000000004">
      <c r="AA341" s="51">
        <f t="shared" ca="1" si="27"/>
        <v>0</v>
      </c>
      <c r="AB341" s="51">
        <v>341</v>
      </c>
    </row>
    <row r="342" spans="27:28" ht="21" customHeight="1" x14ac:dyDescent="0.55000000000000004">
      <c r="AA342" s="51">
        <f t="shared" ca="1" si="27"/>
        <v>0</v>
      </c>
      <c r="AB342" s="51">
        <v>342</v>
      </c>
    </row>
    <row r="343" spans="27:28" ht="21" customHeight="1" x14ac:dyDescent="0.55000000000000004">
      <c r="AA343" s="51">
        <f t="shared" ca="1" si="27"/>
        <v>0</v>
      </c>
      <c r="AB343" s="51">
        <v>343</v>
      </c>
    </row>
    <row r="344" spans="27:28" ht="21" customHeight="1" x14ac:dyDescent="0.55000000000000004">
      <c r="AA344" s="51">
        <f t="shared" ca="1" si="27"/>
        <v>0</v>
      </c>
      <c r="AB344" s="51">
        <v>344</v>
      </c>
    </row>
    <row r="345" spans="27:28" ht="21" customHeight="1" x14ac:dyDescent="0.55000000000000004">
      <c r="AA345" s="51">
        <f t="shared" ca="1" si="27"/>
        <v>0</v>
      </c>
      <c r="AB345" s="51">
        <v>345</v>
      </c>
    </row>
    <row r="346" spans="27:28" ht="21" customHeight="1" x14ac:dyDescent="0.55000000000000004">
      <c r="AA346" s="51">
        <f t="shared" ca="1" si="27"/>
        <v>0</v>
      </c>
      <c r="AB346" s="51">
        <v>346</v>
      </c>
    </row>
    <row r="347" spans="27:28" ht="21" customHeight="1" x14ac:dyDescent="0.55000000000000004">
      <c r="AA347" s="51">
        <f t="shared" ca="1" si="27"/>
        <v>0</v>
      </c>
      <c r="AB347" s="51">
        <v>347</v>
      </c>
    </row>
    <row r="348" spans="27:28" ht="21" customHeight="1" x14ac:dyDescent="0.55000000000000004">
      <c r="AA348" s="51">
        <f t="shared" ca="1" si="27"/>
        <v>0</v>
      </c>
      <c r="AB348" s="51">
        <v>348</v>
      </c>
    </row>
    <row r="349" spans="27:28" ht="21" customHeight="1" x14ac:dyDescent="0.55000000000000004">
      <c r="AA349" s="51">
        <f t="shared" ca="1" si="27"/>
        <v>0</v>
      </c>
      <c r="AB349" s="51">
        <v>349</v>
      </c>
    </row>
    <row r="350" spans="27:28" ht="21" customHeight="1" x14ac:dyDescent="0.55000000000000004">
      <c r="AA350" s="51">
        <f t="shared" ca="1" si="27"/>
        <v>0</v>
      </c>
      <c r="AB350" s="51">
        <v>350</v>
      </c>
    </row>
    <row r="351" spans="27:28" ht="21" customHeight="1" x14ac:dyDescent="0.55000000000000004">
      <c r="AA351" s="51">
        <f t="shared" ca="1" si="27"/>
        <v>0</v>
      </c>
      <c r="AB351" s="51">
        <v>351</v>
      </c>
    </row>
    <row r="352" spans="27:28" ht="21" customHeight="1" x14ac:dyDescent="0.55000000000000004">
      <c r="AA352" s="51">
        <f t="shared" ca="1" si="27"/>
        <v>0</v>
      </c>
      <c r="AB352" s="51">
        <v>352</v>
      </c>
    </row>
    <row r="353" spans="27:28" ht="21" customHeight="1" x14ac:dyDescent="0.55000000000000004">
      <c r="AA353" s="51">
        <f t="shared" ca="1" si="27"/>
        <v>0</v>
      </c>
      <c r="AB353" s="51">
        <v>353</v>
      </c>
    </row>
    <row r="354" spans="27:28" ht="21" customHeight="1" x14ac:dyDescent="0.55000000000000004">
      <c r="AA354" s="51">
        <f t="shared" ca="1" si="27"/>
        <v>0</v>
      </c>
      <c r="AB354" s="51">
        <v>354</v>
      </c>
    </row>
    <row r="355" spans="27:28" ht="21" customHeight="1" x14ac:dyDescent="0.55000000000000004">
      <c r="AA355" s="51">
        <f t="shared" ca="1" si="27"/>
        <v>0</v>
      </c>
      <c r="AB355" s="51">
        <v>355</v>
      </c>
    </row>
    <row r="356" spans="27:28" ht="21" customHeight="1" x14ac:dyDescent="0.55000000000000004">
      <c r="AA356" s="51">
        <f t="shared" ca="1" si="27"/>
        <v>0</v>
      </c>
      <c r="AB356" s="51">
        <v>356</v>
      </c>
    </row>
    <row r="357" spans="27:28" ht="21" customHeight="1" x14ac:dyDescent="0.55000000000000004">
      <c r="AA357" s="51">
        <f t="shared" ca="1" si="27"/>
        <v>0</v>
      </c>
      <c r="AB357" s="51">
        <v>357</v>
      </c>
    </row>
    <row r="358" spans="27:28" ht="21" customHeight="1" x14ac:dyDescent="0.55000000000000004">
      <c r="AA358" s="51">
        <f t="shared" ca="1" si="27"/>
        <v>0</v>
      </c>
      <c r="AB358" s="51">
        <v>358</v>
      </c>
    </row>
    <row r="359" spans="27:28" ht="21" customHeight="1" x14ac:dyDescent="0.55000000000000004">
      <c r="AA359" s="51">
        <f t="shared" ca="1" si="27"/>
        <v>0</v>
      </c>
      <c r="AB359" s="51">
        <v>359</v>
      </c>
    </row>
    <row r="360" spans="27:28" ht="21" customHeight="1" x14ac:dyDescent="0.55000000000000004">
      <c r="AA360" s="51">
        <f t="shared" ca="1" si="27"/>
        <v>0</v>
      </c>
      <c r="AB360" s="51">
        <v>360</v>
      </c>
    </row>
    <row r="361" spans="27:28" ht="21" customHeight="1" x14ac:dyDescent="0.55000000000000004">
      <c r="AA361" s="51">
        <f t="shared" ca="1" si="27"/>
        <v>0</v>
      </c>
      <c r="AB361" s="51">
        <v>361</v>
      </c>
    </row>
    <row r="362" spans="27:28" ht="21" customHeight="1" x14ac:dyDescent="0.55000000000000004">
      <c r="AA362" s="51">
        <f t="shared" ca="1" si="27"/>
        <v>0</v>
      </c>
      <c r="AB362" s="51">
        <v>362</v>
      </c>
    </row>
    <row r="363" spans="27:28" ht="21" customHeight="1" x14ac:dyDescent="0.55000000000000004">
      <c r="AA363" s="51">
        <f t="shared" ca="1" si="27"/>
        <v>0</v>
      </c>
      <c r="AB363" s="51">
        <v>363</v>
      </c>
    </row>
    <row r="364" spans="27:28" ht="21" customHeight="1" x14ac:dyDescent="0.55000000000000004">
      <c r="AA364" s="51">
        <f t="shared" ca="1" si="27"/>
        <v>0</v>
      </c>
      <c r="AB364" s="51">
        <v>364</v>
      </c>
    </row>
    <row r="365" spans="27:28" ht="21" customHeight="1" x14ac:dyDescent="0.55000000000000004">
      <c r="AA365" s="51">
        <f t="shared" ca="1" si="27"/>
        <v>0</v>
      </c>
      <c r="AB365" s="51">
        <v>365</v>
      </c>
    </row>
    <row r="366" spans="27:28" ht="21" customHeight="1" x14ac:dyDescent="0.55000000000000004">
      <c r="AA366" s="51">
        <f t="shared" ca="1" si="27"/>
        <v>0</v>
      </c>
      <c r="AB366" s="51">
        <v>366</v>
      </c>
    </row>
    <row r="367" spans="27:28" ht="21" customHeight="1" x14ac:dyDescent="0.55000000000000004">
      <c r="AA367" s="51">
        <f t="shared" ca="1" si="27"/>
        <v>0</v>
      </c>
      <c r="AB367" s="51">
        <v>367</v>
      </c>
    </row>
    <row r="368" spans="27:28" ht="21" customHeight="1" x14ac:dyDescent="0.55000000000000004">
      <c r="AA368" s="51">
        <f t="shared" ca="1" si="27"/>
        <v>0</v>
      </c>
      <c r="AB368" s="51">
        <v>368</v>
      </c>
    </row>
    <row r="369" spans="27:28" ht="21" customHeight="1" x14ac:dyDescent="0.55000000000000004">
      <c r="AA369" s="51">
        <f t="shared" ca="1" si="27"/>
        <v>0</v>
      </c>
      <c r="AB369" s="51">
        <v>369</v>
      </c>
    </row>
    <row r="370" spans="27:28" ht="21" customHeight="1" x14ac:dyDescent="0.55000000000000004">
      <c r="AA370" s="51">
        <f t="shared" ca="1" si="27"/>
        <v>0</v>
      </c>
      <c r="AB370" s="51">
        <v>370</v>
      </c>
    </row>
    <row r="371" spans="27:28" ht="21" customHeight="1" x14ac:dyDescent="0.55000000000000004">
      <c r="AA371" s="51">
        <f t="shared" ca="1" si="27"/>
        <v>0</v>
      </c>
      <c r="AB371" s="51">
        <v>371</v>
      </c>
    </row>
    <row r="372" spans="27:28" ht="21" customHeight="1" x14ac:dyDescent="0.55000000000000004">
      <c r="AA372" s="51">
        <f t="shared" ca="1" si="27"/>
        <v>0</v>
      </c>
      <c r="AB372" s="51">
        <v>372</v>
      </c>
    </row>
    <row r="373" spans="27:28" ht="21" customHeight="1" x14ac:dyDescent="0.55000000000000004">
      <c r="AA373" s="51">
        <f t="shared" ca="1" si="27"/>
        <v>0</v>
      </c>
      <c r="AB373" s="51">
        <v>373</v>
      </c>
    </row>
    <row r="374" spans="27:28" ht="21" customHeight="1" x14ac:dyDescent="0.55000000000000004">
      <c r="AA374" s="51">
        <f t="shared" ca="1" si="27"/>
        <v>0</v>
      </c>
      <c r="AB374" s="51">
        <v>374</v>
      </c>
    </row>
    <row r="375" spans="27:28" ht="21" customHeight="1" x14ac:dyDescent="0.55000000000000004">
      <c r="AA375" s="51">
        <f t="shared" ca="1" si="27"/>
        <v>0</v>
      </c>
      <c r="AB375" s="51">
        <v>375</v>
      </c>
    </row>
    <row r="376" spans="27:28" ht="21" customHeight="1" x14ac:dyDescent="0.55000000000000004">
      <c r="AA376" s="51">
        <f t="shared" ca="1" si="27"/>
        <v>0</v>
      </c>
      <c r="AB376" s="51">
        <v>376</v>
      </c>
    </row>
    <row r="377" spans="27:28" ht="21" customHeight="1" x14ac:dyDescent="0.55000000000000004">
      <c r="AA377" s="51">
        <f t="shared" ca="1" si="27"/>
        <v>0</v>
      </c>
      <c r="AB377" s="51">
        <v>377</v>
      </c>
    </row>
    <row r="378" spans="27:28" ht="21" customHeight="1" x14ac:dyDescent="0.55000000000000004">
      <c r="AA378" s="51">
        <f t="shared" ca="1" si="27"/>
        <v>0</v>
      </c>
      <c r="AB378" s="51">
        <v>378</v>
      </c>
    </row>
    <row r="379" spans="27:28" ht="21" customHeight="1" x14ac:dyDescent="0.55000000000000004">
      <c r="AA379" s="51">
        <f t="shared" ca="1" si="27"/>
        <v>0</v>
      </c>
      <c r="AB379" s="51">
        <v>379</v>
      </c>
    </row>
    <row r="380" spans="27:28" ht="21" customHeight="1" x14ac:dyDescent="0.55000000000000004">
      <c r="AA380" s="51">
        <f t="shared" ca="1" si="27"/>
        <v>0</v>
      </c>
      <c r="AB380" s="51">
        <v>380</v>
      </c>
    </row>
    <row r="381" spans="27:28" ht="21" customHeight="1" x14ac:dyDescent="0.55000000000000004">
      <c r="AA381" s="51">
        <f t="shared" ca="1" si="27"/>
        <v>0</v>
      </c>
      <c r="AB381" s="51">
        <v>381</v>
      </c>
    </row>
    <row r="382" spans="27:28" ht="21" customHeight="1" x14ac:dyDescent="0.55000000000000004">
      <c r="AA382" s="51">
        <f t="shared" ca="1" si="27"/>
        <v>0</v>
      </c>
      <c r="AB382" s="51">
        <v>382</v>
      </c>
    </row>
    <row r="383" spans="27:28" ht="21" customHeight="1" x14ac:dyDescent="0.55000000000000004">
      <c r="AA383" s="51">
        <f t="shared" ca="1" si="27"/>
        <v>0</v>
      </c>
      <c r="AB383" s="51">
        <v>383</v>
      </c>
    </row>
    <row r="384" spans="27:28" ht="21" customHeight="1" x14ac:dyDescent="0.55000000000000004">
      <c r="AA384" s="51">
        <f t="shared" ca="1" si="27"/>
        <v>0</v>
      </c>
      <c r="AB384" s="51">
        <v>384</v>
      </c>
    </row>
    <row r="385" spans="27:28" ht="21" customHeight="1" x14ac:dyDescent="0.55000000000000004">
      <c r="AA385" s="51">
        <f t="shared" ca="1" si="27"/>
        <v>0</v>
      </c>
      <c r="AB385" s="51">
        <v>385</v>
      </c>
    </row>
    <row r="386" spans="27:28" ht="21" customHeight="1" x14ac:dyDescent="0.55000000000000004">
      <c r="AA386" s="51">
        <f t="shared" ca="1" si="27"/>
        <v>0</v>
      </c>
      <c r="AB386" s="51">
        <v>386</v>
      </c>
    </row>
    <row r="387" spans="27:28" ht="21" customHeight="1" x14ac:dyDescent="0.55000000000000004">
      <c r="AA387" s="51">
        <f t="shared" ca="1" si="27"/>
        <v>0</v>
      </c>
      <c r="AB387" s="51">
        <v>387</v>
      </c>
    </row>
    <row r="388" spans="27:28" ht="21" customHeight="1" x14ac:dyDescent="0.55000000000000004">
      <c r="AA388" s="51">
        <f t="shared" ca="1" si="27"/>
        <v>0</v>
      </c>
      <c r="AB388" s="51">
        <v>388</v>
      </c>
    </row>
    <row r="389" spans="27:28" ht="21" customHeight="1" x14ac:dyDescent="0.55000000000000004">
      <c r="AA389" s="51">
        <f t="shared" ca="1" si="27"/>
        <v>0</v>
      </c>
      <c r="AB389" s="51">
        <v>389</v>
      </c>
    </row>
    <row r="390" spans="27:28" ht="21" customHeight="1" x14ac:dyDescent="0.55000000000000004">
      <c r="AA390" s="51">
        <f t="shared" ca="1" si="27"/>
        <v>0</v>
      </c>
      <c r="AB390" s="51">
        <v>390</v>
      </c>
    </row>
    <row r="391" spans="27:28" ht="21" customHeight="1" x14ac:dyDescent="0.55000000000000004">
      <c r="AA391" s="51">
        <f t="shared" ca="1" si="27"/>
        <v>0</v>
      </c>
      <c r="AB391" s="51">
        <v>391</v>
      </c>
    </row>
    <row r="392" spans="27:28" ht="21" customHeight="1" x14ac:dyDescent="0.55000000000000004">
      <c r="AA392" s="51">
        <f t="shared" ca="1" si="27"/>
        <v>0</v>
      </c>
      <c r="AB392" s="51">
        <v>392</v>
      </c>
    </row>
    <row r="393" spans="27:28" ht="21" customHeight="1" x14ac:dyDescent="0.55000000000000004">
      <c r="AA393" s="51">
        <f t="shared" ca="1" si="27"/>
        <v>0</v>
      </c>
      <c r="AB393" s="51">
        <v>393</v>
      </c>
    </row>
    <row r="394" spans="27:28" ht="21" customHeight="1" x14ac:dyDescent="0.55000000000000004">
      <c r="AA394" s="51">
        <f t="shared" ca="1" si="27"/>
        <v>0</v>
      </c>
      <c r="AB394" s="51">
        <v>394</v>
      </c>
    </row>
    <row r="395" spans="27:28" ht="21" customHeight="1" x14ac:dyDescent="0.55000000000000004">
      <c r="AA395" s="51">
        <f t="shared" ca="1" si="27"/>
        <v>0</v>
      </c>
      <c r="AB395" s="51">
        <v>395</v>
      </c>
    </row>
    <row r="396" spans="27:28" ht="21" customHeight="1" x14ac:dyDescent="0.55000000000000004">
      <c r="AA396" s="51">
        <f t="shared" ca="1" si="27"/>
        <v>0</v>
      </c>
      <c r="AB396" s="51">
        <v>396</v>
      </c>
    </row>
    <row r="397" spans="27:28" ht="21" customHeight="1" x14ac:dyDescent="0.55000000000000004">
      <c r="AA397" s="51">
        <f t="shared" ca="1" si="27"/>
        <v>0</v>
      </c>
      <c r="AB397" s="51">
        <v>397</v>
      </c>
    </row>
    <row r="398" spans="27:28" ht="21" customHeight="1" x14ac:dyDescent="0.55000000000000004">
      <c r="AA398" s="51">
        <f t="shared" ca="1" si="27"/>
        <v>0</v>
      </c>
      <c r="AB398" s="51">
        <v>398</v>
      </c>
    </row>
    <row r="399" spans="27:28" ht="21" customHeight="1" x14ac:dyDescent="0.55000000000000004">
      <c r="AA399" s="51">
        <f t="shared" ca="1" si="27"/>
        <v>0</v>
      </c>
      <c r="AB399" s="51">
        <v>399</v>
      </c>
    </row>
    <row r="400" spans="27:28" ht="21" customHeight="1" x14ac:dyDescent="0.55000000000000004">
      <c r="AA400" s="51">
        <f t="shared" ca="1" si="27"/>
        <v>0</v>
      </c>
      <c r="AB400" s="51">
        <v>400</v>
      </c>
    </row>
    <row r="401" spans="27:28" ht="21" customHeight="1" x14ac:dyDescent="0.55000000000000004">
      <c r="AA401" s="51">
        <f t="shared" ca="1" si="27"/>
        <v>0</v>
      </c>
      <c r="AB401" s="51">
        <v>401</v>
      </c>
    </row>
    <row r="402" spans="27:28" ht="21" customHeight="1" x14ac:dyDescent="0.55000000000000004">
      <c r="AA402" s="51">
        <f t="shared" ref="AA402:AA465" ca="1" si="28">INDIRECT($W$6&amp;"!"&amp;"B"&amp;ROW(B402))</f>
        <v>0</v>
      </c>
      <c r="AB402" s="51">
        <v>402</v>
      </c>
    </row>
    <row r="403" spans="27:28" ht="21" customHeight="1" x14ac:dyDescent="0.55000000000000004">
      <c r="AA403" s="51">
        <f t="shared" ca="1" si="28"/>
        <v>0</v>
      </c>
      <c r="AB403" s="51">
        <v>403</v>
      </c>
    </row>
    <row r="404" spans="27:28" ht="21" customHeight="1" x14ac:dyDescent="0.55000000000000004">
      <c r="AA404" s="51">
        <f t="shared" ca="1" si="28"/>
        <v>0</v>
      </c>
      <c r="AB404" s="51">
        <v>404</v>
      </c>
    </row>
    <row r="405" spans="27:28" ht="21" customHeight="1" x14ac:dyDescent="0.55000000000000004">
      <c r="AA405" s="51">
        <f t="shared" ca="1" si="28"/>
        <v>0</v>
      </c>
      <c r="AB405" s="51">
        <v>405</v>
      </c>
    </row>
    <row r="406" spans="27:28" ht="21" customHeight="1" x14ac:dyDescent="0.55000000000000004">
      <c r="AA406" s="51">
        <f t="shared" ca="1" si="28"/>
        <v>0</v>
      </c>
      <c r="AB406" s="51">
        <v>406</v>
      </c>
    </row>
    <row r="407" spans="27:28" ht="21" customHeight="1" x14ac:dyDescent="0.55000000000000004">
      <c r="AA407" s="51">
        <f t="shared" ca="1" si="28"/>
        <v>0</v>
      </c>
      <c r="AB407" s="51">
        <v>407</v>
      </c>
    </row>
    <row r="408" spans="27:28" ht="21" customHeight="1" x14ac:dyDescent="0.55000000000000004">
      <c r="AA408" s="51">
        <f t="shared" ca="1" si="28"/>
        <v>0</v>
      </c>
      <c r="AB408" s="51">
        <v>408</v>
      </c>
    </row>
    <row r="409" spans="27:28" ht="21" customHeight="1" x14ac:dyDescent="0.55000000000000004">
      <c r="AA409" s="51">
        <f t="shared" ca="1" si="28"/>
        <v>0</v>
      </c>
      <c r="AB409" s="51">
        <v>409</v>
      </c>
    </row>
    <row r="410" spans="27:28" ht="21" customHeight="1" x14ac:dyDescent="0.55000000000000004">
      <c r="AA410" s="51">
        <f t="shared" ca="1" si="28"/>
        <v>0</v>
      </c>
      <c r="AB410" s="51">
        <v>410</v>
      </c>
    </row>
    <row r="411" spans="27:28" ht="21" customHeight="1" x14ac:dyDescent="0.55000000000000004">
      <c r="AA411" s="51">
        <f t="shared" ca="1" si="28"/>
        <v>0</v>
      </c>
      <c r="AB411" s="51">
        <v>411</v>
      </c>
    </row>
    <row r="412" spans="27:28" ht="21" customHeight="1" x14ac:dyDescent="0.55000000000000004">
      <c r="AA412" s="51">
        <f t="shared" ca="1" si="28"/>
        <v>0</v>
      </c>
      <c r="AB412" s="51">
        <v>412</v>
      </c>
    </row>
    <row r="413" spans="27:28" ht="21" customHeight="1" x14ac:dyDescent="0.55000000000000004">
      <c r="AA413" s="51">
        <f t="shared" ca="1" si="28"/>
        <v>0</v>
      </c>
      <c r="AB413" s="51">
        <v>413</v>
      </c>
    </row>
    <row r="414" spans="27:28" ht="21" customHeight="1" x14ac:dyDescent="0.55000000000000004">
      <c r="AA414" s="51">
        <f t="shared" ca="1" si="28"/>
        <v>0</v>
      </c>
      <c r="AB414" s="51">
        <v>414</v>
      </c>
    </row>
    <row r="415" spans="27:28" ht="21" customHeight="1" x14ac:dyDescent="0.55000000000000004">
      <c r="AA415" s="51">
        <f t="shared" ca="1" si="28"/>
        <v>0</v>
      </c>
      <c r="AB415" s="51">
        <v>415</v>
      </c>
    </row>
    <row r="416" spans="27:28" ht="21" customHeight="1" x14ac:dyDescent="0.55000000000000004">
      <c r="AA416" s="51">
        <f t="shared" ca="1" si="28"/>
        <v>0</v>
      </c>
      <c r="AB416" s="51">
        <v>416</v>
      </c>
    </row>
    <row r="417" spans="27:28" ht="21" customHeight="1" x14ac:dyDescent="0.55000000000000004">
      <c r="AA417" s="51">
        <f t="shared" ca="1" si="28"/>
        <v>0</v>
      </c>
      <c r="AB417" s="51">
        <v>417</v>
      </c>
    </row>
    <row r="418" spans="27:28" ht="21" customHeight="1" x14ac:dyDescent="0.55000000000000004">
      <c r="AA418" s="51">
        <f t="shared" ca="1" si="28"/>
        <v>0</v>
      </c>
      <c r="AB418" s="51">
        <v>418</v>
      </c>
    </row>
    <row r="419" spans="27:28" ht="21" customHeight="1" x14ac:dyDescent="0.55000000000000004">
      <c r="AA419" s="51">
        <f t="shared" ca="1" si="28"/>
        <v>0</v>
      </c>
      <c r="AB419" s="51">
        <v>419</v>
      </c>
    </row>
    <row r="420" spans="27:28" ht="21" customHeight="1" x14ac:dyDescent="0.55000000000000004">
      <c r="AA420" s="51">
        <f t="shared" ca="1" si="28"/>
        <v>0</v>
      </c>
      <c r="AB420" s="51">
        <v>420</v>
      </c>
    </row>
    <row r="421" spans="27:28" ht="21" customHeight="1" x14ac:dyDescent="0.55000000000000004">
      <c r="AA421" s="51">
        <f t="shared" ca="1" si="28"/>
        <v>0</v>
      </c>
      <c r="AB421" s="51">
        <v>421</v>
      </c>
    </row>
    <row r="422" spans="27:28" ht="21" customHeight="1" x14ac:dyDescent="0.55000000000000004">
      <c r="AA422" s="51">
        <f t="shared" ca="1" si="28"/>
        <v>0</v>
      </c>
      <c r="AB422" s="51">
        <v>422</v>
      </c>
    </row>
    <row r="423" spans="27:28" ht="21" customHeight="1" x14ac:dyDescent="0.55000000000000004">
      <c r="AA423" s="51">
        <f t="shared" ca="1" si="28"/>
        <v>0</v>
      </c>
      <c r="AB423" s="51">
        <v>423</v>
      </c>
    </row>
    <row r="424" spans="27:28" ht="21" customHeight="1" x14ac:dyDescent="0.55000000000000004">
      <c r="AA424" s="51">
        <f t="shared" ca="1" si="28"/>
        <v>0</v>
      </c>
      <c r="AB424" s="51">
        <v>424</v>
      </c>
    </row>
    <row r="425" spans="27:28" ht="21" customHeight="1" x14ac:dyDescent="0.55000000000000004">
      <c r="AA425" s="51">
        <f t="shared" ca="1" si="28"/>
        <v>0</v>
      </c>
      <c r="AB425" s="51">
        <v>425</v>
      </c>
    </row>
    <row r="426" spans="27:28" ht="21" customHeight="1" x14ac:dyDescent="0.55000000000000004">
      <c r="AA426" s="51">
        <f t="shared" ca="1" si="28"/>
        <v>0</v>
      </c>
      <c r="AB426" s="51">
        <v>426</v>
      </c>
    </row>
    <row r="427" spans="27:28" ht="21" customHeight="1" x14ac:dyDescent="0.55000000000000004">
      <c r="AA427" s="51">
        <f t="shared" ca="1" si="28"/>
        <v>0</v>
      </c>
      <c r="AB427" s="51">
        <v>427</v>
      </c>
    </row>
    <row r="428" spans="27:28" ht="21" customHeight="1" x14ac:dyDescent="0.55000000000000004">
      <c r="AA428" s="51">
        <f t="shared" ca="1" si="28"/>
        <v>0</v>
      </c>
      <c r="AB428" s="51">
        <v>428</v>
      </c>
    </row>
    <row r="429" spans="27:28" ht="21" customHeight="1" x14ac:dyDescent="0.55000000000000004">
      <c r="AA429" s="51">
        <f t="shared" ca="1" si="28"/>
        <v>0</v>
      </c>
      <c r="AB429" s="51">
        <v>429</v>
      </c>
    </row>
    <row r="430" spans="27:28" ht="21" customHeight="1" x14ac:dyDescent="0.55000000000000004">
      <c r="AA430" s="51">
        <f t="shared" ca="1" si="28"/>
        <v>0</v>
      </c>
      <c r="AB430" s="51">
        <v>430</v>
      </c>
    </row>
    <row r="431" spans="27:28" ht="21" customHeight="1" x14ac:dyDescent="0.55000000000000004">
      <c r="AA431" s="51">
        <f t="shared" ca="1" si="28"/>
        <v>0</v>
      </c>
      <c r="AB431" s="51">
        <v>431</v>
      </c>
    </row>
    <row r="432" spans="27:28" ht="21" customHeight="1" x14ac:dyDescent="0.55000000000000004">
      <c r="AA432" s="51">
        <f t="shared" ca="1" si="28"/>
        <v>0</v>
      </c>
      <c r="AB432" s="51">
        <v>432</v>
      </c>
    </row>
    <row r="433" spans="27:28" ht="21" customHeight="1" x14ac:dyDescent="0.55000000000000004">
      <c r="AA433" s="51">
        <f t="shared" ca="1" si="28"/>
        <v>0</v>
      </c>
      <c r="AB433" s="51">
        <v>433</v>
      </c>
    </row>
    <row r="434" spans="27:28" ht="21" customHeight="1" x14ac:dyDescent="0.55000000000000004">
      <c r="AA434" s="51">
        <f t="shared" ca="1" si="28"/>
        <v>0</v>
      </c>
      <c r="AB434" s="51">
        <v>434</v>
      </c>
    </row>
    <row r="435" spans="27:28" ht="21" customHeight="1" x14ac:dyDescent="0.55000000000000004">
      <c r="AA435" s="51">
        <f t="shared" ca="1" si="28"/>
        <v>0</v>
      </c>
      <c r="AB435" s="51">
        <v>435</v>
      </c>
    </row>
    <row r="436" spans="27:28" ht="21" customHeight="1" x14ac:dyDescent="0.55000000000000004">
      <c r="AA436" s="51">
        <f t="shared" ca="1" si="28"/>
        <v>0</v>
      </c>
      <c r="AB436" s="51">
        <v>436</v>
      </c>
    </row>
    <row r="437" spans="27:28" ht="21" customHeight="1" x14ac:dyDescent="0.55000000000000004">
      <c r="AA437" s="51">
        <f t="shared" ca="1" si="28"/>
        <v>0</v>
      </c>
      <c r="AB437" s="51">
        <v>437</v>
      </c>
    </row>
    <row r="438" spans="27:28" ht="21" customHeight="1" x14ac:dyDescent="0.55000000000000004">
      <c r="AA438" s="51">
        <f t="shared" ca="1" si="28"/>
        <v>0</v>
      </c>
      <c r="AB438" s="51">
        <v>438</v>
      </c>
    </row>
    <row r="439" spans="27:28" ht="21" customHeight="1" x14ac:dyDescent="0.55000000000000004">
      <c r="AA439" s="51">
        <f t="shared" ca="1" si="28"/>
        <v>0</v>
      </c>
      <c r="AB439" s="51">
        <v>439</v>
      </c>
    </row>
    <row r="440" spans="27:28" ht="21" customHeight="1" x14ac:dyDescent="0.55000000000000004">
      <c r="AA440" s="51">
        <f t="shared" ca="1" si="28"/>
        <v>0</v>
      </c>
      <c r="AB440" s="51">
        <v>440</v>
      </c>
    </row>
    <row r="441" spans="27:28" ht="21" customHeight="1" x14ac:dyDescent="0.55000000000000004">
      <c r="AA441" s="51">
        <f t="shared" ca="1" si="28"/>
        <v>0</v>
      </c>
      <c r="AB441" s="51">
        <v>441</v>
      </c>
    </row>
    <row r="442" spans="27:28" ht="21" customHeight="1" x14ac:dyDescent="0.55000000000000004">
      <c r="AA442" s="51">
        <f t="shared" ca="1" si="28"/>
        <v>0</v>
      </c>
      <c r="AB442" s="51">
        <v>442</v>
      </c>
    </row>
    <row r="443" spans="27:28" ht="21" customHeight="1" x14ac:dyDescent="0.55000000000000004">
      <c r="AA443" s="51">
        <f t="shared" ca="1" si="28"/>
        <v>0</v>
      </c>
      <c r="AB443" s="51">
        <v>443</v>
      </c>
    </row>
    <row r="444" spans="27:28" ht="21" customHeight="1" x14ac:dyDescent="0.55000000000000004">
      <c r="AA444" s="51">
        <f t="shared" ca="1" si="28"/>
        <v>0</v>
      </c>
      <c r="AB444" s="51">
        <v>444</v>
      </c>
    </row>
    <row r="445" spans="27:28" ht="21" customHeight="1" x14ac:dyDescent="0.55000000000000004">
      <c r="AA445" s="51">
        <f t="shared" ca="1" si="28"/>
        <v>0</v>
      </c>
      <c r="AB445" s="51">
        <v>445</v>
      </c>
    </row>
    <row r="446" spans="27:28" ht="21" customHeight="1" x14ac:dyDescent="0.55000000000000004">
      <c r="AA446" s="51">
        <f t="shared" ca="1" si="28"/>
        <v>0</v>
      </c>
      <c r="AB446" s="51">
        <v>446</v>
      </c>
    </row>
    <row r="447" spans="27:28" ht="21" customHeight="1" x14ac:dyDescent="0.55000000000000004">
      <c r="AA447" s="51">
        <f t="shared" ca="1" si="28"/>
        <v>0</v>
      </c>
      <c r="AB447" s="51">
        <v>447</v>
      </c>
    </row>
    <row r="448" spans="27:28" ht="21" customHeight="1" x14ac:dyDescent="0.55000000000000004">
      <c r="AA448" s="51">
        <f t="shared" ca="1" si="28"/>
        <v>0</v>
      </c>
      <c r="AB448" s="51">
        <v>448</v>
      </c>
    </row>
    <row r="449" spans="27:28" ht="21" customHeight="1" x14ac:dyDescent="0.55000000000000004">
      <c r="AA449" s="51">
        <f t="shared" ca="1" si="28"/>
        <v>0</v>
      </c>
      <c r="AB449" s="51">
        <v>449</v>
      </c>
    </row>
    <row r="450" spans="27:28" ht="21" customHeight="1" x14ac:dyDescent="0.55000000000000004">
      <c r="AA450" s="51">
        <f t="shared" ca="1" si="28"/>
        <v>0</v>
      </c>
      <c r="AB450" s="51">
        <v>450</v>
      </c>
    </row>
    <row r="451" spans="27:28" ht="21" customHeight="1" x14ac:dyDescent="0.55000000000000004">
      <c r="AA451" s="51">
        <f t="shared" ca="1" si="28"/>
        <v>0</v>
      </c>
      <c r="AB451" s="51">
        <v>451</v>
      </c>
    </row>
    <row r="452" spans="27:28" ht="21" customHeight="1" x14ac:dyDescent="0.55000000000000004">
      <c r="AA452" s="51">
        <f t="shared" ca="1" si="28"/>
        <v>0</v>
      </c>
      <c r="AB452" s="51">
        <v>452</v>
      </c>
    </row>
    <row r="453" spans="27:28" ht="21" customHeight="1" x14ac:dyDescent="0.55000000000000004">
      <c r="AA453" s="51">
        <f t="shared" ca="1" si="28"/>
        <v>0</v>
      </c>
      <c r="AB453" s="51">
        <v>453</v>
      </c>
    </row>
    <row r="454" spans="27:28" ht="21" customHeight="1" x14ac:dyDescent="0.55000000000000004">
      <c r="AA454" s="51">
        <f t="shared" ca="1" si="28"/>
        <v>0</v>
      </c>
      <c r="AB454" s="51">
        <v>454</v>
      </c>
    </row>
    <row r="455" spans="27:28" ht="21" customHeight="1" x14ac:dyDescent="0.55000000000000004">
      <c r="AA455" s="51">
        <f t="shared" ca="1" si="28"/>
        <v>0</v>
      </c>
      <c r="AB455" s="51">
        <v>455</v>
      </c>
    </row>
    <row r="456" spans="27:28" ht="21" customHeight="1" x14ac:dyDescent="0.55000000000000004">
      <c r="AA456" s="51">
        <f t="shared" ca="1" si="28"/>
        <v>0</v>
      </c>
      <c r="AB456" s="51">
        <v>456</v>
      </c>
    </row>
    <row r="457" spans="27:28" ht="21" customHeight="1" x14ac:dyDescent="0.55000000000000004">
      <c r="AA457" s="51">
        <f t="shared" ca="1" si="28"/>
        <v>0</v>
      </c>
      <c r="AB457" s="51">
        <v>457</v>
      </c>
    </row>
    <row r="458" spans="27:28" ht="21" customHeight="1" x14ac:dyDescent="0.55000000000000004">
      <c r="AA458" s="51">
        <f t="shared" ca="1" si="28"/>
        <v>0</v>
      </c>
      <c r="AB458" s="51">
        <v>458</v>
      </c>
    </row>
    <row r="459" spans="27:28" ht="21" customHeight="1" x14ac:dyDescent="0.55000000000000004">
      <c r="AA459" s="51">
        <f t="shared" ca="1" si="28"/>
        <v>0</v>
      </c>
      <c r="AB459" s="51">
        <v>459</v>
      </c>
    </row>
    <row r="460" spans="27:28" ht="21" customHeight="1" x14ac:dyDescent="0.55000000000000004">
      <c r="AA460" s="51">
        <f t="shared" ca="1" si="28"/>
        <v>0</v>
      </c>
      <c r="AB460" s="51">
        <v>460</v>
      </c>
    </row>
    <row r="461" spans="27:28" ht="21" customHeight="1" x14ac:dyDescent="0.55000000000000004">
      <c r="AA461" s="51">
        <f t="shared" ca="1" si="28"/>
        <v>0</v>
      </c>
      <c r="AB461" s="51">
        <v>461</v>
      </c>
    </row>
    <row r="462" spans="27:28" ht="21" customHeight="1" x14ac:dyDescent="0.55000000000000004">
      <c r="AA462" s="51">
        <f t="shared" ca="1" si="28"/>
        <v>0</v>
      </c>
      <c r="AB462" s="51">
        <v>462</v>
      </c>
    </row>
    <row r="463" spans="27:28" ht="21" customHeight="1" x14ac:dyDescent="0.55000000000000004">
      <c r="AA463" s="51">
        <f t="shared" ca="1" si="28"/>
        <v>0</v>
      </c>
      <c r="AB463" s="51">
        <v>463</v>
      </c>
    </row>
    <row r="464" spans="27:28" ht="21" customHeight="1" x14ac:dyDescent="0.55000000000000004">
      <c r="AA464" s="51">
        <f t="shared" ca="1" si="28"/>
        <v>0</v>
      </c>
      <c r="AB464" s="51">
        <v>464</v>
      </c>
    </row>
    <row r="465" spans="27:28" ht="21" customHeight="1" x14ac:dyDescent="0.55000000000000004">
      <c r="AA465" s="51">
        <f t="shared" ca="1" si="28"/>
        <v>0</v>
      </c>
      <c r="AB465" s="51">
        <v>465</v>
      </c>
    </row>
    <row r="466" spans="27:28" ht="21" customHeight="1" x14ac:dyDescent="0.55000000000000004">
      <c r="AA466" s="51">
        <f t="shared" ref="AA466:AA529" ca="1" si="29">INDIRECT($W$6&amp;"!"&amp;"B"&amp;ROW(B466))</f>
        <v>0</v>
      </c>
      <c r="AB466" s="51">
        <v>466</v>
      </c>
    </row>
    <row r="467" spans="27:28" ht="21" customHeight="1" x14ac:dyDescent="0.55000000000000004">
      <c r="AA467" s="51">
        <f t="shared" ca="1" si="29"/>
        <v>0</v>
      </c>
      <c r="AB467" s="51">
        <v>467</v>
      </c>
    </row>
    <row r="468" spans="27:28" ht="21" customHeight="1" x14ac:dyDescent="0.55000000000000004">
      <c r="AA468" s="51">
        <f t="shared" ca="1" si="29"/>
        <v>0</v>
      </c>
      <c r="AB468" s="51">
        <v>468</v>
      </c>
    </row>
    <row r="469" spans="27:28" ht="21" customHeight="1" x14ac:dyDescent="0.55000000000000004">
      <c r="AA469" s="51">
        <f t="shared" ca="1" si="29"/>
        <v>0</v>
      </c>
      <c r="AB469" s="51">
        <v>469</v>
      </c>
    </row>
    <row r="470" spans="27:28" ht="21" customHeight="1" x14ac:dyDescent="0.55000000000000004">
      <c r="AA470" s="51">
        <f t="shared" ca="1" si="29"/>
        <v>0</v>
      </c>
      <c r="AB470" s="51">
        <v>470</v>
      </c>
    </row>
    <row r="471" spans="27:28" ht="21" customHeight="1" x14ac:dyDescent="0.55000000000000004">
      <c r="AA471" s="51">
        <f t="shared" ca="1" si="29"/>
        <v>0</v>
      </c>
      <c r="AB471" s="51">
        <v>471</v>
      </c>
    </row>
    <row r="472" spans="27:28" ht="21" customHeight="1" x14ac:dyDescent="0.55000000000000004">
      <c r="AA472" s="51">
        <f t="shared" ca="1" si="29"/>
        <v>0</v>
      </c>
      <c r="AB472" s="51">
        <v>472</v>
      </c>
    </row>
    <row r="473" spans="27:28" ht="21" customHeight="1" x14ac:dyDescent="0.55000000000000004">
      <c r="AA473" s="51">
        <f t="shared" ca="1" si="29"/>
        <v>0</v>
      </c>
      <c r="AB473" s="51">
        <v>473</v>
      </c>
    </row>
    <row r="474" spans="27:28" ht="21" customHeight="1" x14ac:dyDescent="0.55000000000000004">
      <c r="AA474" s="51">
        <f t="shared" ca="1" si="29"/>
        <v>0</v>
      </c>
      <c r="AB474" s="51">
        <v>474</v>
      </c>
    </row>
    <row r="475" spans="27:28" ht="21" customHeight="1" x14ac:dyDescent="0.55000000000000004">
      <c r="AA475" s="51">
        <f t="shared" ca="1" si="29"/>
        <v>0</v>
      </c>
      <c r="AB475" s="51">
        <v>475</v>
      </c>
    </row>
    <row r="476" spans="27:28" ht="21" customHeight="1" x14ac:dyDescent="0.55000000000000004">
      <c r="AA476" s="51">
        <f t="shared" ca="1" si="29"/>
        <v>0</v>
      </c>
      <c r="AB476" s="51">
        <v>476</v>
      </c>
    </row>
    <row r="477" spans="27:28" ht="21" customHeight="1" x14ac:dyDescent="0.55000000000000004">
      <c r="AA477" s="51">
        <f t="shared" ca="1" si="29"/>
        <v>0</v>
      </c>
      <c r="AB477" s="51">
        <v>477</v>
      </c>
    </row>
    <row r="478" spans="27:28" ht="21" customHeight="1" x14ac:dyDescent="0.55000000000000004">
      <c r="AA478" s="51">
        <f t="shared" ca="1" si="29"/>
        <v>0</v>
      </c>
      <c r="AB478" s="51">
        <v>478</v>
      </c>
    </row>
    <row r="479" spans="27:28" ht="21" customHeight="1" x14ac:dyDescent="0.55000000000000004">
      <c r="AA479" s="51">
        <f t="shared" ca="1" si="29"/>
        <v>0</v>
      </c>
      <c r="AB479" s="51">
        <v>479</v>
      </c>
    </row>
    <row r="480" spans="27:28" ht="21" customHeight="1" x14ac:dyDescent="0.55000000000000004">
      <c r="AA480" s="51">
        <f t="shared" ca="1" si="29"/>
        <v>0</v>
      </c>
      <c r="AB480" s="51">
        <v>480</v>
      </c>
    </row>
    <row r="481" spans="27:28" ht="21" customHeight="1" x14ac:dyDescent="0.55000000000000004">
      <c r="AA481" s="51">
        <f t="shared" ca="1" si="29"/>
        <v>0</v>
      </c>
      <c r="AB481" s="51">
        <v>481</v>
      </c>
    </row>
    <row r="482" spans="27:28" ht="21" customHeight="1" x14ac:dyDescent="0.55000000000000004">
      <c r="AA482" s="51">
        <f t="shared" ca="1" si="29"/>
        <v>0</v>
      </c>
      <c r="AB482" s="51">
        <v>482</v>
      </c>
    </row>
    <row r="483" spans="27:28" ht="21" customHeight="1" x14ac:dyDescent="0.55000000000000004">
      <c r="AA483" s="51">
        <f t="shared" ca="1" si="29"/>
        <v>0</v>
      </c>
      <c r="AB483" s="51">
        <v>483</v>
      </c>
    </row>
    <row r="484" spans="27:28" ht="21" customHeight="1" x14ac:dyDescent="0.55000000000000004">
      <c r="AA484" s="51">
        <f t="shared" ca="1" si="29"/>
        <v>0</v>
      </c>
      <c r="AB484" s="51">
        <v>484</v>
      </c>
    </row>
    <row r="485" spans="27:28" ht="21" customHeight="1" x14ac:dyDescent="0.55000000000000004">
      <c r="AA485" s="51">
        <f t="shared" ca="1" si="29"/>
        <v>0</v>
      </c>
      <c r="AB485" s="51">
        <v>485</v>
      </c>
    </row>
    <row r="486" spans="27:28" ht="21" customHeight="1" x14ac:dyDescent="0.55000000000000004">
      <c r="AA486" s="51">
        <f t="shared" ca="1" si="29"/>
        <v>0</v>
      </c>
      <c r="AB486" s="51">
        <v>486</v>
      </c>
    </row>
    <row r="487" spans="27:28" ht="21" customHeight="1" x14ac:dyDescent="0.55000000000000004">
      <c r="AA487" s="51">
        <f t="shared" ca="1" si="29"/>
        <v>0</v>
      </c>
      <c r="AB487" s="51">
        <v>487</v>
      </c>
    </row>
    <row r="488" spans="27:28" ht="21" customHeight="1" x14ac:dyDescent="0.55000000000000004">
      <c r="AA488" s="51">
        <f t="shared" ca="1" si="29"/>
        <v>0</v>
      </c>
      <c r="AB488" s="51">
        <v>488</v>
      </c>
    </row>
    <row r="489" spans="27:28" ht="21" customHeight="1" x14ac:dyDescent="0.55000000000000004">
      <c r="AA489" s="51">
        <f t="shared" ca="1" si="29"/>
        <v>0</v>
      </c>
      <c r="AB489" s="51">
        <v>489</v>
      </c>
    </row>
    <row r="490" spans="27:28" ht="21" customHeight="1" x14ac:dyDescent="0.55000000000000004">
      <c r="AA490" s="51">
        <f t="shared" ca="1" si="29"/>
        <v>0</v>
      </c>
      <c r="AB490" s="51">
        <v>490</v>
      </c>
    </row>
    <row r="491" spans="27:28" ht="21" customHeight="1" x14ac:dyDescent="0.55000000000000004">
      <c r="AA491" s="51">
        <f t="shared" ca="1" si="29"/>
        <v>0</v>
      </c>
      <c r="AB491" s="51">
        <v>491</v>
      </c>
    </row>
    <row r="492" spans="27:28" ht="21" customHeight="1" x14ac:dyDescent="0.55000000000000004">
      <c r="AA492" s="51">
        <f t="shared" ca="1" si="29"/>
        <v>0</v>
      </c>
      <c r="AB492" s="51">
        <v>492</v>
      </c>
    </row>
    <row r="493" spans="27:28" ht="21" customHeight="1" x14ac:dyDescent="0.55000000000000004">
      <c r="AA493" s="51">
        <f t="shared" ca="1" si="29"/>
        <v>0</v>
      </c>
      <c r="AB493" s="51">
        <v>493</v>
      </c>
    </row>
    <row r="494" spans="27:28" ht="21" customHeight="1" x14ac:dyDescent="0.55000000000000004">
      <c r="AA494" s="51">
        <f t="shared" ca="1" si="29"/>
        <v>0</v>
      </c>
      <c r="AB494" s="51">
        <v>494</v>
      </c>
    </row>
    <row r="495" spans="27:28" ht="21" customHeight="1" x14ac:dyDescent="0.55000000000000004">
      <c r="AA495" s="51">
        <f t="shared" ca="1" si="29"/>
        <v>0</v>
      </c>
      <c r="AB495" s="51">
        <v>495</v>
      </c>
    </row>
    <row r="496" spans="27:28" ht="21" customHeight="1" x14ac:dyDescent="0.55000000000000004">
      <c r="AA496" s="51">
        <f t="shared" ca="1" si="29"/>
        <v>0</v>
      </c>
      <c r="AB496" s="51">
        <v>496</v>
      </c>
    </row>
    <row r="497" spans="27:28" ht="21" customHeight="1" x14ac:dyDescent="0.55000000000000004">
      <c r="AA497" s="51">
        <f t="shared" ca="1" si="29"/>
        <v>0</v>
      </c>
      <c r="AB497" s="51">
        <v>497</v>
      </c>
    </row>
    <row r="498" spans="27:28" ht="21" customHeight="1" x14ac:dyDescent="0.55000000000000004">
      <c r="AA498" s="51">
        <f t="shared" ca="1" si="29"/>
        <v>0</v>
      </c>
      <c r="AB498" s="51">
        <v>498</v>
      </c>
    </row>
    <row r="499" spans="27:28" ht="21" customHeight="1" x14ac:dyDescent="0.55000000000000004">
      <c r="AA499" s="51">
        <f t="shared" ca="1" si="29"/>
        <v>0</v>
      </c>
      <c r="AB499" s="51">
        <v>499</v>
      </c>
    </row>
    <row r="500" spans="27:28" ht="21" customHeight="1" x14ac:dyDescent="0.55000000000000004">
      <c r="AA500" s="51">
        <f t="shared" ca="1" si="29"/>
        <v>0</v>
      </c>
      <c r="AB500" s="51">
        <v>500</v>
      </c>
    </row>
    <row r="501" spans="27:28" ht="21" customHeight="1" x14ac:dyDescent="0.55000000000000004">
      <c r="AA501" s="51">
        <f t="shared" ca="1" si="29"/>
        <v>0</v>
      </c>
      <c r="AB501" s="51">
        <v>501</v>
      </c>
    </row>
    <row r="502" spans="27:28" ht="21" customHeight="1" x14ac:dyDescent="0.55000000000000004">
      <c r="AA502" s="51">
        <f t="shared" ca="1" si="29"/>
        <v>0</v>
      </c>
      <c r="AB502" s="51">
        <v>502</v>
      </c>
    </row>
    <row r="503" spans="27:28" ht="21" customHeight="1" x14ac:dyDescent="0.55000000000000004">
      <c r="AA503" s="51">
        <f t="shared" ca="1" si="29"/>
        <v>0</v>
      </c>
      <c r="AB503" s="51">
        <v>503</v>
      </c>
    </row>
    <row r="504" spans="27:28" ht="21" customHeight="1" x14ac:dyDescent="0.55000000000000004">
      <c r="AA504" s="51">
        <f t="shared" ca="1" si="29"/>
        <v>0</v>
      </c>
      <c r="AB504" s="51">
        <v>504</v>
      </c>
    </row>
    <row r="505" spans="27:28" ht="21" customHeight="1" x14ac:dyDescent="0.55000000000000004">
      <c r="AA505" s="51">
        <f t="shared" ca="1" si="29"/>
        <v>0</v>
      </c>
      <c r="AB505" s="51">
        <v>505</v>
      </c>
    </row>
    <row r="506" spans="27:28" ht="21" customHeight="1" x14ac:dyDescent="0.55000000000000004">
      <c r="AA506" s="51">
        <f t="shared" ca="1" si="29"/>
        <v>0</v>
      </c>
      <c r="AB506" s="51">
        <v>506</v>
      </c>
    </row>
    <row r="507" spans="27:28" ht="21" customHeight="1" x14ac:dyDescent="0.55000000000000004">
      <c r="AA507" s="51">
        <f t="shared" ca="1" si="29"/>
        <v>0</v>
      </c>
      <c r="AB507" s="51">
        <v>507</v>
      </c>
    </row>
    <row r="508" spans="27:28" ht="21" customHeight="1" x14ac:dyDescent="0.55000000000000004">
      <c r="AA508" s="51">
        <f t="shared" ca="1" si="29"/>
        <v>0</v>
      </c>
      <c r="AB508" s="51">
        <v>508</v>
      </c>
    </row>
    <row r="509" spans="27:28" ht="21" customHeight="1" x14ac:dyDescent="0.55000000000000004">
      <c r="AA509" s="51">
        <f t="shared" ca="1" si="29"/>
        <v>0</v>
      </c>
      <c r="AB509" s="51">
        <v>509</v>
      </c>
    </row>
    <row r="510" spans="27:28" ht="21" customHeight="1" x14ac:dyDescent="0.55000000000000004">
      <c r="AA510" s="51">
        <f t="shared" ca="1" si="29"/>
        <v>0</v>
      </c>
      <c r="AB510" s="51">
        <v>510</v>
      </c>
    </row>
    <row r="511" spans="27:28" ht="21" customHeight="1" x14ac:dyDescent="0.55000000000000004">
      <c r="AA511" s="51">
        <f t="shared" ca="1" si="29"/>
        <v>0</v>
      </c>
      <c r="AB511" s="51">
        <v>511</v>
      </c>
    </row>
    <row r="512" spans="27:28" ht="21" customHeight="1" x14ac:dyDescent="0.55000000000000004">
      <c r="AA512" s="51">
        <f t="shared" ca="1" si="29"/>
        <v>0</v>
      </c>
      <c r="AB512" s="51">
        <v>512</v>
      </c>
    </row>
    <row r="513" spans="27:28" ht="21" customHeight="1" x14ac:dyDescent="0.55000000000000004">
      <c r="AA513" s="51">
        <f t="shared" ca="1" si="29"/>
        <v>0</v>
      </c>
      <c r="AB513" s="51">
        <v>513</v>
      </c>
    </row>
    <row r="514" spans="27:28" ht="21" customHeight="1" x14ac:dyDescent="0.55000000000000004">
      <c r="AA514" s="51">
        <f t="shared" ca="1" si="29"/>
        <v>0</v>
      </c>
      <c r="AB514" s="51">
        <v>514</v>
      </c>
    </row>
    <row r="515" spans="27:28" ht="21" customHeight="1" x14ac:dyDescent="0.55000000000000004">
      <c r="AA515" s="51">
        <f t="shared" ca="1" si="29"/>
        <v>0</v>
      </c>
      <c r="AB515" s="51">
        <v>515</v>
      </c>
    </row>
    <row r="516" spans="27:28" ht="21" customHeight="1" x14ac:dyDescent="0.55000000000000004">
      <c r="AA516" s="51">
        <f t="shared" ca="1" si="29"/>
        <v>0</v>
      </c>
      <c r="AB516" s="51">
        <v>516</v>
      </c>
    </row>
    <row r="517" spans="27:28" ht="21" customHeight="1" x14ac:dyDescent="0.55000000000000004">
      <c r="AA517" s="51">
        <f t="shared" ca="1" si="29"/>
        <v>0</v>
      </c>
      <c r="AB517" s="51">
        <v>517</v>
      </c>
    </row>
    <row r="518" spans="27:28" ht="21" customHeight="1" x14ac:dyDescent="0.55000000000000004">
      <c r="AA518" s="51">
        <f t="shared" ca="1" si="29"/>
        <v>0</v>
      </c>
      <c r="AB518" s="51">
        <v>518</v>
      </c>
    </row>
    <row r="519" spans="27:28" ht="21" customHeight="1" x14ac:dyDescent="0.55000000000000004">
      <c r="AA519" s="51">
        <f t="shared" ca="1" si="29"/>
        <v>0</v>
      </c>
      <c r="AB519" s="51">
        <v>519</v>
      </c>
    </row>
    <row r="520" spans="27:28" ht="21" customHeight="1" x14ac:dyDescent="0.55000000000000004">
      <c r="AA520" s="51">
        <f t="shared" ca="1" si="29"/>
        <v>0</v>
      </c>
      <c r="AB520" s="51">
        <v>520</v>
      </c>
    </row>
    <row r="521" spans="27:28" ht="21" customHeight="1" x14ac:dyDescent="0.55000000000000004">
      <c r="AA521" s="51">
        <f t="shared" ca="1" si="29"/>
        <v>0</v>
      </c>
      <c r="AB521" s="51">
        <v>521</v>
      </c>
    </row>
    <row r="522" spans="27:28" ht="21" customHeight="1" x14ac:dyDescent="0.55000000000000004">
      <c r="AA522" s="51">
        <f t="shared" ca="1" si="29"/>
        <v>0</v>
      </c>
      <c r="AB522" s="51">
        <v>522</v>
      </c>
    </row>
    <row r="523" spans="27:28" ht="21" customHeight="1" x14ac:dyDescent="0.55000000000000004">
      <c r="AA523" s="51">
        <f t="shared" ca="1" si="29"/>
        <v>0</v>
      </c>
      <c r="AB523" s="51">
        <v>523</v>
      </c>
    </row>
    <row r="524" spans="27:28" ht="21" customHeight="1" x14ac:dyDescent="0.55000000000000004">
      <c r="AA524" s="51">
        <f t="shared" ca="1" si="29"/>
        <v>0</v>
      </c>
      <c r="AB524" s="51">
        <v>524</v>
      </c>
    </row>
    <row r="525" spans="27:28" ht="21" customHeight="1" x14ac:dyDescent="0.55000000000000004">
      <c r="AA525" s="51">
        <f t="shared" ca="1" si="29"/>
        <v>0</v>
      </c>
      <c r="AB525" s="51">
        <v>525</v>
      </c>
    </row>
    <row r="526" spans="27:28" ht="21" customHeight="1" x14ac:dyDescent="0.55000000000000004">
      <c r="AA526" s="51">
        <f t="shared" ca="1" si="29"/>
        <v>0</v>
      </c>
      <c r="AB526" s="51">
        <v>526</v>
      </c>
    </row>
    <row r="527" spans="27:28" ht="21" customHeight="1" x14ac:dyDescent="0.55000000000000004">
      <c r="AA527" s="51">
        <f t="shared" ca="1" si="29"/>
        <v>0</v>
      </c>
      <c r="AB527" s="51">
        <v>527</v>
      </c>
    </row>
    <row r="528" spans="27:28" ht="21" customHeight="1" x14ac:dyDescent="0.55000000000000004">
      <c r="AA528" s="51">
        <f t="shared" ca="1" si="29"/>
        <v>0</v>
      </c>
      <c r="AB528" s="51">
        <v>528</v>
      </c>
    </row>
    <row r="529" spans="27:28" ht="21" customHeight="1" x14ac:dyDescent="0.55000000000000004">
      <c r="AA529" s="51">
        <f t="shared" ca="1" si="29"/>
        <v>0</v>
      </c>
      <c r="AB529" s="51">
        <v>529</v>
      </c>
    </row>
    <row r="530" spans="27:28" ht="21" customHeight="1" x14ac:dyDescent="0.55000000000000004">
      <c r="AA530" s="51">
        <f t="shared" ref="AA530:AA593" ca="1" si="30">INDIRECT($W$6&amp;"!"&amp;"B"&amp;ROW(B530))</f>
        <v>0</v>
      </c>
      <c r="AB530" s="51">
        <v>530</v>
      </c>
    </row>
    <row r="531" spans="27:28" ht="21" customHeight="1" x14ac:dyDescent="0.55000000000000004">
      <c r="AA531" s="51">
        <f t="shared" ca="1" si="30"/>
        <v>0</v>
      </c>
      <c r="AB531" s="51">
        <v>531</v>
      </c>
    </row>
    <row r="532" spans="27:28" ht="21" customHeight="1" x14ac:dyDescent="0.55000000000000004">
      <c r="AA532" s="51">
        <f t="shared" ca="1" si="30"/>
        <v>0</v>
      </c>
      <c r="AB532" s="51">
        <v>532</v>
      </c>
    </row>
    <row r="533" spans="27:28" ht="21" customHeight="1" x14ac:dyDescent="0.55000000000000004">
      <c r="AA533" s="51">
        <f t="shared" ca="1" si="30"/>
        <v>0</v>
      </c>
      <c r="AB533" s="51">
        <v>533</v>
      </c>
    </row>
    <row r="534" spans="27:28" ht="21" customHeight="1" x14ac:dyDescent="0.55000000000000004">
      <c r="AA534" s="51">
        <f t="shared" ca="1" si="30"/>
        <v>0</v>
      </c>
      <c r="AB534" s="51">
        <v>534</v>
      </c>
    </row>
    <row r="535" spans="27:28" ht="21" customHeight="1" x14ac:dyDescent="0.55000000000000004">
      <c r="AA535" s="51">
        <f t="shared" ca="1" si="30"/>
        <v>0</v>
      </c>
      <c r="AB535" s="51">
        <v>535</v>
      </c>
    </row>
    <row r="536" spans="27:28" ht="21" customHeight="1" x14ac:dyDescent="0.55000000000000004">
      <c r="AA536" s="51">
        <f t="shared" ca="1" si="30"/>
        <v>0</v>
      </c>
      <c r="AB536" s="51">
        <v>536</v>
      </c>
    </row>
    <row r="537" spans="27:28" ht="21" customHeight="1" x14ac:dyDescent="0.55000000000000004">
      <c r="AA537" s="51">
        <f t="shared" ca="1" si="30"/>
        <v>0</v>
      </c>
      <c r="AB537" s="51">
        <v>537</v>
      </c>
    </row>
    <row r="538" spans="27:28" ht="21" customHeight="1" x14ac:dyDescent="0.55000000000000004">
      <c r="AA538" s="51">
        <f t="shared" ca="1" si="30"/>
        <v>0</v>
      </c>
      <c r="AB538" s="51">
        <v>538</v>
      </c>
    </row>
    <row r="539" spans="27:28" ht="21" customHeight="1" x14ac:dyDescent="0.55000000000000004">
      <c r="AA539" s="51">
        <f t="shared" ca="1" si="30"/>
        <v>0</v>
      </c>
      <c r="AB539" s="51">
        <v>539</v>
      </c>
    </row>
    <row r="540" spans="27:28" ht="21" customHeight="1" x14ac:dyDescent="0.55000000000000004">
      <c r="AA540" s="51">
        <f t="shared" ca="1" si="30"/>
        <v>0</v>
      </c>
      <c r="AB540" s="51">
        <v>540</v>
      </c>
    </row>
    <row r="541" spans="27:28" ht="21" customHeight="1" x14ac:dyDescent="0.55000000000000004">
      <c r="AA541" s="51">
        <f t="shared" ca="1" si="30"/>
        <v>0</v>
      </c>
      <c r="AB541" s="51">
        <v>541</v>
      </c>
    </row>
    <row r="542" spans="27:28" ht="21" customHeight="1" x14ac:dyDescent="0.55000000000000004">
      <c r="AA542" s="51">
        <f t="shared" ca="1" si="30"/>
        <v>0</v>
      </c>
      <c r="AB542" s="51">
        <v>542</v>
      </c>
    </row>
    <row r="543" spans="27:28" ht="21" customHeight="1" x14ac:dyDescent="0.55000000000000004">
      <c r="AA543" s="51">
        <f t="shared" ca="1" si="30"/>
        <v>0</v>
      </c>
      <c r="AB543" s="51">
        <v>543</v>
      </c>
    </row>
    <row r="544" spans="27:28" ht="21" customHeight="1" x14ac:dyDescent="0.55000000000000004">
      <c r="AA544" s="51">
        <f t="shared" ca="1" si="30"/>
        <v>0</v>
      </c>
      <c r="AB544" s="51">
        <v>544</v>
      </c>
    </row>
    <row r="545" spans="27:28" ht="21" customHeight="1" x14ac:dyDescent="0.55000000000000004">
      <c r="AA545" s="51">
        <f t="shared" ca="1" si="30"/>
        <v>0</v>
      </c>
      <c r="AB545" s="51">
        <v>545</v>
      </c>
    </row>
    <row r="546" spans="27:28" ht="21" customHeight="1" x14ac:dyDescent="0.55000000000000004">
      <c r="AA546" s="51">
        <f t="shared" ca="1" si="30"/>
        <v>0</v>
      </c>
      <c r="AB546" s="51">
        <v>546</v>
      </c>
    </row>
    <row r="547" spans="27:28" ht="21" customHeight="1" x14ac:dyDescent="0.55000000000000004">
      <c r="AA547" s="51">
        <f t="shared" ca="1" si="30"/>
        <v>0</v>
      </c>
      <c r="AB547" s="51">
        <v>547</v>
      </c>
    </row>
    <row r="548" spans="27:28" ht="21" customHeight="1" x14ac:dyDescent="0.55000000000000004">
      <c r="AA548" s="51">
        <f t="shared" ca="1" si="30"/>
        <v>0</v>
      </c>
      <c r="AB548" s="51">
        <v>548</v>
      </c>
    </row>
    <row r="549" spans="27:28" ht="21" customHeight="1" x14ac:dyDescent="0.55000000000000004">
      <c r="AA549" s="51">
        <f t="shared" ca="1" si="30"/>
        <v>0</v>
      </c>
      <c r="AB549" s="51">
        <v>549</v>
      </c>
    </row>
    <row r="550" spans="27:28" ht="21" customHeight="1" x14ac:dyDescent="0.55000000000000004">
      <c r="AA550" s="51">
        <f t="shared" ca="1" si="30"/>
        <v>0</v>
      </c>
      <c r="AB550" s="51">
        <v>550</v>
      </c>
    </row>
    <row r="551" spans="27:28" ht="21" customHeight="1" x14ac:dyDescent="0.55000000000000004">
      <c r="AA551" s="51">
        <f t="shared" ca="1" si="30"/>
        <v>0</v>
      </c>
      <c r="AB551" s="51">
        <v>551</v>
      </c>
    </row>
    <row r="552" spans="27:28" ht="21" customHeight="1" x14ac:dyDescent="0.55000000000000004">
      <c r="AA552" s="51">
        <f t="shared" ca="1" si="30"/>
        <v>0</v>
      </c>
      <c r="AB552" s="51">
        <v>552</v>
      </c>
    </row>
    <row r="553" spans="27:28" ht="21" customHeight="1" x14ac:dyDescent="0.55000000000000004">
      <c r="AA553" s="51">
        <f t="shared" ca="1" si="30"/>
        <v>0</v>
      </c>
      <c r="AB553" s="51">
        <v>553</v>
      </c>
    </row>
    <row r="554" spans="27:28" ht="21" customHeight="1" x14ac:dyDescent="0.55000000000000004">
      <c r="AA554" s="51">
        <f t="shared" ca="1" si="30"/>
        <v>0</v>
      </c>
      <c r="AB554" s="51">
        <v>554</v>
      </c>
    </row>
    <row r="555" spans="27:28" ht="21" customHeight="1" x14ac:dyDescent="0.55000000000000004">
      <c r="AA555" s="51">
        <f t="shared" ca="1" si="30"/>
        <v>0</v>
      </c>
      <c r="AB555" s="51">
        <v>555</v>
      </c>
    </row>
    <row r="556" spans="27:28" ht="21" customHeight="1" x14ac:dyDescent="0.55000000000000004">
      <c r="AA556" s="51">
        <f t="shared" ca="1" si="30"/>
        <v>0</v>
      </c>
      <c r="AB556" s="51">
        <v>556</v>
      </c>
    </row>
    <row r="557" spans="27:28" ht="21" customHeight="1" x14ac:dyDescent="0.55000000000000004">
      <c r="AA557" s="51">
        <f t="shared" ca="1" si="30"/>
        <v>0</v>
      </c>
      <c r="AB557" s="51">
        <v>557</v>
      </c>
    </row>
    <row r="558" spans="27:28" ht="21" customHeight="1" x14ac:dyDescent="0.55000000000000004">
      <c r="AA558" s="51">
        <f t="shared" ca="1" si="30"/>
        <v>0</v>
      </c>
      <c r="AB558" s="51">
        <v>558</v>
      </c>
    </row>
    <row r="559" spans="27:28" ht="21" customHeight="1" x14ac:dyDescent="0.55000000000000004">
      <c r="AA559" s="51">
        <f t="shared" ca="1" si="30"/>
        <v>0</v>
      </c>
      <c r="AB559" s="51">
        <v>559</v>
      </c>
    </row>
    <row r="560" spans="27:28" ht="21" customHeight="1" x14ac:dyDescent="0.55000000000000004">
      <c r="AA560" s="51">
        <f t="shared" ca="1" si="30"/>
        <v>0</v>
      </c>
      <c r="AB560" s="51">
        <v>560</v>
      </c>
    </row>
    <row r="561" spans="27:28" ht="21" customHeight="1" x14ac:dyDescent="0.55000000000000004">
      <c r="AA561" s="51">
        <f t="shared" ca="1" si="30"/>
        <v>0</v>
      </c>
      <c r="AB561" s="51">
        <v>561</v>
      </c>
    </row>
    <row r="562" spans="27:28" ht="21" customHeight="1" x14ac:dyDescent="0.55000000000000004">
      <c r="AA562" s="51">
        <f t="shared" ca="1" si="30"/>
        <v>0</v>
      </c>
      <c r="AB562" s="51">
        <v>562</v>
      </c>
    </row>
    <row r="563" spans="27:28" ht="21" customHeight="1" x14ac:dyDescent="0.55000000000000004">
      <c r="AA563" s="51">
        <f t="shared" ca="1" si="30"/>
        <v>0</v>
      </c>
      <c r="AB563" s="51">
        <v>563</v>
      </c>
    </row>
    <row r="564" spans="27:28" ht="21" customHeight="1" x14ac:dyDescent="0.55000000000000004">
      <c r="AA564" s="51">
        <f t="shared" ca="1" si="30"/>
        <v>0</v>
      </c>
      <c r="AB564" s="51">
        <v>564</v>
      </c>
    </row>
    <row r="565" spans="27:28" ht="21" customHeight="1" x14ac:dyDescent="0.55000000000000004">
      <c r="AA565" s="51">
        <f t="shared" ca="1" si="30"/>
        <v>0</v>
      </c>
      <c r="AB565" s="51">
        <v>565</v>
      </c>
    </row>
    <row r="566" spans="27:28" ht="21" customHeight="1" x14ac:dyDescent="0.55000000000000004">
      <c r="AA566" s="51">
        <f t="shared" ca="1" si="30"/>
        <v>0</v>
      </c>
      <c r="AB566" s="51">
        <v>566</v>
      </c>
    </row>
    <row r="567" spans="27:28" ht="21" customHeight="1" x14ac:dyDescent="0.55000000000000004">
      <c r="AA567" s="51">
        <f t="shared" ca="1" si="30"/>
        <v>0</v>
      </c>
      <c r="AB567" s="51">
        <v>567</v>
      </c>
    </row>
    <row r="568" spans="27:28" ht="21" customHeight="1" x14ac:dyDescent="0.55000000000000004">
      <c r="AA568" s="51">
        <f t="shared" ca="1" si="30"/>
        <v>0</v>
      </c>
      <c r="AB568" s="51">
        <v>568</v>
      </c>
    </row>
    <row r="569" spans="27:28" ht="21" customHeight="1" x14ac:dyDescent="0.55000000000000004">
      <c r="AA569" s="51">
        <f t="shared" ca="1" si="30"/>
        <v>0</v>
      </c>
      <c r="AB569" s="51">
        <v>569</v>
      </c>
    </row>
    <row r="570" spans="27:28" ht="21" customHeight="1" x14ac:dyDescent="0.55000000000000004">
      <c r="AA570" s="51">
        <f t="shared" ca="1" si="30"/>
        <v>0</v>
      </c>
      <c r="AB570" s="51">
        <v>570</v>
      </c>
    </row>
    <row r="571" spans="27:28" ht="21" customHeight="1" x14ac:dyDescent="0.55000000000000004">
      <c r="AA571" s="51">
        <f t="shared" ca="1" si="30"/>
        <v>0</v>
      </c>
      <c r="AB571" s="51">
        <v>571</v>
      </c>
    </row>
    <row r="572" spans="27:28" ht="21" customHeight="1" x14ac:dyDescent="0.55000000000000004">
      <c r="AA572" s="51">
        <f t="shared" ca="1" si="30"/>
        <v>0</v>
      </c>
      <c r="AB572" s="51">
        <v>572</v>
      </c>
    </row>
    <row r="573" spans="27:28" ht="21" customHeight="1" x14ac:dyDescent="0.55000000000000004">
      <c r="AA573" s="51">
        <f t="shared" ca="1" si="30"/>
        <v>0</v>
      </c>
      <c r="AB573" s="51">
        <v>573</v>
      </c>
    </row>
    <row r="574" spans="27:28" ht="21" customHeight="1" x14ac:dyDescent="0.55000000000000004">
      <c r="AA574" s="51">
        <f t="shared" ca="1" si="30"/>
        <v>0</v>
      </c>
      <c r="AB574" s="51">
        <v>574</v>
      </c>
    </row>
    <row r="575" spans="27:28" ht="21" customHeight="1" x14ac:dyDescent="0.55000000000000004">
      <c r="AA575" s="51">
        <f t="shared" ca="1" si="30"/>
        <v>0</v>
      </c>
      <c r="AB575" s="51">
        <v>575</v>
      </c>
    </row>
    <row r="576" spans="27:28" ht="21" customHeight="1" x14ac:dyDescent="0.55000000000000004">
      <c r="AA576" s="51">
        <f t="shared" ca="1" si="30"/>
        <v>0</v>
      </c>
      <c r="AB576" s="51">
        <v>576</v>
      </c>
    </row>
    <row r="577" spans="27:28" ht="21" customHeight="1" x14ac:dyDescent="0.55000000000000004">
      <c r="AA577" s="51">
        <f t="shared" ca="1" si="30"/>
        <v>0</v>
      </c>
      <c r="AB577" s="51">
        <v>577</v>
      </c>
    </row>
    <row r="578" spans="27:28" ht="21" customHeight="1" x14ac:dyDescent="0.55000000000000004">
      <c r="AA578" s="51">
        <f t="shared" ca="1" si="30"/>
        <v>0</v>
      </c>
      <c r="AB578" s="51">
        <v>578</v>
      </c>
    </row>
    <row r="579" spans="27:28" ht="21" customHeight="1" x14ac:dyDescent="0.55000000000000004">
      <c r="AA579" s="51">
        <f t="shared" ca="1" si="30"/>
        <v>0</v>
      </c>
      <c r="AB579" s="51">
        <v>579</v>
      </c>
    </row>
    <row r="580" spans="27:28" ht="21" customHeight="1" x14ac:dyDescent="0.55000000000000004">
      <c r="AA580" s="51">
        <f t="shared" ca="1" si="30"/>
        <v>0</v>
      </c>
      <c r="AB580" s="51">
        <v>580</v>
      </c>
    </row>
    <row r="581" spans="27:28" ht="21" customHeight="1" x14ac:dyDescent="0.55000000000000004">
      <c r="AA581" s="51">
        <f t="shared" ca="1" si="30"/>
        <v>0</v>
      </c>
      <c r="AB581" s="51">
        <v>581</v>
      </c>
    </row>
    <row r="582" spans="27:28" ht="21" customHeight="1" x14ac:dyDescent="0.55000000000000004">
      <c r="AA582" s="51">
        <f t="shared" ca="1" si="30"/>
        <v>0</v>
      </c>
      <c r="AB582" s="51">
        <v>582</v>
      </c>
    </row>
    <row r="583" spans="27:28" ht="21" customHeight="1" x14ac:dyDescent="0.55000000000000004">
      <c r="AA583" s="51">
        <f t="shared" ca="1" si="30"/>
        <v>0</v>
      </c>
      <c r="AB583" s="51">
        <v>583</v>
      </c>
    </row>
    <row r="584" spans="27:28" ht="21" customHeight="1" x14ac:dyDescent="0.55000000000000004">
      <c r="AA584" s="51">
        <f t="shared" ca="1" si="30"/>
        <v>0</v>
      </c>
      <c r="AB584" s="51">
        <v>584</v>
      </c>
    </row>
    <row r="585" spans="27:28" ht="21" customHeight="1" x14ac:dyDescent="0.55000000000000004">
      <c r="AA585" s="51">
        <f t="shared" ca="1" si="30"/>
        <v>0</v>
      </c>
      <c r="AB585" s="51">
        <v>585</v>
      </c>
    </row>
    <row r="586" spans="27:28" ht="21" customHeight="1" x14ac:dyDescent="0.55000000000000004">
      <c r="AA586" s="51">
        <f t="shared" ca="1" si="30"/>
        <v>0</v>
      </c>
      <c r="AB586" s="51">
        <v>586</v>
      </c>
    </row>
    <row r="587" spans="27:28" ht="21" customHeight="1" x14ac:dyDescent="0.55000000000000004">
      <c r="AA587" s="51">
        <f t="shared" ca="1" si="30"/>
        <v>0</v>
      </c>
      <c r="AB587" s="51">
        <v>587</v>
      </c>
    </row>
    <row r="588" spans="27:28" ht="21" customHeight="1" x14ac:dyDescent="0.55000000000000004">
      <c r="AA588" s="51">
        <f t="shared" ca="1" si="30"/>
        <v>0</v>
      </c>
      <c r="AB588" s="51">
        <v>588</v>
      </c>
    </row>
    <row r="589" spans="27:28" ht="21" customHeight="1" x14ac:dyDescent="0.55000000000000004">
      <c r="AA589" s="51">
        <f t="shared" ca="1" si="30"/>
        <v>0</v>
      </c>
      <c r="AB589" s="51">
        <v>589</v>
      </c>
    </row>
    <row r="590" spans="27:28" ht="21" customHeight="1" x14ac:dyDescent="0.55000000000000004">
      <c r="AA590" s="51">
        <f t="shared" ca="1" si="30"/>
        <v>0</v>
      </c>
      <c r="AB590" s="51">
        <v>590</v>
      </c>
    </row>
    <row r="591" spans="27:28" ht="21" customHeight="1" x14ac:dyDescent="0.55000000000000004">
      <c r="AA591" s="51">
        <f t="shared" ca="1" si="30"/>
        <v>0</v>
      </c>
      <c r="AB591" s="51">
        <v>591</v>
      </c>
    </row>
    <row r="592" spans="27:28" ht="21" customHeight="1" x14ac:dyDescent="0.55000000000000004">
      <c r="AA592" s="51">
        <f t="shared" ca="1" si="30"/>
        <v>0</v>
      </c>
      <c r="AB592" s="51">
        <v>592</v>
      </c>
    </row>
    <row r="593" spans="27:28" ht="21" customHeight="1" x14ac:dyDescent="0.55000000000000004">
      <c r="AA593" s="51">
        <f t="shared" ca="1" si="30"/>
        <v>0</v>
      </c>
      <c r="AB593" s="51">
        <v>593</v>
      </c>
    </row>
    <row r="594" spans="27:28" ht="21" customHeight="1" x14ac:dyDescent="0.55000000000000004">
      <c r="AA594" s="51">
        <f t="shared" ref="AA594:AA657" ca="1" si="31">INDIRECT($W$6&amp;"!"&amp;"B"&amp;ROW(B594))</f>
        <v>0</v>
      </c>
      <c r="AB594" s="51">
        <v>594</v>
      </c>
    </row>
    <row r="595" spans="27:28" ht="21" customHeight="1" x14ac:dyDescent="0.55000000000000004">
      <c r="AA595" s="51">
        <f t="shared" ca="1" si="31"/>
        <v>0</v>
      </c>
      <c r="AB595" s="51">
        <v>595</v>
      </c>
    </row>
    <row r="596" spans="27:28" ht="21" customHeight="1" x14ac:dyDescent="0.55000000000000004">
      <c r="AA596" s="51">
        <f t="shared" ca="1" si="31"/>
        <v>0</v>
      </c>
      <c r="AB596" s="51">
        <v>596</v>
      </c>
    </row>
    <row r="597" spans="27:28" ht="21" customHeight="1" x14ac:dyDescent="0.55000000000000004">
      <c r="AA597" s="51">
        <f t="shared" ca="1" si="31"/>
        <v>0</v>
      </c>
      <c r="AB597" s="51">
        <v>597</v>
      </c>
    </row>
    <row r="598" spans="27:28" ht="21" customHeight="1" x14ac:dyDescent="0.55000000000000004">
      <c r="AA598" s="51">
        <f t="shared" ca="1" si="31"/>
        <v>0</v>
      </c>
      <c r="AB598" s="51">
        <v>598</v>
      </c>
    </row>
    <row r="599" spans="27:28" ht="21" customHeight="1" x14ac:dyDescent="0.55000000000000004">
      <c r="AA599" s="51">
        <f t="shared" ca="1" si="31"/>
        <v>0</v>
      </c>
      <c r="AB599" s="51">
        <v>599</v>
      </c>
    </row>
    <row r="600" spans="27:28" ht="21" customHeight="1" x14ac:dyDescent="0.55000000000000004">
      <c r="AA600" s="51">
        <f t="shared" ca="1" si="31"/>
        <v>0</v>
      </c>
      <c r="AB600" s="51">
        <v>600</v>
      </c>
    </row>
    <row r="601" spans="27:28" ht="21" customHeight="1" x14ac:dyDescent="0.55000000000000004">
      <c r="AA601" s="51">
        <f t="shared" ca="1" si="31"/>
        <v>0</v>
      </c>
      <c r="AB601" s="51">
        <v>601</v>
      </c>
    </row>
    <row r="602" spans="27:28" ht="21" customHeight="1" x14ac:dyDescent="0.55000000000000004">
      <c r="AA602" s="51">
        <f t="shared" ca="1" si="31"/>
        <v>0</v>
      </c>
      <c r="AB602" s="51">
        <v>602</v>
      </c>
    </row>
    <row r="603" spans="27:28" ht="21" customHeight="1" x14ac:dyDescent="0.55000000000000004">
      <c r="AA603" s="51">
        <f t="shared" ca="1" si="31"/>
        <v>0</v>
      </c>
      <c r="AB603" s="51">
        <v>603</v>
      </c>
    </row>
    <row r="604" spans="27:28" ht="21" customHeight="1" x14ac:dyDescent="0.55000000000000004">
      <c r="AA604" s="51">
        <f t="shared" ca="1" si="31"/>
        <v>0</v>
      </c>
      <c r="AB604" s="51">
        <v>604</v>
      </c>
    </row>
    <row r="605" spans="27:28" ht="21" customHeight="1" x14ac:dyDescent="0.55000000000000004">
      <c r="AA605" s="51">
        <f t="shared" ca="1" si="31"/>
        <v>0</v>
      </c>
      <c r="AB605" s="51">
        <v>605</v>
      </c>
    </row>
    <row r="606" spans="27:28" ht="21" customHeight="1" x14ac:dyDescent="0.55000000000000004">
      <c r="AA606" s="51">
        <f t="shared" ca="1" si="31"/>
        <v>0</v>
      </c>
      <c r="AB606" s="51">
        <v>606</v>
      </c>
    </row>
    <row r="607" spans="27:28" ht="21" customHeight="1" x14ac:dyDescent="0.55000000000000004">
      <c r="AA607" s="51">
        <f t="shared" ca="1" si="31"/>
        <v>0</v>
      </c>
      <c r="AB607" s="51">
        <v>607</v>
      </c>
    </row>
    <row r="608" spans="27:28" ht="21" customHeight="1" x14ac:dyDescent="0.55000000000000004">
      <c r="AA608" s="51">
        <f t="shared" ca="1" si="31"/>
        <v>0</v>
      </c>
      <c r="AB608" s="51">
        <v>608</v>
      </c>
    </row>
    <row r="609" spans="27:28" ht="21" customHeight="1" x14ac:dyDescent="0.55000000000000004">
      <c r="AA609" s="51">
        <f t="shared" ca="1" si="31"/>
        <v>0</v>
      </c>
      <c r="AB609" s="51">
        <v>609</v>
      </c>
    </row>
    <row r="610" spans="27:28" ht="21" customHeight="1" x14ac:dyDescent="0.55000000000000004">
      <c r="AA610" s="51">
        <f t="shared" ca="1" si="31"/>
        <v>0</v>
      </c>
      <c r="AB610" s="51">
        <v>610</v>
      </c>
    </row>
    <row r="611" spans="27:28" ht="21" customHeight="1" x14ac:dyDescent="0.55000000000000004">
      <c r="AA611" s="51">
        <f t="shared" ca="1" si="31"/>
        <v>0</v>
      </c>
      <c r="AB611" s="51">
        <v>611</v>
      </c>
    </row>
    <row r="612" spans="27:28" ht="21" customHeight="1" x14ac:dyDescent="0.55000000000000004">
      <c r="AA612" s="51">
        <f t="shared" ca="1" si="31"/>
        <v>0</v>
      </c>
      <c r="AB612" s="51">
        <v>612</v>
      </c>
    </row>
    <row r="613" spans="27:28" ht="21" customHeight="1" x14ac:dyDescent="0.55000000000000004">
      <c r="AA613" s="51">
        <f t="shared" ca="1" si="31"/>
        <v>0</v>
      </c>
      <c r="AB613" s="51">
        <v>613</v>
      </c>
    </row>
    <row r="614" spans="27:28" ht="21" customHeight="1" x14ac:dyDescent="0.55000000000000004">
      <c r="AA614" s="51">
        <f t="shared" ca="1" si="31"/>
        <v>0</v>
      </c>
      <c r="AB614" s="51">
        <v>614</v>
      </c>
    </row>
    <row r="615" spans="27:28" ht="21" customHeight="1" x14ac:dyDescent="0.55000000000000004">
      <c r="AA615" s="51">
        <f t="shared" ca="1" si="31"/>
        <v>0</v>
      </c>
      <c r="AB615" s="51">
        <v>615</v>
      </c>
    </row>
    <row r="616" spans="27:28" ht="21" customHeight="1" x14ac:dyDescent="0.55000000000000004">
      <c r="AA616" s="51">
        <f t="shared" ca="1" si="31"/>
        <v>0</v>
      </c>
      <c r="AB616" s="51">
        <v>616</v>
      </c>
    </row>
    <row r="617" spans="27:28" ht="21" customHeight="1" x14ac:dyDescent="0.55000000000000004">
      <c r="AA617" s="51">
        <f t="shared" ca="1" si="31"/>
        <v>0</v>
      </c>
      <c r="AB617" s="51">
        <v>617</v>
      </c>
    </row>
    <row r="618" spans="27:28" ht="21" customHeight="1" x14ac:dyDescent="0.55000000000000004">
      <c r="AA618" s="51">
        <f t="shared" ca="1" si="31"/>
        <v>0</v>
      </c>
      <c r="AB618" s="51">
        <v>618</v>
      </c>
    </row>
    <row r="619" spans="27:28" ht="21" customHeight="1" x14ac:dyDescent="0.55000000000000004">
      <c r="AA619" s="51">
        <f t="shared" ca="1" si="31"/>
        <v>0</v>
      </c>
      <c r="AB619" s="51">
        <v>619</v>
      </c>
    </row>
    <row r="620" spans="27:28" ht="21" customHeight="1" x14ac:dyDescent="0.55000000000000004">
      <c r="AA620" s="51">
        <f t="shared" ca="1" si="31"/>
        <v>0</v>
      </c>
      <c r="AB620" s="51">
        <v>620</v>
      </c>
    </row>
    <row r="621" spans="27:28" ht="21" customHeight="1" x14ac:dyDescent="0.55000000000000004">
      <c r="AA621" s="51">
        <f t="shared" ca="1" si="31"/>
        <v>0</v>
      </c>
      <c r="AB621" s="51">
        <v>621</v>
      </c>
    </row>
    <row r="622" spans="27:28" ht="21" customHeight="1" x14ac:dyDescent="0.55000000000000004">
      <c r="AA622" s="51">
        <f t="shared" ca="1" si="31"/>
        <v>0</v>
      </c>
      <c r="AB622" s="51">
        <v>622</v>
      </c>
    </row>
    <row r="623" spans="27:28" ht="21" customHeight="1" x14ac:dyDescent="0.55000000000000004">
      <c r="AA623" s="51">
        <f t="shared" ca="1" si="31"/>
        <v>0</v>
      </c>
      <c r="AB623" s="51">
        <v>623</v>
      </c>
    </row>
    <row r="624" spans="27:28" ht="21" customHeight="1" x14ac:dyDescent="0.55000000000000004">
      <c r="AA624" s="51">
        <f t="shared" ca="1" si="31"/>
        <v>0</v>
      </c>
      <c r="AB624" s="51">
        <v>624</v>
      </c>
    </row>
    <row r="625" spans="27:28" ht="21" customHeight="1" x14ac:dyDescent="0.55000000000000004">
      <c r="AA625" s="51">
        <f t="shared" ca="1" si="31"/>
        <v>0</v>
      </c>
      <c r="AB625" s="51">
        <v>625</v>
      </c>
    </row>
    <row r="626" spans="27:28" ht="21" customHeight="1" x14ac:dyDescent="0.55000000000000004">
      <c r="AA626" s="51">
        <f t="shared" ca="1" si="31"/>
        <v>0</v>
      </c>
      <c r="AB626" s="51">
        <v>626</v>
      </c>
    </row>
    <row r="627" spans="27:28" ht="21" customHeight="1" x14ac:dyDescent="0.55000000000000004">
      <c r="AA627" s="51">
        <f t="shared" ca="1" si="31"/>
        <v>0</v>
      </c>
      <c r="AB627" s="51">
        <v>627</v>
      </c>
    </row>
    <row r="628" spans="27:28" ht="21" customHeight="1" x14ac:dyDescent="0.55000000000000004">
      <c r="AA628" s="51">
        <f t="shared" ca="1" si="31"/>
        <v>0</v>
      </c>
      <c r="AB628" s="51">
        <v>628</v>
      </c>
    </row>
    <row r="629" spans="27:28" ht="21" customHeight="1" x14ac:dyDescent="0.55000000000000004">
      <c r="AA629" s="51">
        <f t="shared" ca="1" si="31"/>
        <v>0</v>
      </c>
      <c r="AB629" s="51">
        <v>629</v>
      </c>
    </row>
    <row r="630" spans="27:28" ht="21" customHeight="1" x14ac:dyDescent="0.55000000000000004">
      <c r="AA630" s="51">
        <f t="shared" ca="1" si="31"/>
        <v>0</v>
      </c>
      <c r="AB630" s="51">
        <v>630</v>
      </c>
    </row>
    <row r="631" spans="27:28" ht="21" customHeight="1" x14ac:dyDescent="0.55000000000000004">
      <c r="AA631" s="51">
        <f t="shared" ca="1" si="31"/>
        <v>0</v>
      </c>
      <c r="AB631" s="51">
        <v>631</v>
      </c>
    </row>
    <row r="632" spans="27:28" ht="21" customHeight="1" x14ac:dyDescent="0.55000000000000004">
      <c r="AA632" s="51">
        <f t="shared" ca="1" si="31"/>
        <v>0</v>
      </c>
      <c r="AB632" s="51">
        <v>632</v>
      </c>
    </row>
    <row r="633" spans="27:28" ht="21" customHeight="1" x14ac:dyDescent="0.55000000000000004">
      <c r="AA633" s="51">
        <f t="shared" ca="1" si="31"/>
        <v>0</v>
      </c>
      <c r="AB633" s="51">
        <v>633</v>
      </c>
    </row>
    <row r="634" spans="27:28" ht="21" customHeight="1" x14ac:dyDescent="0.55000000000000004">
      <c r="AA634" s="51">
        <f t="shared" ca="1" si="31"/>
        <v>0</v>
      </c>
      <c r="AB634" s="51">
        <v>634</v>
      </c>
    </row>
    <row r="635" spans="27:28" ht="21" customHeight="1" x14ac:dyDescent="0.55000000000000004">
      <c r="AA635" s="51">
        <f t="shared" ca="1" si="31"/>
        <v>0</v>
      </c>
      <c r="AB635" s="51">
        <v>635</v>
      </c>
    </row>
    <row r="636" spans="27:28" ht="21" customHeight="1" x14ac:dyDescent="0.55000000000000004">
      <c r="AA636" s="51">
        <f t="shared" ca="1" si="31"/>
        <v>0</v>
      </c>
      <c r="AB636" s="51">
        <v>636</v>
      </c>
    </row>
    <row r="637" spans="27:28" ht="21" customHeight="1" x14ac:dyDescent="0.55000000000000004">
      <c r="AA637" s="51">
        <f t="shared" ca="1" si="31"/>
        <v>0</v>
      </c>
      <c r="AB637" s="51">
        <v>637</v>
      </c>
    </row>
    <row r="638" spans="27:28" ht="21" customHeight="1" x14ac:dyDescent="0.55000000000000004">
      <c r="AA638" s="51">
        <f t="shared" ca="1" si="31"/>
        <v>0</v>
      </c>
      <c r="AB638" s="51">
        <v>638</v>
      </c>
    </row>
    <row r="639" spans="27:28" ht="21" customHeight="1" x14ac:dyDescent="0.55000000000000004">
      <c r="AA639" s="51">
        <f t="shared" ca="1" si="31"/>
        <v>0</v>
      </c>
      <c r="AB639" s="51">
        <v>639</v>
      </c>
    </row>
    <row r="640" spans="27:28" ht="21" customHeight="1" x14ac:dyDescent="0.55000000000000004">
      <c r="AA640" s="51">
        <f t="shared" ca="1" si="31"/>
        <v>0</v>
      </c>
      <c r="AB640" s="51">
        <v>640</v>
      </c>
    </row>
    <row r="641" spans="27:28" ht="21" customHeight="1" x14ac:dyDescent="0.55000000000000004">
      <c r="AA641" s="51">
        <f t="shared" ca="1" si="31"/>
        <v>0</v>
      </c>
      <c r="AB641" s="51">
        <v>641</v>
      </c>
    </row>
    <row r="642" spans="27:28" ht="21" customHeight="1" x14ac:dyDescent="0.55000000000000004">
      <c r="AA642" s="51">
        <f t="shared" ca="1" si="31"/>
        <v>0</v>
      </c>
      <c r="AB642" s="51">
        <v>642</v>
      </c>
    </row>
    <row r="643" spans="27:28" ht="21" customHeight="1" x14ac:dyDescent="0.55000000000000004">
      <c r="AA643" s="51">
        <f t="shared" ca="1" si="31"/>
        <v>0</v>
      </c>
      <c r="AB643" s="51">
        <v>643</v>
      </c>
    </row>
    <row r="644" spans="27:28" ht="21" customHeight="1" x14ac:dyDescent="0.55000000000000004">
      <c r="AA644" s="51">
        <f t="shared" ca="1" si="31"/>
        <v>0</v>
      </c>
      <c r="AB644" s="51">
        <v>644</v>
      </c>
    </row>
    <row r="645" spans="27:28" ht="21" customHeight="1" x14ac:dyDescent="0.55000000000000004">
      <c r="AA645" s="51">
        <f t="shared" ca="1" si="31"/>
        <v>0</v>
      </c>
      <c r="AB645" s="51">
        <v>645</v>
      </c>
    </row>
    <row r="646" spans="27:28" ht="21" customHeight="1" x14ac:dyDescent="0.55000000000000004">
      <c r="AA646" s="51">
        <f t="shared" ca="1" si="31"/>
        <v>0</v>
      </c>
      <c r="AB646" s="51">
        <v>646</v>
      </c>
    </row>
    <row r="647" spans="27:28" ht="21" customHeight="1" x14ac:dyDescent="0.55000000000000004">
      <c r="AA647" s="51">
        <f t="shared" ca="1" si="31"/>
        <v>0</v>
      </c>
      <c r="AB647" s="51">
        <v>647</v>
      </c>
    </row>
    <row r="648" spans="27:28" ht="21" customHeight="1" x14ac:dyDescent="0.55000000000000004">
      <c r="AA648" s="51">
        <f t="shared" ca="1" si="31"/>
        <v>0</v>
      </c>
      <c r="AB648" s="51">
        <v>648</v>
      </c>
    </row>
    <row r="649" spans="27:28" ht="21" customHeight="1" x14ac:dyDescent="0.55000000000000004">
      <c r="AA649" s="51">
        <f t="shared" ca="1" si="31"/>
        <v>0</v>
      </c>
      <c r="AB649" s="51">
        <v>649</v>
      </c>
    </row>
    <row r="650" spans="27:28" ht="21" customHeight="1" x14ac:dyDescent="0.55000000000000004">
      <c r="AA650" s="51">
        <f t="shared" ca="1" si="31"/>
        <v>0</v>
      </c>
      <c r="AB650" s="51">
        <v>650</v>
      </c>
    </row>
    <row r="651" spans="27:28" ht="21" customHeight="1" x14ac:dyDescent="0.55000000000000004">
      <c r="AA651" s="51">
        <f t="shared" ca="1" si="31"/>
        <v>0</v>
      </c>
      <c r="AB651" s="51">
        <v>651</v>
      </c>
    </row>
    <row r="652" spans="27:28" ht="21" customHeight="1" x14ac:dyDescent="0.55000000000000004">
      <c r="AA652" s="51">
        <f t="shared" ca="1" si="31"/>
        <v>0</v>
      </c>
      <c r="AB652" s="51">
        <v>652</v>
      </c>
    </row>
    <row r="653" spans="27:28" ht="21" customHeight="1" x14ac:dyDescent="0.55000000000000004">
      <c r="AA653" s="51">
        <f t="shared" ca="1" si="31"/>
        <v>0</v>
      </c>
      <c r="AB653" s="51">
        <v>653</v>
      </c>
    </row>
    <row r="654" spans="27:28" ht="21" customHeight="1" x14ac:dyDescent="0.55000000000000004">
      <c r="AA654" s="51">
        <f t="shared" ca="1" si="31"/>
        <v>0</v>
      </c>
      <c r="AB654" s="51">
        <v>654</v>
      </c>
    </row>
    <row r="655" spans="27:28" ht="21" customHeight="1" x14ac:dyDescent="0.55000000000000004">
      <c r="AA655" s="51">
        <f t="shared" ca="1" si="31"/>
        <v>0</v>
      </c>
      <c r="AB655" s="51">
        <v>655</v>
      </c>
    </row>
    <row r="656" spans="27:28" ht="21" customHeight="1" x14ac:dyDescent="0.55000000000000004">
      <c r="AA656" s="51">
        <f t="shared" ca="1" si="31"/>
        <v>0</v>
      </c>
      <c r="AB656" s="51">
        <v>656</v>
      </c>
    </row>
    <row r="657" spans="27:28" ht="21" customHeight="1" x14ac:dyDescent="0.55000000000000004">
      <c r="AA657" s="51">
        <f t="shared" ca="1" si="31"/>
        <v>0</v>
      </c>
      <c r="AB657" s="51">
        <v>657</v>
      </c>
    </row>
    <row r="658" spans="27:28" ht="21" customHeight="1" x14ac:dyDescent="0.55000000000000004">
      <c r="AA658" s="51">
        <f t="shared" ref="AA658:AA721" ca="1" si="32">INDIRECT($W$6&amp;"!"&amp;"B"&amp;ROW(B658))</f>
        <v>0</v>
      </c>
      <c r="AB658" s="51">
        <v>658</v>
      </c>
    </row>
    <row r="659" spans="27:28" ht="21" customHeight="1" x14ac:dyDescent="0.55000000000000004">
      <c r="AA659" s="51">
        <f t="shared" ca="1" si="32"/>
        <v>0</v>
      </c>
      <c r="AB659" s="51">
        <v>659</v>
      </c>
    </row>
    <row r="660" spans="27:28" ht="21" customHeight="1" x14ac:dyDescent="0.55000000000000004">
      <c r="AA660" s="51">
        <f t="shared" ca="1" si="32"/>
        <v>0</v>
      </c>
      <c r="AB660" s="51">
        <v>660</v>
      </c>
    </row>
    <row r="661" spans="27:28" ht="21" customHeight="1" x14ac:dyDescent="0.55000000000000004">
      <c r="AA661" s="51">
        <f t="shared" ca="1" si="32"/>
        <v>0</v>
      </c>
      <c r="AB661" s="51">
        <v>661</v>
      </c>
    </row>
    <row r="662" spans="27:28" ht="21" customHeight="1" x14ac:dyDescent="0.55000000000000004">
      <c r="AA662" s="51">
        <f t="shared" ca="1" si="32"/>
        <v>0</v>
      </c>
      <c r="AB662" s="51">
        <v>662</v>
      </c>
    </row>
    <row r="663" spans="27:28" ht="21" customHeight="1" x14ac:dyDescent="0.55000000000000004">
      <c r="AA663" s="51">
        <f t="shared" ca="1" si="32"/>
        <v>0</v>
      </c>
      <c r="AB663" s="51">
        <v>663</v>
      </c>
    </row>
    <row r="664" spans="27:28" ht="21" customHeight="1" x14ac:dyDescent="0.55000000000000004">
      <c r="AA664" s="51">
        <f t="shared" ca="1" si="32"/>
        <v>0</v>
      </c>
      <c r="AB664" s="51">
        <v>664</v>
      </c>
    </row>
    <row r="665" spans="27:28" ht="21" customHeight="1" x14ac:dyDescent="0.55000000000000004">
      <c r="AA665" s="51">
        <f t="shared" ca="1" si="32"/>
        <v>0</v>
      </c>
      <c r="AB665" s="51">
        <v>665</v>
      </c>
    </row>
    <row r="666" spans="27:28" ht="21" customHeight="1" x14ac:dyDescent="0.55000000000000004">
      <c r="AA666" s="51">
        <f t="shared" ca="1" si="32"/>
        <v>0</v>
      </c>
      <c r="AB666" s="51">
        <v>666</v>
      </c>
    </row>
    <row r="667" spans="27:28" ht="21" customHeight="1" x14ac:dyDescent="0.55000000000000004">
      <c r="AA667" s="51">
        <f t="shared" ca="1" si="32"/>
        <v>0</v>
      </c>
      <c r="AB667" s="51">
        <v>667</v>
      </c>
    </row>
    <row r="668" spans="27:28" ht="21" customHeight="1" x14ac:dyDescent="0.55000000000000004">
      <c r="AA668" s="51">
        <f t="shared" ca="1" si="32"/>
        <v>0</v>
      </c>
      <c r="AB668" s="51">
        <v>668</v>
      </c>
    </row>
    <row r="669" spans="27:28" ht="21" customHeight="1" x14ac:dyDescent="0.55000000000000004">
      <c r="AA669" s="51">
        <f t="shared" ca="1" si="32"/>
        <v>0</v>
      </c>
      <c r="AB669" s="51">
        <v>669</v>
      </c>
    </row>
    <row r="670" spans="27:28" ht="21" customHeight="1" x14ac:dyDescent="0.55000000000000004">
      <c r="AA670" s="51">
        <f t="shared" ca="1" si="32"/>
        <v>0</v>
      </c>
      <c r="AB670" s="51">
        <v>670</v>
      </c>
    </row>
    <row r="671" spans="27:28" ht="21" customHeight="1" x14ac:dyDescent="0.55000000000000004">
      <c r="AA671" s="51">
        <f t="shared" ca="1" si="32"/>
        <v>0</v>
      </c>
      <c r="AB671" s="51">
        <v>671</v>
      </c>
    </row>
    <row r="672" spans="27:28" ht="21" customHeight="1" x14ac:dyDescent="0.55000000000000004">
      <c r="AA672" s="51">
        <f t="shared" ca="1" si="32"/>
        <v>0</v>
      </c>
      <c r="AB672" s="51">
        <v>672</v>
      </c>
    </row>
    <row r="673" spans="27:28" ht="21" customHeight="1" x14ac:dyDescent="0.55000000000000004">
      <c r="AA673" s="51">
        <f t="shared" ca="1" si="32"/>
        <v>0</v>
      </c>
      <c r="AB673" s="51">
        <v>673</v>
      </c>
    </row>
    <row r="674" spans="27:28" ht="21" customHeight="1" x14ac:dyDescent="0.55000000000000004">
      <c r="AA674" s="51">
        <f t="shared" ca="1" si="32"/>
        <v>0</v>
      </c>
      <c r="AB674" s="51">
        <v>674</v>
      </c>
    </row>
    <row r="675" spans="27:28" ht="21" customHeight="1" x14ac:dyDescent="0.55000000000000004">
      <c r="AA675" s="51">
        <f t="shared" ca="1" si="32"/>
        <v>0</v>
      </c>
      <c r="AB675" s="51">
        <v>675</v>
      </c>
    </row>
    <row r="676" spans="27:28" ht="21" customHeight="1" x14ac:dyDescent="0.55000000000000004">
      <c r="AA676" s="51">
        <f t="shared" ca="1" si="32"/>
        <v>0</v>
      </c>
      <c r="AB676" s="51">
        <v>676</v>
      </c>
    </row>
    <row r="677" spans="27:28" ht="21" customHeight="1" x14ac:dyDescent="0.55000000000000004">
      <c r="AA677" s="51">
        <f t="shared" ca="1" si="32"/>
        <v>0</v>
      </c>
      <c r="AB677" s="51">
        <v>677</v>
      </c>
    </row>
    <row r="678" spans="27:28" ht="21" customHeight="1" x14ac:dyDescent="0.55000000000000004">
      <c r="AA678" s="51">
        <f t="shared" ca="1" si="32"/>
        <v>0</v>
      </c>
      <c r="AB678" s="51">
        <v>678</v>
      </c>
    </row>
    <row r="679" spans="27:28" ht="21" customHeight="1" x14ac:dyDescent="0.55000000000000004">
      <c r="AA679" s="51">
        <f t="shared" ca="1" si="32"/>
        <v>0</v>
      </c>
      <c r="AB679" s="51">
        <v>679</v>
      </c>
    </row>
    <row r="680" spans="27:28" ht="21" customHeight="1" x14ac:dyDescent="0.55000000000000004">
      <c r="AA680" s="51">
        <f t="shared" ca="1" si="32"/>
        <v>0</v>
      </c>
      <c r="AB680" s="51">
        <v>680</v>
      </c>
    </row>
    <row r="681" spans="27:28" ht="21" customHeight="1" x14ac:dyDescent="0.55000000000000004">
      <c r="AA681" s="51">
        <f t="shared" ca="1" si="32"/>
        <v>0</v>
      </c>
      <c r="AB681" s="51">
        <v>681</v>
      </c>
    </row>
    <row r="682" spans="27:28" ht="21" customHeight="1" x14ac:dyDescent="0.55000000000000004">
      <c r="AA682" s="51">
        <f t="shared" ca="1" si="32"/>
        <v>0</v>
      </c>
      <c r="AB682" s="51">
        <v>682</v>
      </c>
    </row>
    <row r="683" spans="27:28" ht="21" customHeight="1" x14ac:dyDescent="0.55000000000000004">
      <c r="AA683" s="51">
        <f t="shared" ca="1" si="32"/>
        <v>0</v>
      </c>
      <c r="AB683" s="51">
        <v>683</v>
      </c>
    </row>
    <row r="684" spans="27:28" ht="21" customHeight="1" x14ac:dyDescent="0.55000000000000004">
      <c r="AA684" s="51">
        <f t="shared" ca="1" si="32"/>
        <v>0</v>
      </c>
      <c r="AB684" s="51">
        <v>684</v>
      </c>
    </row>
    <row r="685" spans="27:28" ht="21" customHeight="1" x14ac:dyDescent="0.55000000000000004">
      <c r="AA685" s="51">
        <f t="shared" ca="1" si="32"/>
        <v>0</v>
      </c>
      <c r="AB685" s="51">
        <v>685</v>
      </c>
    </row>
    <row r="686" spans="27:28" ht="21" customHeight="1" x14ac:dyDescent="0.55000000000000004">
      <c r="AA686" s="51">
        <f t="shared" ca="1" si="32"/>
        <v>0</v>
      </c>
      <c r="AB686" s="51">
        <v>686</v>
      </c>
    </row>
    <row r="687" spans="27:28" ht="21" customHeight="1" x14ac:dyDescent="0.55000000000000004">
      <c r="AA687" s="51">
        <f t="shared" ca="1" si="32"/>
        <v>0</v>
      </c>
      <c r="AB687" s="51">
        <v>687</v>
      </c>
    </row>
    <row r="688" spans="27:28" ht="21" customHeight="1" x14ac:dyDescent="0.55000000000000004">
      <c r="AA688" s="51">
        <f t="shared" ca="1" si="32"/>
        <v>0</v>
      </c>
      <c r="AB688" s="51">
        <v>688</v>
      </c>
    </row>
    <row r="689" spans="27:28" ht="21" customHeight="1" x14ac:dyDescent="0.55000000000000004">
      <c r="AA689" s="51">
        <f t="shared" ca="1" si="32"/>
        <v>0</v>
      </c>
      <c r="AB689" s="51">
        <v>689</v>
      </c>
    </row>
    <row r="690" spans="27:28" ht="21" customHeight="1" x14ac:dyDescent="0.55000000000000004">
      <c r="AA690" s="51">
        <f t="shared" ca="1" si="32"/>
        <v>0</v>
      </c>
      <c r="AB690" s="51">
        <v>690</v>
      </c>
    </row>
    <row r="691" spans="27:28" ht="21" customHeight="1" x14ac:dyDescent="0.55000000000000004">
      <c r="AA691" s="51">
        <f t="shared" ca="1" si="32"/>
        <v>0</v>
      </c>
      <c r="AB691" s="51">
        <v>691</v>
      </c>
    </row>
    <row r="692" spans="27:28" ht="21" customHeight="1" x14ac:dyDescent="0.55000000000000004">
      <c r="AA692" s="51">
        <f t="shared" ca="1" si="32"/>
        <v>0</v>
      </c>
      <c r="AB692" s="51">
        <v>692</v>
      </c>
    </row>
    <row r="693" spans="27:28" ht="21" customHeight="1" x14ac:dyDescent="0.55000000000000004">
      <c r="AA693" s="51">
        <f t="shared" ca="1" si="32"/>
        <v>0</v>
      </c>
      <c r="AB693" s="51">
        <v>693</v>
      </c>
    </row>
    <row r="694" spans="27:28" ht="21" customHeight="1" x14ac:dyDescent="0.55000000000000004">
      <c r="AA694" s="51">
        <f t="shared" ca="1" si="32"/>
        <v>0</v>
      </c>
      <c r="AB694" s="51">
        <v>694</v>
      </c>
    </row>
    <row r="695" spans="27:28" ht="21" customHeight="1" x14ac:dyDescent="0.55000000000000004">
      <c r="AA695" s="51">
        <f t="shared" ca="1" si="32"/>
        <v>0</v>
      </c>
      <c r="AB695" s="51">
        <v>695</v>
      </c>
    </row>
    <row r="696" spans="27:28" ht="21" customHeight="1" x14ac:dyDescent="0.55000000000000004">
      <c r="AA696" s="51">
        <f t="shared" ca="1" si="32"/>
        <v>0</v>
      </c>
      <c r="AB696" s="51">
        <v>696</v>
      </c>
    </row>
    <row r="697" spans="27:28" ht="21" customHeight="1" x14ac:dyDescent="0.55000000000000004">
      <c r="AA697" s="51">
        <f t="shared" ca="1" si="32"/>
        <v>0</v>
      </c>
      <c r="AB697" s="51">
        <v>697</v>
      </c>
    </row>
    <row r="698" spans="27:28" ht="21" customHeight="1" x14ac:dyDescent="0.55000000000000004">
      <c r="AA698" s="51">
        <f t="shared" ca="1" si="32"/>
        <v>0</v>
      </c>
      <c r="AB698" s="51">
        <v>698</v>
      </c>
    </row>
    <row r="699" spans="27:28" ht="21" customHeight="1" x14ac:dyDescent="0.55000000000000004">
      <c r="AA699" s="51">
        <f t="shared" ca="1" si="32"/>
        <v>0</v>
      </c>
      <c r="AB699" s="51">
        <v>699</v>
      </c>
    </row>
    <row r="700" spans="27:28" ht="21" customHeight="1" x14ac:dyDescent="0.55000000000000004">
      <c r="AA700" s="51">
        <f t="shared" ca="1" si="32"/>
        <v>0</v>
      </c>
      <c r="AB700" s="51">
        <v>700</v>
      </c>
    </row>
    <row r="701" spans="27:28" ht="21" customHeight="1" x14ac:dyDescent="0.55000000000000004">
      <c r="AA701" s="51">
        <f t="shared" ca="1" si="32"/>
        <v>0</v>
      </c>
      <c r="AB701" s="51">
        <v>701</v>
      </c>
    </row>
    <row r="702" spans="27:28" ht="21" customHeight="1" x14ac:dyDescent="0.55000000000000004">
      <c r="AA702" s="51">
        <f t="shared" ca="1" si="32"/>
        <v>0</v>
      </c>
      <c r="AB702" s="51">
        <v>702</v>
      </c>
    </row>
    <row r="703" spans="27:28" ht="21" customHeight="1" x14ac:dyDescent="0.55000000000000004">
      <c r="AA703" s="51">
        <f t="shared" ca="1" si="32"/>
        <v>0</v>
      </c>
      <c r="AB703" s="51">
        <v>703</v>
      </c>
    </row>
    <row r="704" spans="27:28" ht="21" customHeight="1" x14ac:dyDescent="0.55000000000000004">
      <c r="AA704" s="51">
        <f t="shared" ca="1" si="32"/>
        <v>0</v>
      </c>
      <c r="AB704" s="51">
        <v>704</v>
      </c>
    </row>
    <row r="705" spans="27:28" ht="21" customHeight="1" x14ac:dyDescent="0.55000000000000004">
      <c r="AA705" s="51">
        <f t="shared" ca="1" si="32"/>
        <v>0</v>
      </c>
      <c r="AB705" s="51">
        <v>705</v>
      </c>
    </row>
    <row r="706" spans="27:28" ht="21" customHeight="1" x14ac:dyDescent="0.55000000000000004">
      <c r="AA706" s="51">
        <f t="shared" ca="1" si="32"/>
        <v>0</v>
      </c>
      <c r="AB706" s="51">
        <v>706</v>
      </c>
    </row>
    <row r="707" spans="27:28" ht="21" customHeight="1" x14ac:dyDescent="0.55000000000000004">
      <c r="AA707" s="51">
        <f t="shared" ca="1" si="32"/>
        <v>0</v>
      </c>
      <c r="AB707" s="51">
        <v>707</v>
      </c>
    </row>
    <row r="708" spans="27:28" ht="21" customHeight="1" x14ac:dyDescent="0.55000000000000004">
      <c r="AA708" s="51">
        <f t="shared" ca="1" si="32"/>
        <v>0</v>
      </c>
      <c r="AB708" s="51">
        <v>708</v>
      </c>
    </row>
    <row r="709" spans="27:28" ht="21" customHeight="1" x14ac:dyDescent="0.55000000000000004">
      <c r="AA709" s="51">
        <f t="shared" ca="1" si="32"/>
        <v>0</v>
      </c>
      <c r="AB709" s="51">
        <v>709</v>
      </c>
    </row>
    <row r="710" spans="27:28" ht="21" customHeight="1" x14ac:dyDescent="0.55000000000000004">
      <c r="AA710" s="51">
        <f t="shared" ca="1" si="32"/>
        <v>0</v>
      </c>
      <c r="AB710" s="51">
        <v>710</v>
      </c>
    </row>
    <row r="711" spans="27:28" ht="21" customHeight="1" x14ac:dyDescent="0.55000000000000004">
      <c r="AA711" s="51">
        <f t="shared" ca="1" si="32"/>
        <v>0</v>
      </c>
      <c r="AB711" s="51">
        <v>711</v>
      </c>
    </row>
    <row r="712" spans="27:28" ht="21" customHeight="1" x14ac:dyDescent="0.55000000000000004">
      <c r="AA712" s="51">
        <f t="shared" ca="1" si="32"/>
        <v>0</v>
      </c>
      <c r="AB712" s="51">
        <v>712</v>
      </c>
    </row>
    <row r="713" spans="27:28" ht="21" customHeight="1" x14ac:dyDescent="0.55000000000000004">
      <c r="AA713" s="51">
        <f t="shared" ca="1" si="32"/>
        <v>0</v>
      </c>
      <c r="AB713" s="51">
        <v>713</v>
      </c>
    </row>
    <row r="714" spans="27:28" ht="21" customHeight="1" x14ac:dyDescent="0.55000000000000004">
      <c r="AA714" s="51">
        <f t="shared" ca="1" si="32"/>
        <v>0</v>
      </c>
      <c r="AB714" s="51">
        <v>714</v>
      </c>
    </row>
    <row r="715" spans="27:28" ht="21" customHeight="1" x14ac:dyDescent="0.55000000000000004">
      <c r="AA715" s="51">
        <f t="shared" ca="1" si="32"/>
        <v>0</v>
      </c>
      <c r="AB715" s="51">
        <v>715</v>
      </c>
    </row>
    <row r="716" spans="27:28" ht="21" customHeight="1" x14ac:dyDescent="0.55000000000000004">
      <c r="AA716" s="51">
        <f t="shared" ca="1" si="32"/>
        <v>0</v>
      </c>
      <c r="AB716" s="51">
        <v>716</v>
      </c>
    </row>
    <row r="717" spans="27:28" ht="21" customHeight="1" x14ac:dyDescent="0.55000000000000004">
      <c r="AA717" s="51">
        <f t="shared" ca="1" si="32"/>
        <v>0</v>
      </c>
      <c r="AB717" s="51">
        <v>717</v>
      </c>
    </row>
    <row r="718" spans="27:28" ht="21" customHeight="1" x14ac:dyDescent="0.55000000000000004">
      <c r="AA718" s="51">
        <f t="shared" ca="1" si="32"/>
        <v>0</v>
      </c>
      <c r="AB718" s="51">
        <v>718</v>
      </c>
    </row>
    <row r="719" spans="27:28" ht="21" customHeight="1" x14ac:dyDescent="0.55000000000000004">
      <c r="AA719" s="51">
        <f t="shared" ca="1" si="32"/>
        <v>0</v>
      </c>
      <c r="AB719" s="51">
        <v>719</v>
      </c>
    </row>
    <row r="720" spans="27:28" ht="21" customHeight="1" x14ac:dyDescent="0.55000000000000004">
      <c r="AA720" s="51">
        <f t="shared" ca="1" si="32"/>
        <v>0</v>
      </c>
      <c r="AB720" s="51">
        <v>720</v>
      </c>
    </row>
    <row r="721" spans="27:28" ht="21" customHeight="1" x14ac:dyDescent="0.55000000000000004">
      <c r="AA721" s="51">
        <f t="shared" ca="1" si="32"/>
        <v>0</v>
      </c>
      <c r="AB721" s="51">
        <v>721</v>
      </c>
    </row>
    <row r="722" spans="27:28" ht="21" customHeight="1" x14ac:dyDescent="0.55000000000000004">
      <c r="AA722" s="51">
        <f t="shared" ref="AA722:AA785" ca="1" si="33">INDIRECT($W$6&amp;"!"&amp;"B"&amp;ROW(B722))</f>
        <v>0</v>
      </c>
      <c r="AB722" s="51">
        <v>722</v>
      </c>
    </row>
    <row r="723" spans="27:28" ht="21" customHeight="1" x14ac:dyDescent="0.55000000000000004">
      <c r="AA723" s="51">
        <f t="shared" ca="1" si="33"/>
        <v>0</v>
      </c>
      <c r="AB723" s="51">
        <v>723</v>
      </c>
    </row>
    <row r="724" spans="27:28" ht="21" customHeight="1" x14ac:dyDescent="0.55000000000000004">
      <c r="AA724" s="51">
        <f t="shared" ca="1" si="33"/>
        <v>0</v>
      </c>
      <c r="AB724" s="51">
        <v>724</v>
      </c>
    </row>
    <row r="725" spans="27:28" ht="21" customHeight="1" x14ac:dyDescent="0.55000000000000004">
      <c r="AA725" s="51">
        <f t="shared" ca="1" si="33"/>
        <v>0</v>
      </c>
      <c r="AB725" s="51">
        <v>725</v>
      </c>
    </row>
    <row r="726" spans="27:28" ht="21" customHeight="1" x14ac:dyDescent="0.55000000000000004">
      <c r="AA726" s="51">
        <f t="shared" ca="1" si="33"/>
        <v>0</v>
      </c>
      <c r="AB726" s="51">
        <v>726</v>
      </c>
    </row>
    <row r="727" spans="27:28" ht="21" customHeight="1" x14ac:dyDescent="0.55000000000000004">
      <c r="AA727" s="51">
        <f t="shared" ca="1" si="33"/>
        <v>0</v>
      </c>
      <c r="AB727" s="51">
        <v>727</v>
      </c>
    </row>
    <row r="728" spans="27:28" ht="21" customHeight="1" x14ac:dyDescent="0.55000000000000004">
      <c r="AA728" s="51">
        <f t="shared" ca="1" si="33"/>
        <v>0</v>
      </c>
      <c r="AB728" s="51">
        <v>728</v>
      </c>
    </row>
    <row r="729" spans="27:28" ht="21" customHeight="1" x14ac:dyDescent="0.55000000000000004">
      <c r="AA729" s="51">
        <f t="shared" ca="1" si="33"/>
        <v>0</v>
      </c>
      <c r="AB729" s="51">
        <v>729</v>
      </c>
    </row>
    <row r="730" spans="27:28" ht="21" customHeight="1" x14ac:dyDescent="0.55000000000000004">
      <c r="AA730" s="51">
        <f t="shared" ca="1" si="33"/>
        <v>0</v>
      </c>
      <c r="AB730" s="51">
        <v>730</v>
      </c>
    </row>
    <row r="731" spans="27:28" ht="21" customHeight="1" x14ac:dyDescent="0.55000000000000004">
      <c r="AA731" s="51">
        <f t="shared" ca="1" si="33"/>
        <v>0</v>
      </c>
      <c r="AB731" s="51">
        <v>731</v>
      </c>
    </row>
    <row r="732" spans="27:28" ht="21" customHeight="1" x14ac:dyDescent="0.55000000000000004">
      <c r="AA732" s="51">
        <f t="shared" ca="1" si="33"/>
        <v>0</v>
      </c>
      <c r="AB732" s="51">
        <v>732</v>
      </c>
    </row>
    <row r="733" spans="27:28" ht="21" customHeight="1" x14ac:dyDescent="0.55000000000000004">
      <c r="AA733" s="51">
        <f t="shared" ca="1" si="33"/>
        <v>0</v>
      </c>
      <c r="AB733" s="51">
        <v>733</v>
      </c>
    </row>
    <row r="734" spans="27:28" ht="21" customHeight="1" x14ac:dyDescent="0.55000000000000004">
      <c r="AA734" s="51">
        <f t="shared" ca="1" si="33"/>
        <v>0</v>
      </c>
      <c r="AB734" s="51">
        <v>734</v>
      </c>
    </row>
    <row r="735" spans="27:28" ht="21" customHeight="1" x14ac:dyDescent="0.55000000000000004">
      <c r="AA735" s="51">
        <f t="shared" ca="1" si="33"/>
        <v>0</v>
      </c>
      <c r="AB735" s="51">
        <v>735</v>
      </c>
    </row>
    <row r="736" spans="27:28" ht="21" customHeight="1" x14ac:dyDescent="0.55000000000000004">
      <c r="AA736" s="51">
        <f t="shared" ca="1" si="33"/>
        <v>0</v>
      </c>
      <c r="AB736" s="51">
        <v>736</v>
      </c>
    </row>
    <row r="737" spans="27:28" ht="21" customHeight="1" x14ac:dyDescent="0.55000000000000004">
      <c r="AA737" s="51">
        <f t="shared" ca="1" si="33"/>
        <v>0</v>
      </c>
      <c r="AB737" s="51">
        <v>737</v>
      </c>
    </row>
    <row r="738" spans="27:28" ht="21" customHeight="1" x14ac:dyDescent="0.55000000000000004">
      <c r="AA738" s="51">
        <f t="shared" ca="1" si="33"/>
        <v>0</v>
      </c>
      <c r="AB738" s="51">
        <v>738</v>
      </c>
    </row>
    <row r="739" spans="27:28" ht="21" customHeight="1" x14ac:dyDescent="0.55000000000000004">
      <c r="AA739" s="51">
        <f t="shared" ca="1" si="33"/>
        <v>0</v>
      </c>
      <c r="AB739" s="51">
        <v>739</v>
      </c>
    </row>
    <row r="740" spans="27:28" ht="21" customHeight="1" x14ac:dyDescent="0.55000000000000004">
      <c r="AA740" s="51">
        <f t="shared" ca="1" si="33"/>
        <v>0</v>
      </c>
      <c r="AB740" s="51">
        <v>740</v>
      </c>
    </row>
    <row r="741" spans="27:28" ht="21" customHeight="1" x14ac:dyDescent="0.55000000000000004">
      <c r="AA741" s="51">
        <f t="shared" ca="1" si="33"/>
        <v>0</v>
      </c>
      <c r="AB741" s="51">
        <v>741</v>
      </c>
    </row>
    <row r="742" spans="27:28" ht="21" customHeight="1" x14ac:dyDescent="0.55000000000000004">
      <c r="AA742" s="51">
        <f t="shared" ca="1" si="33"/>
        <v>0</v>
      </c>
      <c r="AB742" s="51">
        <v>742</v>
      </c>
    </row>
    <row r="743" spans="27:28" ht="21" customHeight="1" x14ac:dyDescent="0.55000000000000004">
      <c r="AA743" s="51">
        <f t="shared" ca="1" si="33"/>
        <v>0</v>
      </c>
      <c r="AB743" s="51">
        <v>743</v>
      </c>
    </row>
    <row r="744" spans="27:28" ht="21" customHeight="1" x14ac:dyDescent="0.55000000000000004">
      <c r="AA744" s="51">
        <f t="shared" ca="1" si="33"/>
        <v>0</v>
      </c>
      <c r="AB744" s="51">
        <v>744</v>
      </c>
    </row>
    <row r="745" spans="27:28" ht="21" customHeight="1" x14ac:dyDescent="0.55000000000000004">
      <c r="AA745" s="51">
        <f t="shared" ca="1" si="33"/>
        <v>0</v>
      </c>
      <c r="AB745" s="51">
        <v>745</v>
      </c>
    </row>
    <row r="746" spans="27:28" ht="21" customHeight="1" x14ac:dyDescent="0.55000000000000004">
      <c r="AA746" s="51">
        <f t="shared" ca="1" si="33"/>
        <v>0</v>
      </c>
      <c r="AB746" s="51">
        <v>746</v>
      </c>
    </row>
    <row r="747" spans="27:28" ht="21" customHeight="1" x14ac:dyDescent="0.55000000000000004">
      <c r="AA747" s="51">
        <f t="shared" ca="1" si="33"/>
        <v>0</v>
      </c>
      <c r="AB747" s="51">
        <v>747</v>
      </c>
    </row>
    <row r="748" spans="27:28" ht="21" customHeight="1" x14ac:dyDescent="0.55000000000000004">
      <c r="AA748" s="51">
        <f t="shared" ca="1" si="33"/>
        <v>0</v>
      </c>
      <c r="AB748" s="51">
        <v>748</v>
      </c>
    </row>
    <row r="749" spans="27:28" ht="21" customHeight="1" x14ac:dyDescent="0.55000000000000004">
      <c r="AA749" s="51">
        <f t="shared" ca="1" si="33"/>
        <v>0</v>
      </c>
      <c r="AB749" s="51">
        <v>749</v>
      </c>
    </row>
    <row r="750" spans="27:28" ht="21" customHeight="1" x14ac:dyDescent="0.55000000000000004">
      <c r="AA750" s="51">
        <f t="shared" ca="1" si="33"/>
        <v>0</v>
      </c>
      <c r="AB750" s="51">
        <v>750</v>
      </c>
    </row>
    <row r="751" spans="27:28" ht="21" customHeight="1" x14ac:dyDescent="0.55000000000000004">
      <c r="AA751" s="51">
        <f t="shared" ca="1" si="33"/>
        <v>0</v>
      </c>
      <c r="AB751" s="51">
        <v>751</v>
      </c>
    </row>
    <row r="752" spans="27:28" ht="21" customHeight="1" x14ac:dyDescent="0.55000000000000004">
      <c r="AA752" s="51">
        <f t="shared" ca="1" si="33"/>
        <v>0</v>
      </c>
      <c r="AB752" s="51">
        <v>752</v>
      </c>
    </row>
    <row r="753" spans="27:28" ht="21" customHeight="1" x14ac:dyDescent="0.55000000000000004">
      <c r="AA753" s="51">
        <f t="shared" ca="1" si="33"/>
        <v>0</v>
      </c>
      <c r="AB753" s="51">
        <v>753</v>
      </c>
    </row>
    <row r="754" spans="27:28" ht="21" customHeight="1" x14ac:dyDescent="0.55000000000000004">
      <c r="AA754" s="51">
        <f t="shared" ca="1" si="33"/>
        <v>0</v>
      </c>
      <c r="AB754" s="51">
        <v>754</v>
      </c>
    </row>
    <row r="755" spans="27:28" ht="21" customHeight="1" x14ac:dyDescent="0.55000000000000004">
      <c r="AA755" s="51">
        <f t="shared" ca="1" si="33"/>
        <v>0</v>
      </c>
      <c r="AB755" s="51">
        <v>755</v>
      </c>
    </row>
    <row r="756" spans="27:28" ht="21" customHeight="1" x14ac:dyDescent="0.55000000000000004">
      <c r="AA756" s="51">
        <f t="shared" ca="1" si="33"/>
        <v>0</v>
      </c>
      <c r="AB756" s="51">
        <v>756</v>
      </c>
    </row>
    <row r="757" spans="27:28" ht="21" customHeight="1" x14ac:dyDescent="0.55000000000000004">
      <c r="AA757" s="51">
        <f t="shared" ca="1" si="33"/>
        <v>0</v>
      </c>
      <c r="AB757" s="51">
        <v>757</v>
      </c>
    </row>
    <row r="758" spans="27:28" ht="21" customHeight="1" x14ac:dyDescent="0.55000000000000004">
      <c r="AA758" s="51">
        <f t="shared" ca="1" si="33"/>
        <v>0</v>
      </c>
      <c r="AB758" s="51">
        <v>758</v>
      </c>
    </row>
    <row r="759" spans="27:28" ht="21" customHeight="1" x14ac:dyDescent="0.55000000000000004">
      <c r="AA759" s="51">
        <f t="shared" ca="1" si="33"/>
        <v>0</v>
      </c>
      <c r="AB759" s="51">
        <v>759</v>
      </c>
    </row>
    <row r="760" spans="27:28" ht="21" customHeight="1" x14ac:dyDescent="0.55000000000000004">
      <c r="AA760" s="51">
        <f t="shared" ca="1" si="33"/>
        <v>0</v>
      </c>
      <c r="AB760" s="51">
        <v>760</v>
      </c>
    </row>
    <row r="761" spans="27:28" ht="21" customHeight="1" x14ac:dyDescent="0.55000000000000004">
      <c r="AA761" s="51">
        <f t="shared" ca="1" si="33"/>
        <v>0</v>
      </c>
      <c r="AB761" s="51">
        <v>761</v>
      </c>
    </row>
    <row r="762" spans="27:28" ht="21" customHeight="1" x14ac:dyDescent="0.55000000000000004">
      <c r="AA762" s="51">
        <f t="shared" ca="1" si="33"/>
        <v>0</v>
      </c>
      <c r="AB762" s="51">
        <v>762</v>
      </c>
    </row>
    <row r="763" spans="27:28" ht="21" customHeight="1" x14ac:dyDescent="0.55000000000000004">
      <c r="AA763" s="51">
        <f t="shared" ca="1" si="33"/>
        <v>0</v>
      </c>
      <c r="AB763" s="51">
        <v>763</v>
      </c>
    </row>
    <row r="764" spans="27:28" ht="21" customHeight="1" x14ac:dyDescent="0.55000000000000004">
      <c r="AA764" s="51">
        <f t="shared" ca="1" si="33"/>
        <v>0</v>
      </c>
      <c r="AB764" s="51">
        <v>764</v>
      </c>
    </row>
    <row r="765" spans="27:28" ht="21" customHeight="1" x14ac:dyDescent="0.55000000000000004">
      <c r="AA765" s="51">
        <f t="shared" ca="1" si="33"/>
        <v>0</v>
      </c>
      <c r="AB765" s="51">
        <v>765</v>
      </c>
    </row>
    <row r="766" spans="27:28" ht="21" customHeight="1" x14ac:dyDescent="0.55000000000000004">
      <c r="AA766" s="51">
        <f t="shared" ca="1" si="33"/>
        <v>0</v>
      </c>
      <c r="AB766" s="51">
        <v>766</v>
      </c>
    </row>
    <row r="767" spans="27:28" ht="21" customHeight="1" x14ac:dyDescent="0.55000000000000004">
      <c r="AA767" s="51">
        <f t="shared" ca="1" si="33"/>
        <v>0</v>
      </c>
      <c r="AB767" s="51">
        <v>767</v>
      </c>
    </row>
    <row r="768" spans="27:28" ht="21" customHeight="1" x14ac:dyDescent="0.55000000000000004">
      <c r="AA768" s="51">
        <f t="shared" ca="1" si="33"/>
        <v>0</v>
      </c>
      <c r="AB768" s="51">
        <v>768</v>
      </c>
    </row>
    <row r="769" spans="27:28" ht="21" customHeight="1" x14ac:dyDescent="0.55000000000000004">
      <c r="AA769" s="51">
        <f t="shared" ca="1" si="33"/>
        <v>0</v>
      </c>
      <c r="AB769" s="51">
        <v>769</v>
      </c>
    </row>
    <row r="770" spans="27:28" ht="21" customHeight="1" x14ac:dyDescent="0.55000000000000004">
      <c r="AA770" s="51">
        <f t="shared" ca="1" si="33"/>
        <v>0</v>
      </c>
      <c r="AB770" s="51">
        <v>770</v>
      </c>
    </row>
    <row r="771" spans="27:28" ht="21" customHeight="1" x14ac:dyDescent="0.55000000000000004">
      <c r="AA771" s="51">
        <f t="shared" ca="1" si="33"/>
        <v>0</v>
      </c>
      <c r="AB771" s="51">
        <v>771</v>
      </c>
    </row>
    <row r="772" spans="27:28" ht="21" customHeight="1" x14ac:dyDescent="0.55000000000000004">
      <c r="AA772" s="51">
        <f t="shared" ca="1" si="33"/>
        <v>0</v>
      </c>
      <c r="AB772" s="51">
        <v>772</v>
      </c>
    </row>
    <row r="773" spans="27:28" ht="21" customHeight="1" x14ac:dyDescent="0.55000000000000004">
      <c r="AA773" s="51">
        <f t="shared" ca="1" si="33"/>
        <v>0</v>
      </c>
      <c r="AB773" s="51">
        <v>773</v>
      </c>
    </row>
    <row r="774" spans="27:28" ht="21" customHeight="1" x14ac:dyDescent="0.55000000000000004">
      <c r="AA774" s="51">
        <f t="shared" ca="1" si="33"/>
        <v>0</v>
      </c>
      <c r="AB774" s="51">
        <v>774</v>
      </c>
    </row>
    <row r="775" spans="27:28" ht="21" customHeight="1" x14ac:dyDescent="0.55000000000000004">
      <c r="AA775" s="51">
        <f t="shared" ca="1" si="33"/>
        <v>0</v>
      </c>
      <c r="AB775" s="51">
        <v>775</v>
      </c>
    </row>
    <row r="776" spans="27:28" ht="21" customHeight="1" x14ac:dyDescent="0.55000000000000004">
      <c r="AA776" s="51">
        <f t="shared" ca="1" si="33"/>
        <v>0</v>
      </c>
      <c r="AB776" s="51">
        <v>776</v>
      </c>
    </row>
    <row r="777" spans="27:28" ht="21" customHeight="1" x14ac:dyDescent="0.55000000000000004">
      <c r="AA777" s="51">
        <f t="shared" ca="1" si="33"/>
        <v>0</v>
      </c>
      <c r="AB777" s="51">
        <v>777</v>
      </c>
    </row>
    <row r="778" spans="27:28" ht="21" customHeight="1" x14ac:dyDescent="0.55000000000000004">
      <c r="AA778" s="51">
        <f t="shared" ca="1" si="33"/>
        <v>0</v>
      </c>
      <c r="AB778" s="51">
        <v>778</v>
      </c>
    </row>
    <row r="779" spans="27:28" ht="21" customHeight="1" x14ac:dyDescent="0.55000000000000004">
      <c r="AA779" s="51">
        <f t="shared" ca="1" si="33"/>
        <v>0</v>
      </c>
      <c r="AB779" s="51">
        <v>779</v>
      </c>
    </row>
    <row r="780" spans="27:28" ht="21" customHeight="1" x14ac:dyDescent="0.55000000000000004">
      <c r="AA780" s="51">
        <f t="shared" ca="1" si="33"/>
        <v>0</v>
      </c>
      <c r="AB780" s="51">
        <v>780</v>
      </c>
    </row>
    <row r="781" spans="27:28" ht="21" customHeight="1" x14ac:dyDescent="0.55000000000000004">
      <c r="AA781" s="51">
        <f t="shared" ca="1" si="33"/>
        <v>0</v>
      </c>
      <c r="AB781" s="51">
        <v>781</v>
      </c>
    </row>
    <row r="782" spans="27:28" ht="21" customHeight="1" x14ac:dyDescent="0.55000000000000004">
      <c r="AA782" s="51">
        <f t="shared" ca="1" si="33"/>
        <v>0</v>
      </c>
      <c r="AB782" s="51">
        <v>782</v>
      </c>
    </row>
    <row r="783" spans="27:28" ht="21" customHeight="1" x14ac:dyDescent="0.55000000000000004">
      <c r="AA783" s="51">
        <f t="shared" ca="1" si="33"/>
        <v>0</v>
      </c>
      <c r="AB783" s="51">
        <v>783</v>
      </c>
    </row>
    <row r="784" spans="27:28" ht="21" customHeight="1" x14ac:dyDescent="0.55000000000000004">
      <c r="AA784" s="51">
        <f t="shared" ca="1" si="33"/>
        <v>0</v>
      </c>
      <c r="AB784" s="51">
        <v>784</v>
      </c>
    </row>
    <row r="785" spans="27:28" ht="21" customHeight="1" x14ac:dyDescent="0.55000000000000004">
      <c r="AA785" s="51">
        <f t="shared" ca="1" si="33"/>
        <v>0</v>
      </c>
      <c r="AB785" s="51">
        <v>785</v>
      </c>
    </row>
    <row r="786" spans="27:28" ht="21" customHeight="1" x14ac:dyDescent="0.55000000000000004">
      <c r="AA786" s="51">
        <f t="shared" ref="AA786:AA849" ca="1" si="34">INDIRECT($W$6&amp;"!"&amp;"B"&amp;ROW(B786))</f>
        <v>0</v>
      </c>
      <c r="AB786" s="51">
        <v>786</v>
      </c>
    </row>
    <row r="787" spans="27:28" ht="21" customHeight="1" x14ac:dyDescent="0.55000000000000004">
      <c r="AA787" s="51">
        <f t="shared" ca="1" si="34"/>
        <v>0</v>
      </c>
      <c r="AB787" s="51">
        <v>787</v>
      </c>
    </row>
    <row r="788" spans="27:28" ht="21" customHeight="1" x14ac:dyDescent="0.55000000000000004">
      <c r="AA788" s="51">
        <f t="shared" ca="1" si="34"/>
        <v>0</v>
      </c>
      <c r="AB788" s="51">
        <v>788</v>
      </c>
    </row>
    <row r="789" spans="27:28" ht="21" customHeight="1" x14ac:dyDescent="0.55000000000000004">
      <c r="AA789" s="51">
        <f t="shared" ca="1" si="34"/>
        <v>0</v>
      </c>
      <c r="AB789" s="51">
        <v>789</v>
      </c>
    </row>
    <row r="790" spans="27:28" ht="21" customHeight="1" x14ac:dyDescent="0.55000000000000004">
      <c r="AA790" s="51">
        <f t="shared" ca="1" si="34"/>
        <v>0</v>
      </c>
      <c r="AB790" s="51">
        <v>790</v>
      </c>
    </row>
    <row r="791" spans="27:28" ht="21" customHeight="1" x14ac:dyDescent="0.55000000000000004">
      <c r="AA791" s="51">
        <f t="shared" ca="1" si="34"/>
        <v>0</v>
      </c>
      <c r="AB791" s="51">
        <v>791</v>
      </c>
    </row>
    <row r="792" spans="27:28" ht="21" customHeight="1" x14ac:dyDescent="0.55000000000000004">
      <c r="AA792" s="51">
        <f t="shared" ca="1" si="34"/>
        <v>0</v>
      </c>
      <c r="AB792" s="51">
        <v>792</v>
      </c>
    </row>
    <row r="793" spans="27:28" ht="21" customHeight="1" x14ac:dyDescent="0.55000000000000004">
      <c r="AA793" s="51">
        <f t="shared" ca="1" si="34"/>
        <v>0</v>
      </c>
      <c r="AB793" s="51">
        <v>793</v>
      </c>
    </row>
    <row r="794" spans="27:28" ht="21" customHeight="1" x14ac:dyDescent="0.55000000000000004">
      <c r="AA794" s="51">
        <f t="shared" ca="1" si="34"/>
        <v>0</v>
      </c>
      <c r="AB794" s="51">
        <v>794</v>
      </c>
    </row>
    <row r="795" spans="27:28" ht="21" customHeight="1" x14ac:dyDescent="0.55000000000000004">
      <c r="AA795" s="51">
        <f t="shared" ca="1" si="34"/>
        <v>0</v>
      </c>
      <c r="AB795" s="51">
        <v>795</v>
      </c>
    </row>
    <row r="796" spans="27:28" ht="21" customHeight="1" x14ac:dyDescent="0.55000000000000004">
      <c r="AA796" s="51">
        <f t="shared" ca="1" si="34"/>
        <v>0</v>
      </c>
      <c r="AB796" s="51">
        <v>796</v>
      </c>
    </row>
    <row r="797" spans="27:28" ht="21" customHeight="1" x14ac:dyDescent="0.55000000000000004">
      <c r="AA797" s="51">
        <f t="shared" ca="1" si="34"/>
        <v>0</v>
      </c>
      <c r="AB797" s="51">
        <v>797</v>
      </c>
    </row>
    <row r="798" spans="27:28" ht="21" customHeight="1" x14ac:dyDescent="0.55000000000000004">
      <c r="AA798" s="51">
        <f t="shared" ca="1" si="34"/>
        <v>0</v>
      </c>
      <c r="AB798" s="51">
        <v>798</v>
      </c>
    </row>
    <row r="799" spans="27:28" ht="21" customHeight="1" x14ac:dyDescent="0.55000000000000004">
      <c r="AA799" s="51">
        <f t="shared" ca="1" si="34"/>
        <v>0</v>
      </c>
      <c r="AB799" s="51">
        <v>799</v>
      </c>
    </row>
    <row r="800" spans="27:28" ht="21" customHeight="1" x14ac:dyDescent="0.55000000000000004">
      <c r="AA800" s="51">
        <f t="shared" ca="1" si="34"/>
        <v>0</v>
      </c>
      <c r="AB800" s="51">
        <v>800</v>
      </c>
    </row>
    <row r="801" spans="27:28" ht="21" customHeight="1" x14ac:dyDescent="0.55000000000000004">
      <c r="AA801" s="51">
        <f t="shared" ca="1" si="34"/>
        <v>0</v>
      </c>
      <c r="AB801" s="51">
        <v>801</v>
      </c>
    </row>
    <row r="802" spans="27:28" ht="21" customHeight="1" x14ac:dyDescent="0.55000000000000004">
      <c r="AA802" s="51">
        <f t="shared" ca="1" si="34"/>
        <v>0</v>
      </c>
      <c r="AB802" s="51">
        <v>802</v>
      </c>
    </row>
    <row r="803" spans="27:28" ht="21" customHeight="1" x14ac:dyDescent="0.55000000000000004">
      <c r="AA803" s="51">
        <f t="shared" ca="1" si="34"/>
        <v>0</v>
      </c>
      <c r="AB803" s="51">
        <v>803</v>
      </c>
    </row>
    <row r="804" spans="27:28" ht="21" customHeight="1" x14ac:dyDescent="0.55000000000000004">
      <c r="AA804" s="51">
        <f t="shared" ca="1" si="34"/>
        <v>0</v>
      </c>
      <c r="AB804" s="51">
        <v>804</v>
      </c>
    </row>
    <row r="805" spans="27:28" ht="21" customHeight="1" x14ac:dyDescent="0.55000000000000004">
      <c r="AA805" s="51">
        <f t="shared" ca="1" si="34"/>
        <v>0</v>
      </c>
      <c r="AB805" s="51">
        <v>805</v>
      </c>
    </row>
    <row r="806" spans="27:28" ht="21" customHeight="1" x14ac:dyDescent="0.55000000000000004">
      <c r="AA806" s="51">
        <f t="shared" ca="1" si="34"/>
        <v>0</v>
      </c>
      <c r="AB806" s="51">
        <v>806</v>
      </c>
    </row>
    <row r="807" spans="27:28" ht="21" customHeight="1" x14ac:dyDescent="0.55000000000000004">
      <c r="AA807" s="51">
        <f t="shared" ca="1" si="34"/>
        <v>0</v>
      </c>
      <c r="AB807" s="51">
        <v>807</v>
      </c>
    </row>
    <row r="808" spans="27:28" ht="21" customHeight="1" x14ac:dyDescent="0.55000000000000004">
      <c r="AA808" s="51">
        <f t="shared" ca="1" si="34"/>
        <v>0</v>
      </c>
      <c r="AB808" s="51">
        <v>808</v>
      </c>
    </row>
    <row r="809" spans="27:28" ht="21" customHeight="1" x14ac:dyDescent="0.55000000000000004">
      <c r="AA809" s="51">
        <f t="shared" ca="1" si="34"/>
        <v>0</v>
      </c>
      <c r="AB809" s="51">
        <v>809</v>
      </c>
    </row>
    <row r="810" spans="27:28" ht="21" customHeight="1" x14ac:dyDescent="0.55000000000000004">
      <c r="AA810" s="51">
        <f t="shared" ca="1" si="34"/>
        <v>0</v>
      </c>
      <c r="AB810" s="51">
        <v>810</v>
      </c>
    </row>
    <row r="811" spans="27:28" ht="21" customHeight="1" x14ac:dyDescent="0.55000000000000004">
      <c r="AA811" s="51">
        <f t="shared" ca="1" si="34"/>
        <v>0</v>
      </c>
      <c r="AB811" s="51">
        <v>811</v>
      </c>
    </row>
    <row r="812" spans="27:28" ht="21" customHeight="1" x14ac:dyDescent="0.55000000000000004">
      <c r="AA812" s="51">
        <f t="shared" ca="1" si="34"/>
        <v>0</v>
      </c>
      <c r="AB812" s="51">
        <v>812</v>
      </c>
    </row>
    <row r="813" spans="27:28" ht="21" customHeight="1" x14ac:dyDescent="0.55000000000000004">
      <c r="AA813" s="51">
        <f t="shared" ca="1" si="34"/>
        <v>0</v>
      </c>
      <c r="AB813" s="51">
        <v>813</v>
      </c>
    </row>
    <row r="814" spans="27:28" ht="21" customHeight="1" x14ac:dyDescent="0.55000000000000004">
      <c r="AA814" s="51">
        <f t="shared" ca="1" si="34"/>
        <v>0</v>
      </c>
      <c r="AB814" s="51">
        <v>814</v>
      </c>
    </row>
    <row r="815" spans="27:28" ht="21" customHeight="1" x14ac:dyDescent="0.55000000000000004">
      <c r="AA815" s="51">
        <f t="shared" ca="1" si="34"/>
        <v>0</v>
      </c>
      <c r="AB815" s="51">
        <v>815</v>
      </c>
    </row>
    <row r="816" spans="27:28" ht="21" customHeight="1" x14ac:dyDescent="0.55000000000000004">
      <c r="AA816" s="51">
        <f t="shared" ca="1" si="34"/>
        <v>0</v>
      </c>
      <c r="AB816" s="51">
        <v>816</v>
      </c>
    </row>
    <row r="817" spans="27:28" ht="21" customHeight="1" x14ac:dyDescent="0.55000000000000004">
      <c r="AA817" s="51">
        <f t="shared" ca="1" si="34"/>
        <v>0</v>
      </c>
      <c r="AB817" s="51">
        <v>817</v>
      </c>
    </row>
    <row r="818" spans="27:28" ht="21" customHeight="1" x14ac:dyDescent="0.55000000000000004">
      <c r="AA818" s="51">
        <f t="shared" ca="1" si="34"/>
        <v>0</v>
      </c>
      <c r="AB818" s="51">
        <v>818</v>
      </c>
    </row>
    <row r="819" spans="27:28" ht="21" customHeight="1" x14ac:dyDescent="0.55000000000000004">
      <c r="AA819" s="51">
        <f t="shared" ca="1" si="34"/>
        <v>0</v>
      </c>
      <c r="AB819" s="51">
        <v>819</v>
      </c>
    </row>
    <row r="820" spans="27:28" ht="21" customHeight="1" x14ac:dyDescent="0.55000000000000004">
      <c r="AA820" s="51">
        <f t="shared" ca="1" si="34"/>
        <v>0</v>
      </c>
      <c r="AB820" s="51">
        <v>820</v>
      </c>
    </row>
    <row r="821" spans="27:28" ht="21" customHeight="1" x14ac:dyDescent="0.55000000000000004">
      <c r="AA821" s="51">
        <f t="shared" ca="1" si="34"/>
        <v>0</v>
      </c>
      <c r="AB821" s="51">
        <v>821</v>
      </c>
    </row>
    <row r="822" spans="27:28" ht="21" customHeight="1" x14ac:dyDescent="0.55000000000000004">
      <c r="AA822" s="51">
        <f t="shared" ca="1" si="34"/>
        <v>0</v>
      </c>
      <c r="AB822" s="51">
        <v>822</v>
      </c>
    </row>
    <row r="823" spans="27:28" ht="21" customHeight="1" x14ac:dyDescent="0.55000000000000004">
      <c r="AA823" s="51">
        <f t="shared" ca="1" si="34"/>
        <v>0</v>
      </c>
      <c r="AB823" s="51">
        <v>823</v>
      </c>
    </row>
    <row r="824" spans="27:28" ht="21" customHeight="1" x14ac:dyDescent="0.55000000000000004">
      <c r="AA824" s="51">
        <f t="shared" ca="1" si="34"/>
        <v>0</v>
      </c>
      <c r="AB824" s="51">
        <v>824</v>
      </c>
    </row>
    <row r="825" spans="27:28" ht="21" customHeight="1" x14ac:dyDescent="0.55000000000000004">
      <c r="AA825" s="51">
        <f t="shared" ca="1" si="34"/>
        <v>0</v>
      </c>
      <c r="AB825" s="51">
        <v>825</v>
      </c>
    </row>
    <row r="826" spans="27:28" ht="21" customHeight="1" x14ac:dyDescent="0.55000000000000004">
      <c r="AA826" s="51">
        <f t="shared" ca="1" si="34"/>
        <v>0</v>
      </c>
      <c r="AB826" s="51">
        <v>826</v>
      </c>
    </row>
    <row r="827" spans="27:28" ht="21" customHeight="1" x14ac:dyDescent="0.55000000000000004">
      <c r="AA827" s="51">
        <f t="shared" ca="1" si="34"/>
        <v>0</v>
      </c>
      <c r="AB827" s="51">
        <v>827</v>
      </c>
    </row>
    <row r="828" spans="27:28" ht="21" customHeight="1" x14ac:dyDescent="0.55000000000000004">
      <c r="AA828" s="51">
        <f t="shared" ca="1" si="34"/>
        <v>0</v>
      </c>
      <c r="AB828" s="51">
        <v>828</v>
      </c>
    </row>
    <row r="829" spans="27:28" ht="21" customHeight="1" x14ac:dyDescent="0.55000000000000004">
      <c r="AA829" s="51">
        <f t="shared" ca="1" si="34"/>
        <v>0</v>
      </c>
      <c r="AB829" s="51">
        <v>829</v>
      </c>
    </row>
    <row r="830" spans="27:28" ht="21" customHeight="1" x14ac:dyDescent="0.55000000000000004">
      <c r="AA830" s="51">
        <f t="shared" ca="1" si="34"/>
        <v>0</v>
      </c>
      <c r="AB830" s="51">
        <v>830</v>
      </c>
    </row>
    <row r="831" spans="27:28" ht="21" customHeight="1" x14ac:dyDescent="0.55000000000000004">
      <c r="AA831" s="51">
        <f t="shared" ca="1" si="34"/>
        <v>0</v>
      </c>
      <c r="AB831" s="51">
        <v>831</v>
      </c>
    </row>
    <row r="832" spans="27:28" ht="21" customHeight="1" x14ac:dyDescent="0.55000000000000004">
      <c r="AA832" s="51">
        <f t="shared" ca="1" si="34"/>
        <v>0</v>
      </c>
      <c r="AB832" s="51">
        <v>832</v>
      </c>
    </row>
    <row r="833" spans="27:28" ht="21" customHeight="1" x14ac:dyDescent="0.55000000000000004">
      <c r="AA833" s="51">
        <f t="shared" ca="1" si="34"/>
        <v>0</v>
      </c>
      <c r="AB833" s="51">
        <v>833</v>
      </c>
    </row>
    <row r="834" spans="27:28" ht="21" customHeight="1" x14ac:dyDescent="0.55000000000000004">
      <c r="AA834" s="51">
        <f t="shared" ca="1" si="34"/>
        <v>0</v>
      </c>
      <c r="AB834" s="51">
        <v>834</v>
      </c>
    </row>
    <row r="835" spans="27:28" ht="21" customHeight="1" x14ac:dyDescent="0.55000000000000004">
      <c r="AA835" s="51">
        <f t="shared" ca="1" si="34"/>
        <v>0</v>
      </c>
      <c r="AB835" s="51">
        <v>835</v>
      </c>
    </row>
    <row r="836" spans="27:28" ht="21" customHeight="1" x14ac:dyDescent="0.55000000000000004">
      <c r="AA836" s="51">
        <f t="shared" ca="1" si="34"/>
        <v>0</v>
      </c>
      <c r="AB836" s="51">
        <v>836</v>
      </c>
    </row>
    <row r="837" spans="27:28" ht="21" customHeight="1" x14ac:dyDescent="0.55000000000000004">
      <c r="AA837" s="51">
        <f t="shared" ca="1" si="34"/>
        <v>0</v>
      </c>
      <c r="AB837" s="51">
        <v>837</v>
      </c>
    </row>
    <row r="838" spans="27:28" ht="21" customHeight="1" x14ac:dyDescent="0.55000000000000004">
      <c r="AA838" s="51">
        <f t="shared" ca="1" si="34"/>
        <v>0</v>
      </c>
      <c r="AB838" s="51">
        <v>838</v>
      </c>
    </row>
    <row r="839" spans="27:28" ht="21" customHeight="1" x14ac:dyDescent="0.55000000000000004">
      <c r="AA839" s="51">
        <f t="shared" ca="1" si="34"/>
        <v>0</v>
      </c>
      <c r="AB839" s="51">
        <v>839</v>
      </c>
    </row>
    <row r="840" spans="27:28" ht="21" customHeight="1" x14ac:dyDescent="0.55000000000000004">
      <c r="AA840" s="51">
        <f t="shared" ca="1" si="34"/>
        <v>0</v>
      </c>
      <c r="AB840" s="51">
        <v>840</v>
      </c>
    </row>
    <row r="841" spans="27:28" ht="21" customHeight="1" x14ac:dyDescent="0.55000000000000004">
      <c r="AA841" s="51">
        <f t="shared" ca="1" si="34"/>
        <v>0</v>
      </c>
      <c r="AB841" s="51">
        <v>841</v>
      </c>
    </row>
    <row r="842" spans="27:28" ht="21" customHeight="1" x14ac:dyDescent="0.55000000000000004">
      <c r="AA842" s="51">
        <f t="shared" ca="1" si="34"/>
        <v>0</v>
      </c>
      <c r="AB842" s="51">
        <v>842</v>
      </c>
    </row>
    <row r="843" spans="27:28" ht="21" customHeight="1" x14ac:dyDescent="0.55000000000000004">
      <c r="AA843" s="51">
        <f t="shared" ca="1" si="34"/>
        <v>0</v>
      </c>
      <c r="AB843" s="51">
        <v>843</v>
      </c>
    </row>
    <row r="844" spans="27:28" ht="21" customHeight="1" x14ac:dyDescent="0.55000000000000004">
      <c r="AA844" s="51">
        <f t="shared" ca="1" si="34"/>
        <v>0</v>
      </c>
      <c r="AB844" s="51">
        <v>844</v>
      </c>
    </row>
    <row r="845" spans="27:28" ht="21" customHeight="1" x14ac:dyDescent="0.55000000000000004">
      <c r="AA845" s="51">
        <f t="shared" ca="1" si="34"/>
        <v>0</v>
      </c>
      <c r="AB845" s="51">
        <v>845</v>
      </c>
    </row>
    <row r="846" spans="27:28" ht="21" customHeight="1" x14ac:dyDescent="0.55000000000000004">
      <c r="AA846" s="51">
        <f t="shared" ca="1" si="34"/>
        <v>0</v>
      </c>
      <c r="AB846" s="51">
        <v>846</v>
      </c>
    </row>
    <row r="847" spans="27:28" ht="21" customHeight="1" x14ac:dyDescent="0.55000000000000004">
      <c r="AA847" s="51">
        <f t="shared" ca="1" si="34"/>
        <v>0</v>
      </c>
      <c r="AB847" s="51">
        <v>847</v>
      </c>
    </row>
    <row r="848" spans="27:28" ht="21" customHeight="1" x14ac:dyDescent="0.55000000000000004">
      <c r="AA848" s="51">
        <f t="shared" ca="1" si="34"/>
        <v>0</v>
      </c>
      <c r="AB848" s="51">
        <v>848</v>
      </c>
    </row>
    <row r="849" spans="27:28" ht="21" customHeight="1" x14ac:dyDescent="0.55000000000000004">
      <c r="AA849" s="51">
        <f t="shared" ca="1" si="34"/>
        <v>0</v>
      </c>
      <c r="AB849" s="51">
        <v>849</v>
      </c>
    </row>
    <row r="850" spans="27:28" ht="21" customHeight="1" x14ac:dyDescent="0.55000000000000004">
      <c r="AA850" s="51">
        <f t="shared" ref="AA850:AA913" ca="1" si="35">INDIRECT($W$6&amp;"!"&amp;"B"&amp;ROW(B850))</f>
        <v>0</v>
      </c>
      <c r="AB850" s="51">
        <v>850</v>
      </c>
    </row>
    <row r="851" spans="27:28" ht="21" customHeight="1" x14ac:dyDescent="0.55000000000000004">
      <c r="AA851" s="51">
        <f t="shared" ca="1" si="35"/>
        <v>0</v>
      </c>
      <c r="AB851" s="51">
        <v>851</v>
      </c>
    </row>
    <row r="852" spans="27:28" ht="21" customHeight="1" x14ac:dyDescent="0.55000000000000004">
      <c r="AA852" s="51">
        <f t="shared" ca="1" si="35"/>
        <v>0</v>
      </c>
      <c r="AB852" s="51">
        <v>852</v>
      </c>
    </row>
    <row r="853" spans="27:28" ht="21" customHeight="1" x14ac:dyDescent="0.55000000000000004">
      <c r="AA853" s="51">
        <f t="shared" ca="1" si="35"/>
        <v>0</v>
      </c>
      <c r="AB853" s="51">
        <v>853</v>
      </c>
    </row>
    <row r="854" spans="27:28" ht="21" customHeight="1" x14ac:dyDescent="0.55000000000000004">
      <c r="AA854" s="51">
        <f t="shared" ca="1" si="35"/>
        <v>0</v>
      </c>
      <c r="AB854" s="51">
        <v>854</v>
      </c>
    </row>
    <row r="855" spans="27:28" ht="21" customHeight="1" x14ac:dyDescent="0.55000000000000004">
      <c r="AA855" s="51">
        <f t="shared" ca="1" si="35"/>
        <v>0</v>
      </c>
      <c r="AB855" s="51">
        <v>855</v>
      </c>
    </row>
    <row r="856" spans="27:28" ht="21" customHeight="1" x14ac:dyDescent="0.55000000000000004">
      <c r="AA856" s="51">
        <f t="shared" ca="1" si="35"/>
        <v>0</v>
      </c>
      <c r="AB856" s="51">
        <v>856</v>
      </c>
    </row>
    <row r="857" spans="27:28" ht="21" customHeight="1" x14ac:dyDescent="0.55000000000000004">
      <c r="AA857" s="51">
        <f t="shared" ca="1" si="35"/>
        <v>0</v>
      </c>
      <c r="AB857" s="51">
        <v>857</v>
      </c>
    </row>
    <row r="858" spans="27:28" ht="21" customHeight="1" x14ac:dyDescent="0.55000000000000004">
      <c r="AA858" s="51">
        <f t="shared" ca="1" si="35"/>
        <v>0</v>
      </c>
      <c r="AB858" s="51">
        <v>858</v>
      </c>
    </row>
    <row r="859" spans="27:28" ht="21" customHeight="1" x14ac:dyDescent="0.55000000000000004">
      <c r="AA859" s="51">
        <f t="shared" ca="1" si="35"/>
        <v>0</v>
      </c>
      <c r="AB859" s="51">
        <v>859</v>
      </c>
    </row>
    <row r="860" spans="27:28" ht="21" customHeight="1" x14ac:dyDescent="0.55000000000000004">
      <c r="AA860" s="51">
        <f t="shared" ca="1" si="35"/>
        <v>0</v>
      </c>
      <c r="AB860" s="51">
        <v>860</v>
      </c>
    </row>
    <row r="861" spans="27:28" ht="21" customHeight="1" x14ac:dyDescent="0.55000000000000004">
      <c r="AA861" s="51">
        <f t="shared" ca="1" si="35"/>
        <v>0</v>
      </c>
      <c r="AB861" s="51">
        <v>861</v>
      </c>
    </row>
    <row r="862" spans="27:28" ht="21" customHeight="1" x14ac:dyDescent="0.55000000000000004">
      <c r="AA862" s="51">
        <f t="shared" ca="1" si="35"/>
        <v>0</v>
      </c>
      <c r="AB862" s="51">
        <v>862</v>
      </c>
    </row>
    <row r="863" spans="27:28" ht="21" customHeight="1" x14ac:dyDescent="0.55000000000000004">
      <c r="AA863" s="51">
        <f t="shared" ca="1" si="35"/>
        <v>0</v>
      </c>
      <c r="AB863" s="51">
        <v>863</v>
      </c>
    </row>
    <row r="864" spans="27:28" ht="21" customHeight="1" x14ac:dyDescent="0.55000000000000004">
      <c r="AA864" s="51">
        <f t="shared" ca="1" si="35"/>
        <v>0</v>
      </c>
      <c r="AB864" s="51">
        <v>864</v>
      </c>
    </row>
    <row r="865" spans="27:28" ht="21" customHeight="1" x14ac:dyDescent="0.55000000000000004">
      <c r="AA865" s="51">
        <f t="shared" ca="1" si="35"/>
        <v>0</v>
      </c>
      <c r="AB865" s="51">
        <v>865</v>
      </c>
    </row>
    <row r="866" spans="27:28" ht="21" customHeight="1" x14ac:dyDescent="0.55000000000000004">
      <c r="AA866" s="51">
        <f t="shared" ca="1" si="35"/>
        <v>0</v>
      </c>
      <c r="AB866" s="51">
        <v>866</v>
      </c>
    </row>
    <row r="867" spans="27:28" ht="21" customHeight="1" x14ac:dyDescent="0.55000000000000004">
      <c r="AA867" s="51">
        <f t="shared" ca="1" si="35"/>
        <v>0</v>
      </c>
      <c r="AB867" s="51">
        <v>867</v>
      </c>
    </row>
    <row r="868" spans="27:28" ht="21" customHeight="1" x14ac:dyDescent="0.55000000000000004">
      <c r="AA868" s="51">
        <f t="shared" ca="1" si="35"/>
        <v>0</v>
      </c>
      <c r="AB868" s="51">
        <v>868</v>
      </c>
    </row>
    <row r="869" spans="27:28" ht="21" customHeight="1" x14ac:dyDescent="0.55000000000000004">
      <c r="AA869" s="51">
        <f t="shared" ca="1" si="35"/>
        <v>0</v>
      </c>
      <c r="AB869" s="51">
        <v>869</v>
      </c>
    </row>
    <row r="870" spans="27:28" ht="21" customHeight="1" x14ac:dyDescent="0.55000000000000004">
      <c r="AA870" s="51">
        <f t="shared" ca="1" si="35"/>
        <v>0</v>
      </c>
      <c r="AB870" s="51">
        <v>870</v>
      </c>
    </row>
    <row r="871" spans="27:28" ht="21" customHeight="1" x14ac:dyDescent="0.55000000000000004">
      <c r="AA871" s="51">
        <f t="shared" ca="1" si="35"/>
        <v>0</v>
      </c>
      <c r="AB871" s="51">
        <v>871</v>
      </c>
    </row>
    <row r="872" spans="27:28" ht="21" customHeight="1" x14ac:dyDescent="0.55000000000000004">
      <c r="AA872" s="51">
        <f t="shared" ca="1" si="35"/>
        <v>0</v>
      </c>
      <c r="AB872" s="51">
        <v>872</v>
      </c>
    </row>
    <row r="873" spans="27:28" ht="21" customHeight="1" x14ac:dyDescent="0.55000000000000004">
      <c r="AA873" s="51">
        <f t="shared" ca="1" si="35"/>
        <v>0</v>
      </c>
      <c r="AB873" s="51">
        <v>873</v>
      </c>
    </row>
    <row r="874" spans="27:28" ht="21" customHeight="1" x14ac:dyDescent="0.55000000000000004">
      <c r="AA874" s="51">
        <f t="shared" ca="1" si="35"/>
        <v>0</v>
      </c>
      <c r="AB874" s="51">
        <v>874</v>
      </c>
    </row>
    <row r="875" spans="27:28" ht="21" customHeight="1" x14ac:dyDescent="0.55000000000000004">
      <c r="AA875" s="51">
        <f t="shared" ca="1" si="35"/>
        <v>0</v>
      </c>
      <c r="AB875" s="51">
        <v>875</v>
      </c>
    </row>
    <row r="876" spans="27:28" ht="21" customHeight="1" x14ac:dyDescent="0.55000000000000004">
      <c r="AA876" s="51">
        <f t="shared" ca="1" si="35"/>
        <v>0</v>
      </c>
      <c r="AB876" s="51">
        <v>876</v>
      </c>
    </row>
    <row r="877" spans="27:28" ht="21" customHeight="1" x14ac:dyDescent="0.55000000000000004">
      <c r="AA877" s="51">
        <f t="shared" ca="1" si="35"/>
        <v>0</v>
      </c>
      <c r="AB877" s="51">
        <v>877</v>
      </c>
    </row>
    <row r="878" spans="27:28" ht="21" customHeight="1" x14ac:dyDescent="0.55000000000000004">
      <c r="AA878" s="51">
        <f t="shared" ca="1" si="35"/>
        <v>0</v>
      </c>
      <c r="AB878" s="51">
        <v>878</v>
      </c>
    </row>
    <row r="879" spans="27:28" ht="21" customHeight="1" x14ac:dyDescent="0.55000000000000004">
      <c r="AA879" s="51">
        <f t="shared" ca="1" si="35"/>
        <v>0</v>
      </c>
      <c r="AB879" s="51">
        <v>879</v>
      </c>
    </row>
    <row r="880" spans="27:28" ht="21" customHeight="1" x14ac:dyDescent="0.55000000000000004">
      <c r="AA880" s="51">
        <f t="shared" ca="1" si="35"/>
        <v>0</v>
      </c>
      <c r="AB880" s="51">
        <v>880</v>
      </c>
    </row>
    <row r="881" spans="27:28" ht="21" customHeight="1" x14ac:dyDescent="0.55000000000000004">
      <c r="AA881" s="51">
        <f t="shared" ca="1" si="35"/>
        <v>0</v>
      </c>
      <c r="AB881" s="51">
        <v>881</v>
      </c>
    </row>
    <row r="882" spans="27:28" ht="21" customHeight="1" x14ac:dyDescent="0.55000000000000004">
      <c r="AA882" s="51">
        <f t="shared" ca="1" si="35"/>
        <v>0</v>
      </c>
      <c r="AB882" s="51">
        <v>882</v>
      </c>
    </row>
    <row r="883" spans="27:28" ht="21" customHeight="1" x14ac:dyDescent="0.55000000000000004">
      <c r="AA883" s="51">
        <f t="shared" ca="1" si="35"/>
        <v>0</v>
      </c>
      <c r="AB883" s="51">
        <v>883</v>
      </c>
    </row>
    <row r="884" spans="27:28" ht="21" customHeight="1" x14ac:dyDescent="0.55000000000000004">
      <c r="AA884" s="51">
        <f t="shared" ca="1" si="35"/>
        <v>0</v>
      </c>
      <c r="AB884" s="51">
        <v>884</v>
      </c>
    </row>
    <row r="885" spans="27:28" ht="21" customHeight="1" x14ac:dyDescent="0.55000000000000004">
      <c r="AA885" s="51">
        <f t="shared" ca="1" si="35"/>
        <v>0</v>
      </c>
      <c r="AB885" s="51">
        <v>885</v>
      </c>
    </row>
    <row r="886" spans="27:28" ht="21" customHeight="1" x14ac:dyDescent="0.55000000000000004">
      <c r="AA886" s="51">
        <f t="shared" ca="1" si="35"/>
        <v>0</v>
      </c>
      <c r="AB886" s="51">
        <v>886</v>
      </c>
    </row>
    <row r="887" spans="27:28" ht="21" customHeight="1" x14ac:dyDescent="0.55000000000000004">
      <c r="AA887" s="51">
        <f t="shared" ca="1" si="35"/>
        <v>0</v>
      </c>
      <c r="AB887" s="51">
        <v>887</v>
      </c>
    </row>
    <row r="888" spans="27:28" ht="21" customHeight="1" x14ac:dyDescent="0.55000000000000004">
      <c r="AA888" s="51">
        <f t="shared" ca="1" si="35"/>
        <v>0</v>
      </c>
      <c r="AB888" s="51">
        <v>888</v>
      </c>
    </row>
    <row r="889" spans="27:28" ht="21" customHeight="1" x14ac:dyDescent="0.55000000000000004">
      <c r="AA889" s="51">
        <f t="shared" ca="1" si="35"/>
        <v>0</v>
      </c>
      <c r="AB889" s="51">
        <v>889</v>
      </c>
    </row>
    <row r="890" spans="27:28" ht="21" customHeight="1" x14ac:dyDescent="0.55000000000000004">
      <c r="AA890" s="51">
        <f t="shared" ca="1" si="35"/>
        <v>0</v>
      </c>
      <c r="AB890" s="51">
        <v>890</v>
      </c>
    </row>
    <row r="891" spans="27:28" ht="21" customHeight="1" x14ac:dyDescent="0.55000000000000004">
      <c r="AA891" s="51">
        <f t="shared" ca="1" si="35"/>
        <v>0</v>
      </c>
      <c r="AB891" s="51">
        <v>891</v>
      </c>
    </row>
    <row r="892" spans="27:28" ht="21" customHeight="1" x14ac:dyDescent="0.55000000000000004">
      <c r="AA892" s="51">
        <f t="shared" ca="1" si="35"/>
        <v>0</v>
      </c>
      <c r="AB892" s="51">
        <v>892</v>
      </c>
    </row>
    <row r="893" spans="27:28" ht="21" customHeight="1" x14ac:dyDescent="0.55000000000000004">
      <c r="AA893" s="51">
        <f t="shared" ca="1" si="35"/>
        <v>0</v>
      </c>
      <c r="AB893" s="51">
        <v>893</v>
      </c>
    </row>
    <row r="894" spans="27:28" ht="21" customHeight="1" x14ac:dyDescent="0.55000000000000004">
      <c r="AA894" s="51">
        <f t="shared" ca="1" si="35"/>
        <v>0</v>
      </c>
      <c r="AB894" s="51">
        <v>894</v>
      </c>
    </row>
    <row r="895" spans="27:28" ht="21" customHeight="1" x14ac:dyDescent="0.55000000000000004">
      <c r="AA895" s="51">
        <f t="shared" ca="1" si="35"/>
        <v>0</v>
      </c>
      <c r="AB895" s="51">
        <v>895</v>
      </c>
    </row>
    <row r="896" spans="27:28" ht="21" customHeight="1" x14ac:dyDescent="0.55000000000000004">
      <c r="AA896" s="51">
        <f t="shared" ca="1" si="35"/>
        <v>0</v>
      </c>
      <c r="AB896" s="51">
        <v>896</v>
      </c>
    </row>
    <row r="897" spans="27:28" ht="21" customHeight="1" x14ac:dyDescent="0.55000000000000004">
      <c r="AA897" s="51">
        <f t="shared" ca="1" si="35"/>
        <v>0</v>
      </c>
      <c r="AB897" s="51">
        <v>897</v>
      </c>
    </row>
    <row r="898" spans="27:28" ht="21" customHeight="1" x14ac:dyDescent="0.55000000000000004">
      <c r="AA898" s="51">
        <f t="shared" ca="1" si="35"/>
        <v>0</v>
      </c>
      <c r="AB898" s="51">
        <v>898</v>
      </c>
    </row>
    <row r="899" spans="27:28" ht="21" customHeight="1" x14ac:dyDescent="0.55000000000000004">
      <c r="AA899" s="51">
        <f t="shared" ca="1" si="35"/>
        <v>0</v>
      </c>
      <c r="AB899" s="51">
        <v>899</v>
      </c>
    </row>
    <row r="900" spans="27:28" ht="21" customHeight="1" x14ac:dyDescent="0.55000000000000004">
      <c r="AA900" s="51">
        <f t="shared" ca="1" si="35"/>
        <v>0</v>
      </c>
      <c r="AB900" s="51">
        <v>900</v>
      </c>
    </row>
    <row r="901" spans="27:28" ht="21" customHeight="1" x14ac:dyDescent="0.55000000000000004">
      <c r="AA901" s="51">
        <f t="shared" ca="1" si="35"/>
        <v>0</v>
      </c>
      <c r="AB901" s="51">
        <v>901</v>
      </c>
    </row>
    <row r="902" spans="27:28" ht="21" customHeight="1" x14ac:dyDescent="0.55000000000000004">
      <c r="AA902" s="51">
        <f t="shared" ca="1" si="35"/>
        <v>0</v>
      </c>
      <c r="AB902" s="51">
        <v>902</v>
      </c>
    </row>
    <row r="903" spans="27:28" ht="21" customHeight="1" x14ac:dyDescent="0.55000000000000004">
      <c r="AA903" s="51">
        <f t="shared" ca="1" si="35"/>
        <v>0</v>
      </c>
      <c r="AB903" s="51">
        <v>903</v>
      </c>
    </row>
    <row r="904" spans="27:28" ht="21" customHeight="1" x14ac:dyDescent="0.55000000000000004">
      <c r="AA904" s="51">
        <f t="shared" ca="1" si="35"/>
        <v>0</v>
      </c>
      <c r="AB904" s="51">
        <v>904</v>
      </c>
    </row>
    <row r="905" spans="27:28" ht="21" customHeight="1" x14ac:dyDescent="0.55000000000000004">
      <c r="AA905" s="51">
        <f t="shared" ca="1" si="35"/>
        <v>0</v>
      </c>
      <c r="AB905" s="51">
        <v>905</v>
      </c>
    </row>
    <row r="906" spans="27:28" ht="21" customHeight="1" x14ac:dyDescent="0.55000000000000004">
      <c r="AA906" s="51">
        <f t="shared" ca="1" si="35"/>
        <v>0</v>
      </c>
      <c r="AB906" s="51">
        <v>906</v>
      </c>
    </row>
    <row r="907" spans="27:28" ht="21" customHeight="1" x14ac:dyDescent="0.55000000000000004">
      <c r="AA907" s="51">
        <f t="shared" ca="1" si="35"/>
        <v>0</v>
      </c>
      <c r="AB907" s="51">
        <v>907</v>
      </c>
    </row>
    <row r="908" spans="27:28" ht="21" customHeight="1" x14ac:dyDescent="0.55000000000000004">
      <c r="AA908" s="51">
        <f t="shared" ca="1" si="35"/>
        <v>0</v>
      </c>
      <c r="AB908" s="51">
        <v>908</v>
      </c>
    </row>
    <row r="909" spans="27:28" ht="21" customHeight="1" x14ac:dyDescent="0.55000000000000004">
      <c r="AA909" s="51">
        <f t="shared" ca="1" si="35"/>
        <v>0</v>
      </c>
      <c r="AB909" s="51">
        <v>909</v>
      </c>
    </row>
    <row r="910" spans="27:28" ht="21" customHeight="1" x14ac:dyDescent="0.55000000000000004">
      <c r="AA910" s="51">
        <f t="shared" ca="1" si="35"/>
        <v>0</v>
      </c>
      <c r="AB910" s="51">
        <v>910</v>
      </c>
    </row>
    <row r="911" spans="27:28" ht="21" customHeight="1" x14ac:dyDescent="0.55000000000000004">
      <c r="AA911" s="51">
        <f t="shared" ca="1" si="35"/>
        <v>0</v>
      </c>
      <c r="AB911" s="51">
        <v>911</v>
      </c>
    </row>
    <row r="912" spans="27:28" ht="21" customHeight="1" x14ac:dyDescent="0.55000000000000004">
      <c r="AA912" s="51">
        <f t="shared" ca="1" si="35"/>
        <v>0</v>
      </c>
      <c r="AB912" s="51">
        <v>912</v>
      </c>
    </row>
    <row r="913" spans="27:28" ht="21" customHeight="1" x14ac:dyDescent="0.55000000000000004">
      <c r="AA913" s="51">
        <f t="shared" ca="1" si="35"/>
        <v>0</v>
      </c>
      <c r="AB913" s="51">
        <v>913</v>
      </c>
    </row>
    <row r="914" spans="27:28" ht="21" customHeight="1" x14ac:dyDescent="0.55000000000000004">
      <c r="AA914" s="51">
        <f t="shared" ref="AA914:AA977" ca="1" si="36">INDIRECT($W$6&amp;"!"&amp;"B"&amp;ROW(B914))</f>
        <v>0</v>
      </c>
      <c r="AB914" s="51">
        <v>914</v>
      </c>
    </row>
    <row r="915" spans="27:28" ht="21" customHeight="1" x14ac:dyDescent="0.55000000000000004">
      <c r="AA915" s="51">
        <f t="shared" ca="1" si="36"/>
        <v>0</v>
      </c>
      <c r="AB915" s="51">
        <v>915</v>
      </c>
    </row>
    <row r="916" spans="27:28" ht="21" customHeight="1" x14ac:dyDescent="0.55000000000000004">
      <c r="AA916" s="51">
        <f t="shared" ca="1" si="36"/>
        <v>0</v>
      </c>
      <c r="AB916" s="51">
        <v>916</v>
      </c>
    </row>
    <row r="917" spans="27:28" ht="21" customHeight="1" x14ac:dyDescent="0.55000000000000004">
      <c r="AA917" s="51">
        <f t="shared" ca="1" si="36"/>
        <v>0</v>
      </c>
      <c r="AB917" s="51">
        <v>917</v>
      </c>
    </row>
    <row r="918" spans="27:28" ht="21" customHeight="1" x14ac:dyDescent="0.55000000000000004">
      <c r="AA918" s="51">
        <f t="shared" ca="1" si="36"/>
        <v>0</v>
      </c>
      <c r="AB918" s="51">
        <v>918</v>
      </c>
    </row>
    <row r="919" spans="27:28" ht="21" customHeight="1" x14ac:dyDescent="0.55000000000000004">
      <c r="AA919" s="51">
        <f t="shared" ca="1" si="36"/>
        <v>0</v>
      </c>
      <c r="AB919" s="51">
        <v>919</v>
      </c>
    </row>
    <row r="920" spans="27:28" ht="21" customHeight="1" x14ac:dyDescent="0.55000000000000004">
      <c r="AA920" s="51">
        <f t="shared" ca="1" si="36"/>
        <v>0</v>
      </c>
      <c r="AB920" s="51">
        <v>920</v>
      </c>
    </row>
    <row r="921" spans="27:28" ht="21" customHeight="1" x14ac:dyDescent="0.55000000000000004">
      <c r="AA921" s="51">
        <f t="shared" ca="1" si="36"/>
        <v>0</v>
      </c>
      <c r="AB921" s="51">
        <v>921</v>
      </c>
    </row>
    <row r="922" spans="27:28" ht="21" customHeight="1" x14ac:dyDescent="0.55000000000000004">
      <c r="AA922" s="51">
        <f t="shared" ca="1" si="36"/>
        <v>0</v>
      </c>
      <c r="AB922" s="51">
        <v>922</v>
      </c>
    </row>
    <row r="923" spans="27:28" ht="21" customHeight="1" x14ac:dyDescent="0.55000000000000004">
      <c r="AA923" s="51">
        <f t="shared" ca="1" si="36"/>
        <v>0</v>
      </c>
      <c r="AB923" s="51">
        <v>923</v>
      </c>
    </row>
    <row r="924" spans="27:28" ht="21" customHeight="1" x14ac:dyDescent="0.55000000000000004">
      <c r="AA924" s="51">
        <f t="shared" ca="1" si="36"/>
        <v>0</v>
      </c>
      <c r="AB924" s="51">
        <v>924</v>
      </c>
    </row>
    <row r="925" spans="27:28" ht="21" customHeight="1" x14ac:dyDescent="0.55000000000000004">
      <c r="AA925" s="51">
        <f t="shared" ca="1" si="36"/>
        <v>0</v>
      </c>
      <c r="AB925" s="51">
        <v>925</v>
      </c>
    </row>
    <row r="926" spans="27:28" ht="21" customHeight="1" x14ac:dyDescent="0.55000000000000004">
      <c r="AA926" s="51">
        <f t="shared" ca="1" si="36"/>
        <v>0</v>
      </c>
      <c r="AB926" s="51">
        <v>926</v>
      </c>
    </row>
    <row r="927" spans="27:28" ht="21" customHeight="1" x14ac:dyDescent="0.55000000000000004">
      <c r="AA927" s="51">
        <f t="shared" ca="1" si="36"/>
        <v>0</v>
      </c>
      <c r="AB927" s="51">
        <v>927</v>
      </c>
    </row>
    <row r="928" spans="27:28" ht="21" customHeight="1" x14ac:dyDescent="0.55000000000000004">
      <c r="AA928" s="51">
        <f t="shared" ca="1" si="36"/>
        <v>0</v>
      </c>
      <c r="AB928" s="51">
        <v>928</v>
      </c>
    </row>
    <row r="929" spans="27:28" ht="21" customHeight="1" x14ac:dyDescent="0.55000000000000004">
      <c r="AA929" s="51">
        <f t="shared" ca="1" si="36"/>
        <v>0</v>
      </c>
      <c r="AB929" s="51">
        <v>929</v>
      </c>
    </row>
    <row r="930" spans="27:28" ht="21" customHeight="1" x14ac:dyDescent="0.55000000000000004">
      <c r="AA930" s="51">
        <f t="shared" ca="1" si="36"/>
        <v>0</v>
      </c>
      <c r="AB930" s="51">
        <v>930</v>
      </c>
    </row>
    <row r="931" spans="27:28" ht="21" customHeight="1" x14ac:dyDescent="0.55000000000000004">
      <c r="AA931" s="51">
        <f t="shared" ca="1" si="36"/>
        <v>0</v>
      </c>
      <c r="AB931" s="51">
        <v>931</v>
      </c>
    </row>
    <row r="932" spans="27:28" ht="21" customHeight="1" x14ac:dyDescent="0.55000000000000004">
      <c r="AA932" s="51">
        <f t="shared" ca="1" si="36"/>
        <v>0</v>
      </c>
      <c r="AB932" s="51">
        <v>932</v>
      </c>
    </row>
    <row r="933" spans="27:28" ht="21" customHeight="1" x14ac:dyDescent="0.55000000000000004">
      <c r="AA933" s="51">
        <f t="shared" ca="1" si="36"/>
        <v>0</v>
      </c>
      <c r="AB933" s="51">
        <v>933</v>
      </c>
    </row>
    <row r="934" spans="27:28" ht="21" customHeight="1" x14ac:dyDescent="0.55000000000000004">
      <c r="AA934" s="51">
        <f t="shared" ca="1" si="36"/>
        <v>0</v>
      </c>
      <c r="AB934" s="51">
        <v>934</v>
      </c>
    </row>
    <row r="935" spans="27:28" ht="21" customHeight="1" x14ac:dyDescent="0.55000000000000004">
      <c r="AA935" s="51">
        <f t="shared" ca="1" si="36"/>
        <v>0</v>
      </c>
      <c r="AB935" s="51">
        <v>935</v>
      </c>
    </row>
    <row r="936" spans="27:28" ht="21" customHeight="1" x14ac:dyDescent="0.55000000000000004">
      <c r="AA936" s="51">
        <f t="shared" ca="1" si="36"/>
        <v>0</v>
      </c>
      <c r="AB936" s="51">
        <v>936</v>
      </c>
    </row>
    <row r="937" spans="27:28" ht="21" customHeight="1" x14ac:dyDescent="0.55000000000000004">
      <c r="AA937" s="51">
        <f t="shared" ca="1" si="36"/>
        <v>0</v>
      </c>
      <c r="AB937" s="51">
        <v>937</v>
      </c>
    </row>
    <row r="938" spans="27:28" ht="21" customHeight="1" x14ac:dyDescent="0.55000000000000004">
      <c r="AA938" s="51">
        <f t="shared" ca="1" si="36"/>
        <v>0</v>
      </c>
      <c r="AB938" s="51">
        <v>938</v>
      </c>
    </row>
    <row r="939" spans="27:28" ht="21" customHeight="1" x14ac:dyDescent="0.55000000000000004">
      <c r="AA939" s="51">
        <f t="shared" ca="1" si="36"/>
        <v>0</v>
      </c>
      <c r="AB939" s="51">
        <v>939</v>
      </c>
    </row>
    <row r="940" spans="27:28" ht="21" customHeight="1" x14ac:dyDescent="0.55000000000000004">
      <c r="AA940" s="51">
        <f t="shared" ca="1" si="36"/>
        <v>0</v>
      </c>
      <c r="AB940" s="51">
        <v>940</v>
      </c>
    </row>
    <row r="941" spans="27:28" ht="21" customHeight="1" x14ac:dyDescent="0.55000000000000004">
      <c r="AA941" s="51">
        <f t="shared" ca="1" si="36"/>
        <v>0</v>
      </c>
      <c r="AB941" s="51">
        <v>941</v>
      </c>
    </row>
    <row r="942" spans="27:28" ht="21" customHeight="1" x14ac:dyDescent="0.55000000000000004">
      <c r="AA942" s="51">
        <f t="shared" ca="1" si="36"/>
        <v>0</v>
      </c>
      <c r="AB942" s="51">
        <v>942</v>
      </c>
    </row>
    <row r="943" spans="27:28" ht="21" customHeight="1" x14ac:dyDescent="0.55000000000000004">
      <c r="AA943" s="51">
        <f t="shared" ca="1" si="36"/>
        <v>0</v>
      </c>
      <c r="AB943" s="51">
        <v>943</v>
      </c>
    </row>
    <row r="944" spans="27:28" ht="21" customHeight="1" x14ac:dyDescent="0.55000000000000004">
      <c r="AA944" s="51">
        <f t="shared" ca="1" si="36"/>
        <v>0</v>
      </c>
      <c r="AB944" s="51">
        <v>944</v>
      </c>
    </row>
    <row r="945" spans="27:28" ht="21" customHeight="1" x14ac:dyDescent="0.55000000000000004">
      <c r="AA945" s="51">
        <f t="shared" ca="1" si="36"/>
        <v>0</v>
      </c>
      <c r="AB945" s="51">
        <v>945</v>
      </c>
    </row>
    <row r="946" spans="27:28" ht="21" customHeight="1" x14ac:dyDescent="0.55000000000000004">
      <c r="AA946" s="51">
        <f t="shared" ca="1" si="36"/>
        <v>0</v>
      </c>
      <c r="AB946" s="51">
        <v>946</v>
      </c>
    </row>
    <row r="947" spans="27:28" ht="21" customHeight="1" x14ac:dyDescent="0.55000000000000004">
      <c r="AA947" s="51">
        <f t="shared" ca="1" si="36"/>
        <v>0</v>
      </c>
      <c r="AB947" s="51">
        <v>947</v>
      </c>
    </row>
    <row r="948" spans="27:28" ht="21" customHeight="1" x14ac:dyDescent="0.55000000000000004">
      <c r="AA948" s="51">
        <f t="shared" ca="1" si="36"/>
        <v>0</v>
      </c>
      <c r="AB948" s="51">
        <v>948</v>
      </c>
    </row>
    <row r="949" spans="27:28" ht="21" customHeight="1" x14ac:dyDescent="0.55000000000000004">
      <c r="AA949" s="51">
        <f t="shared" ca="1" si="36"/>
        <v>0</v>
      </c>
      <c r="AB949" s="51">
        <v>949</v>
      </c>
    </row>
    <row r="950" spans="27:28" ht="21" customHeight="1" x14ac:dyDescent="0.55000000000000004">
      <c r="AA950" s="51">
        <f t="shared" ca="1" si="36"/>
        <v>0</v>
      </c>
      <c r="AB950" s="51">
        <v>950</v>
      </c>
    </row>
    <row r="951" spans="27:28" ht="21" customHeight="1" x14ac:dyDescent="0.55000000000000004">
      <c r="AA951" s="51">
        <f t="shared" ca="1" si="36"/>
        <v>0</v>
      </c>
      <c r="AB951" s="51">
        <v>951</v>
      </c>
    </row>
    <row r="952" spans="27:28" ht="21" customHeight="1" x14ac:dyDescent="0.55000000000000004">
      <c r="AA952" s="51">
        <f t="shared" ca="1" si="36"/>
        <v>0</v>
      </c>
      <c r="AB952" s="51">
        <v>952</v>
      </c>
    </row>
    <row r="953" spans="27:28" ht="21" customHeight="1" x14ac:dyDescent="0.55000000000000004">
      <c r="AA953" s="51">
        <f t="shared" ca="1" si="36"/>
        <v>0</v>
      </c>
      <c r="AB953" s="51">
        <v>953</v>
      </c>
    </row>
    <row r="954" spans="27:28" ht="21" customHeight="1" x14ac:dyDescent="0.55000000000000004">
      <c r="AA954" s="51">
        <f t="shared" ca="1" si="36"/>
        <v>0</v>
      </c>
      <c r="AB954" s="51">
        <v>954</v>
      </c>
    </row>
    <row r="955" spans="27:28" ht="21" customHeight="1" x14ac:dyDescent="0.55000000000000004">
      <c r="AA955" s="51">
        <f t="shared" ca="1" si="36"/>
        <v>0</v>
      </c>
      <c r="AB955" s="51">
        <v>955</v>
      </c>
    </row>
    <row r="956" spans="27:28" ht="21" customHeight="1" x14ac:dyDescent="0.55000000000000004">
      <c r="AA956" s="51">
        <f t="shared" ca="1" si="36"/>
        <v>0</v>
      </c>
      <c r="AB956" s="51">
        <v>956</v>
      </c>
    </row>
    <row r="957" spans="27:28" ht="21" customHeight="1" x14ac:dyDescent="0.55000000000000004">
      <c r="AA957" s="51">
        <f t="shared" ca="1" si="36"/>
        <v>0</v>
      </c>
      <c r="AB957" s="51">
        <v>957</v>
      </c>
    </row>
    <row r="958" spans="27:28" ht="21" customHeight="1" x14ac:dyDescent="0.55000000000000004">
      <c r="AA958" s="51">
        <f t="shared" ca="1" si="36"/>
        <v>0</v>
      </c>
      <c r="AB958" s="51">
        <v>958</v>
      </c>
    </row>
    <row r="959" spans="27:28" ht="21" customHeight="1" x14ac:dyDescent="0.55000000000000004">
      <c r="AA959" s="51">
        <f t="shared" ca="1" si="36"/>
        <v>0</v>
      </c>
      <c r="AB959" s="51">
        <v>959</v>
      </c>
    </row>
    <row r="960" spans="27:28" ht="21" customHeight="1" x14ac:dyDescent="0.55000000000000004">
      <c r="AA960" s="51">
        <f t="shared" ca="1" si="36"/>
        <v>0</v>
      </c>
      <c r="AB960" s="51">
        <v>960</v>
      </c>
    </row>
    <row r="961" spans="27:28" ht="21" customHeight="1" x14ac:dyDescent="0.55000000000000004">
      <c r="AA961" s="51">
        <f t="shared" ca="1" si="36"/>
        <v>0</v>
      </c>
      <c r="AB961" s="51">
        <v>961</v>
      </c>
    </row>
    <row r="962" spans="27:28" ht="21" customHeight="1" x14ac:dyDescent="0.55000000000000004">
      <c r="AA962" s="51">
        <f t="shared" ca="1" si="36"/>
        <v>0</v>
      </c>
      <c r="AB962" s="51">
        <v>962</v>
      </c>
    </row>
    <row r="963" spans="27:28" ht="21" customHeight="1" x14ac:dyDescent="0.55000000000000004">
      <c r="AA963" s="51">
        <f t="shared" ca="1" si="36"/>
        <v>0</v>
      </c>
      <c r="AB963" s="51">
        <v>963</v>
      </c>
    </row>
    <row r="964" spans="27:28" ht="21" customHeight="1" x14ac:dyDescent="0.55000000000000004">
      <c r="AA964" s="51">
        <f t="shared" ca="1" si="36"/>
        <v>0</v>
      </c>
      <c r="AB964" s="51">
        <v>964</v>
      </c>
    </row>
    <row r="965" spans="27:28" ht="21" customHeight="1" x14ac:dyDescent="0.55000000000000004">
      <c r="AA965" s="51">
        <f t="shared" ca="1" si="36"/>
        <v>0</v>
      </c>
      <c r="AB965" s="51">
        <v>965</v>
      </c>
    </row>
    <row r="966" spans="27:28" ht="21" customHeight="1" x14ac:dyDescent="0.55000000000000004">
      <c r="AA966" s="51">
        <f t="shared" ca="1" si="36"/>
        <v>0</v>
      </c>
      <c r="AB966" s="51">
        <v>966</v>
      </c>
    </row>
    <row r="967" spans="27:28" ht="21" customHeight="1" x14ac:dyDescent="0.55000000000000004">
      <c r="AA967" s="51">
        <f t="shared" ca="1" si="36"/>
        <v>0</v>
      </c>
      <c r="AB967" s="51">
        <v>967</v>
      </c>
    </row>
    <row r="968" spans="27:28" ht="21" customHeight="1" x14ac:dyDescent="0.55000000000000004">
      <c r="AA968" s="51">
        <f t="shared" ca="1" si="36"/>
        <v>0</v>
      </c>
      <c r="AB968" s="51">
        <v>968</v>
      </c>
    </row>
    <row r="969" spans="27:28" ht="21" customHeight="1" x14ac:dyDescent="0.55000000000000004">
      <c r="AA969" s="51">
        <f t="shared" ca="1" si="36"/>
        <v>0</v>
      </c>
      <c r="AB969" s="51">
        <v>969</v>
      </c>
    </row>
    <row r="970" spans="27:28" ht="21" customHeight="1" x14ac:dyDescent="0.55000000000000004">
      <c r="AA970" s="51">
        <f t="shared" ca="1" si="36"/>
        <v>0</v>
      </c>
      <c r="AB970" s="51">
        <v>970</v>
      </c>
    </row>
    <row r="971" spans="27:28" ht="21" customHeight="1" x14ac:dyDescent="0.55000000000000004">
      <c r="AA971" s="51">
        <f t="shared" ca="1" si="36"/>
        <v>0</v>
      </c>
      <c r="AB971" s="51">
        <v>971</v>
      </c>
    </row>
    <row r="972" spans="27:28" ht="21" customHeight="1" x14ac:dyDescent="0.55000000000000004">
      <c r="AA972" s="51">
        <f t="shared" ca="1" si="36"/>
        <v>0</v>
      </c>
      <c r="AB972" s="51">
        <v>972</v>
      </c>
    </row>
    <row r="973" spans="27:28" ht="21" customHeight="1" x14ac:dyDescent="0.55000000000000004">
      <c r="AA973" s="51">
        <f t="shared" ca="1" si="36"/>
        <v>0</v>
      </c>
      <c r="AB973" s="51">
        <v>973</v>
      </c>
    </row>
    <row r="974" spans="27:28" ht="21" customHeight="1" x14ac:dyDescent="0.55000000000000004">
      <c r="AA974" s="51">
        <f t="shared" ca="1" si="36"/>
        <v>0</v>
      </c>
      <c r="AB974" s="51">
        <v>974</v>
      </c>
    </row>
    <row r="975" spans="27:28" ht="21" customHeight="1" x14ac:dyDescent="0.55000000000000004">
      <c r="AA975" s="51">
        <f t="shared" ca="1" si="36"/>
        <v>0</v>
      </c>
      <c r="AB975" s="51">
        <v>975</v>
      </c>
    </row>
    <row r="976" spans="27:28" ht="21" customHeight="1" x14ac:dyDescent="0.55000000000000004">
      <c r="AA976" s="51">
        <f t="shared" ca="1" si="36"/>
        <v>0</v>
      </c>
      <c r="AB976" s="51">
        <v>976</v>
      </c>
    </row>
    <row r="977" spans="27:28" ht="21" customHeight="1" x14ac:dyDescent="0.55000000000000004">
      <c r="AA977" s="51">
        <f t="shared" ca="1" si="36"/>
        <v>0</v>
      </c>
      <c r="AB977" s="51">
        <v>977</v>
      </c>
    </row>
    <row r="978" spans="27:28" ht="21" customHeight="1" x14ac:dyDescent="0.55000000000000004">
      <c r="AA978" s="51">
        <f t="shared" ref="AA978:AA1041" ca="1" si="37">INDIRECT($W$6&amp;"!"&amp;"B"&amp;ROW(B978))</f>
        <v>0</v>
      </c>
      <c r="AB978" s="51">
        <v>978</v>
      </c>
    </row>
    <row r="979" spans="27:28" ht="21" customHeight="1" x14ac:dyDescent="0.55000000000000004">
      <c r="AA979" s="51">
        <f t="shared" ca="1" si="37"/>
        <v>0</v>
      </c>
      <c r="AB979" s="51">
        <v>979</v>
      </c>
    </row>
    <row r="980" spans="27:28" ht="21" customHeight="1" x14ac:dyDescent="0.55000000000000004">
      <c r="AA980" s="51">
        <f t="shared" ca="1" si="37"/>
        <v>0</v>
      </c>
      <c r="AB980" s="51">
        <v>980</v>
      </c>
    </row>
    <row r="981" spans="27:28" ht="21" customHeight="1" x14ac:dyDescent="0.55000000000000004">
      <c r="AA981" s="51">
        <f t="shared" ca="1" si="37"/>
        <v>0</v>
      </c>
      <c r="AB981" s="51">
        <v>981</v>
      </c>
    </row>
    <row r="982" spans="27:28" ht="21" customHeight="1" x14ac:dyDescent="0.55000000000000004">
      <c r="AA982" s="51">
        <f t="shared" ca="1" si="37"/>
        <v>0</v>
      </c>
      <c r="AB982" s="51">
        <v>982</v>
      </c>
    </row>
    <row r="983" spans="27:28" ht="21" customHeight="1" x14ac:dyDescent="0.55000000000000004">
      <c r="AA983" s="51">
        <f t="shared" ca="1" si="37"/>
        <v>0</v>
      </c>
      <c r="AB983" s="51">
        <v>983</v>
      </c>
    </row>
    <row r="984" spans="27:28" ht="21" customHeight="1" x14ac:dyDescent="0.55000000000000004">
      <c r="AA984" s="51">
        <f t="shared" ca="1" si="37"/>
        <v>0</v>
      </c>
      <c r="AB984" s="51">
        <v>984</v>
      </c>
    </row>
    <row r="985" spans="27:28" ht="21" customHeight="1" x14ac:dyDescent="0.55000000000000004">
      <c r="AA985" s="51">
        <f t="shared" ca="1" si="37"/>
        <v>0</v>
      </c>
      <c r="AB985" s="51">
        <v>985</v>
      </c>
    </row>
    <row r="986" spans="27:28" ht="21" customHeight="1" x14ac:dyDescent="0.55000000000000004">
      <c r="AA986" s="51">
        <f t="shared" ca="1" si="37"/>
        <v>0</v>
      </c>
      <c r="AB986" s="51">
        <v>986</v>
      </c>
    </row>
    <row r="987" spans="27:28" ht="21" customHeight="1" x14ac:dyDescent="0.55000000000000004">
      <c r="AA987" s="51">
        <f t="shared" ca="1" si="37"/>
        <v>0</v>
      </c>
      <c r="AB987" s="51">
        <v>987</v>
      </c>
    </row>
    <row r="988" spans="27:28" ht="21" customHeight="1" x14ac:dyDescent="0.55000000000000004">
      <c r="AA988" s="51">
        <f t="shared" ca="1" si="37"/>
        <v>0</v>
      </c>
      <c r="AB988" s="51">
        <v>988</v>
      </c>
    </row>
    <row r="989" spans="27:28" ht="21" customHeight="1" x14ac:dyDescent="0.55000000000000004">
      <c r="AA989" s="51">
        <f t="shared" ca="1" si="37"/>
        <v>0</v>
      </c>
      <c r="AB989" s="51">
        <v>989</v>
      </c>
    </row>
    <row r="990" spans="27:28" ht="21" customHeight="1" x14ac:dyDescent="0.55000000000000004">
      <c r="AA990" s="51">
        <f t="shared" ca="1" si="37"/>
        <v>0</v>
      </c>
      <c r="AB990" s="51">
        <v>990</v>
      </c>
    </row>
    <row r="991" spans="27:28" ht="21" customHeight="1" x14ac:dyDescent="0.55000000000000004">
      <c r="AA991" s="51">
        <f t="shared" ca="1" si="37"/>
        <v>0</v>
      </c>
      <c r="AB991" s="51">
        <v>991</v>
      </c>
    </row>
    <row r="992" spans="27:28" ht="21" customHeight="1" x14ac:dyDescent="0.55000000000000004">
      <c r="AA992" s="51">
        <f t="shared" ca="1" si="37"/>
        <v>0</v>
      </c>
      <c r="AB992" s="51">
        <v>992</v>
      </c>
    </row>
    <row r="993" spans="27:28" ht="21" customHeight="1" x14ac:dyDescent="0.55000000000000004">
      <c r="AA993" s="51">
        <f t="shared" ca="1" si="37"/>
        <v>0</v>
      </c>
      <c r="AB993" s="51">
        <v>993</v>
      </c>
    </row>
    <row r="994" spans="27:28" ht="21" customHeight="1" x14ac:dyDescent="0.55000000000000004">
      <c r="AA994" s="51">
        <f t="shared" ca="1" si="37"/>
        <v>0</v>
      </c>
      <c r="AB994" s="51">
        <v>994</v>
      </c>
    </row>
    <row r="995" spans="27:28" ht="21" customHeight="1" x14ac:dyDescent="0.55000000000000004">
      <c r="AA995" s="51">
        <f t="shared" ca="1" si="37"/>
        <v>0</v>
      </c>
      <c r="AB995" s="51">
        <v>995</v>
      </c>
    </row>
    <row r="996" spans="27:28" ht="21" customHeight="1" x14ac:dyDescent="0.55000000000000004">
      <c r="AA996" s="51">
        <f t="shared" ca="1" si="37"/>
        <v>0</v>
      </c>
      <c r="AB996" s="51">
        <v>996</v>
      </c>
    </row>
    <row r="997" spans="27:28" ht="21" customHeight="1" x14ac:dyDescent="0.55000000000000004">
      <c r="AA997" s="51">
        <f t="shared" ca="1" si="37"/>
        <v>0</v>
      </c>
      <c r="AB997" s="51">
        <v>997</v>
      </c>
    </row>
    <row r="998" spans="27:28" ht="21" customHeight="1" x14ac:dyDescent="0.55000000000000004">
      <c r="AA998" s="51">
        <f t="shared" ca="1" si="37"/>
        <v>0</v>
      </c>
      <c r="AB998" s="51">
        <v>998</v>
      </c>
    </row>
    <row r="999" spans="27:28" ht="21" customHeight="1" x14ac:dyDescent="0.55000000000000004">
      <c r="AA999" s="51">
        <f t="shared" ca="1" si="37"/>
        <v>0</v>
      </c>
      <c r="AB999" s="51">
        <v>999</v>
      </c>
    </row>
    <row r="1000" spans="27:28" ht="21" customHeight="1" x14ac:dyDescent="0.55000000000000004">
      <c r="AA1000" s="51">
        <f t="shared" ca="1" si="37"/>
        <v>0</v>
      </c>
      <c r="AB1000" s="51">
        <v>1000</v>
      </c>
    </row>
    <row r="1001" spans="27:28" ht="21" customHeight="1" x14ac:dyDescent="0.55000000000000004">
      <c r="AA1001" s="51">
        <f t="shared" ca="1" si="37"/>
        <v>0</v>
      </c>
      <c r="AB1001" s="51">
        <v>1001</v>
      </c>
    </row>
    <row r="1002" spans="27:28" ht="21" customHeight="1" x14ac:dyDescent="0.55000000000000004">
      <c r="AA1002" s="51">
        <f t="shared" ca="1" si="37"/>
        <v>0</v>
      </c>
      <c r="AB1002" s="51">
        <v>1002</v>
      </c>
    </row>
    <row r="1003" spans="27:28" ht="21" customHeight="1" x14ac:dyDescent="0.55000000000000004">
      <c r="AA1003" s="51">
        <f t="shared" ca="1" si="37"/>
        <v>0</v>
      </c>
      <c r="AB1003" s="51">
        <v>1003</v>
      </c>
    </row>
    <row r="1004" spans="27:28" ht="21" customHeight="1" x14ac:dyDescent="0.55000000000000004">
      <c r="AA1004" s="51">
        <f t="shared" ca="1" si="37"/>
        <v>0</v>
      </c>
      <c r="AB1004" s="51">
        <v>1004</v>
      </c>
    </row>
    <row r="1005" spans="27:28" ht="21" customHeight="1" x14ac:dyDescent="0.55000000000000004">
      <c r="AA1005" s="51">
        <f t="shared" ca="1" si="37"/>
        <v>0</v>
      </c>
      <c r="AB1005" s="51">
        <v>1005</v>
      </c>
    </row>
    <row r="1006" spans="27:28" ht="21" customHeight="1" x14ac:dyDescent="0.55000000000000004">
      <c r="AA1006" s="51">
        <f t="shared" ca="1" si="37"/>
        <v>0</v>
      </c>
      <c r="AB1006" s="51">
        <v>1006</v>
      </c>
    </row>
    <row r="1007" spans="27:28" ht="21" customHeight="1" x14ac:dyDescent="0.55000000000000004">
      <c r="AA1007" s="51">
        <f t="shared" ca="1" si="37"/>
        <v>0</v>
      </c>
      <c r="AB1007" s="51">
        <v>1007</v>
      </c>
    </row>
    <row r="1008" spans="27:28" ht="21" customHeight="1" x14ac:dyDescent="0.55000000000000004">
      <c r="AA1008" s="51">
        <f t="shared" ca="1" si="37"/>
        <v>0</v>
      </c>
      <c r="AB1008" s="51">
        <v>1008</v>
      </c>
    </row>
    <row r="1009" spans="27:28" ht="21" customHeight="1" x14ac:dyDescent="0.55000000000000004">
      <c r="AA1009" s="51">
        <f t="shared" ca="1" si="37"/>
        <v>0</v>
      </c>
      <c r="AB1009" s="51">
        <v>1009</v>
      </c>
    </row>
    <row r="1010" spans="27:28" ht="21" customHeight="1" x14ac:dyDescent="0.55000000000000004">
      <c r="AA1010" s="51">
        <f t="shared" ca="1" si="37"/>
        <v>0</v>
      </c>
      <c r="AB1010" s="51">
        <v>1010</v>
      </c>
    </row>
    <row r="1011" spans="27:28" ht="21" customHeight="1" x14ac:dyDescent="0.55000000000000004">
      <c r="AA1011" s="51">
        <f t="shared" ca="1" si="37"/>
        <v>0</v>
      </c>
      <c r="AB1011" s="51">
        <v>1011</v>
      </c>
    </row>
    <row r="1012" spans="27:28" ht="21" customHeight="1" x14ac:dyDescent="0.55000000000000004">
      <c r="AA1012" s="51">
        <f t="shared" ca="1" si="37"/>
        <v>0</v>
      </c>
      <c r="AB1012" s="51">
        <v>1012</v>
      </c>
    </row>
    <row r="1013" spans="27:28" ht="21" customHeight="1" x14ac:dyDescent="0.55000000000000004">
      <c r="AA1013" s="51">
        <f t="shared" ca="1" si="37"/>
        <v>0</v>
      </c>
      <c r="AB1013" s="51">
        <v>1013</v>
      </c>
    </row>
    <row r="1014" spans="27:28" ht="21" customHeight="1" x14ac:dyDescent="0.55000000000000004">
      <c r="AA1014" s="51">
        <f t="shared" ca="1" si="37"/>
        <v>0</v>
      </c>
      <c r="AB1014" s="51">
        <v>1014</v>
      </c>
    </row>
    <row r="1015" spans="27:28" ht="21" customHeight="1" x14ac:dyDescent="0.55000000000000004">
      <c r="AA1015" s="51">
        <f t="shared" ca="1" si="37"/>
        <v>0</v>
      </c>
      <c r="AB1015" s="51">
        <v>1015</v>
      </c>
    </row>
    <row r="1016" spans="27:28" ht="21" customHeight="1" x14ac:dyDescent="0.55000000000000004">
      <c r="AA1016" s="51">
        <f t="shared" ca="1" si="37"/>
        <v>0</v>
      </c>
      <c r="AB1016" s="51">
        <v>1016</v>
      </c>
    </row>
    <row r="1017" spans="27:28" ht="21" customHeight="1" x14ac:dyDescent="0.55000000000000004">
      <c r="AA1017" s="51">
        <f t="shared" ca="1" si="37"/>
        <v>0</v>
      </c>
      <c r="AB1017" s="51">
        <v>1017</v>
      </c>
    </row>
    <row r="1018" spans="27:28" ht="21" customHeight="1" x14ac:dyDescent="0.55000000000000004">
      <c r="AA1018" s="51">
        <f t="shared" ca="1" si="37"/>
        <v>0</v>
      </c>
      <c r="AB1018" s="51">
        <v>1018</v>
      </c>
    </row>
    <row r="1019" spans="27:28" ht="21" customHeight="1" x14ac:dyDescent="0.55000000000000004">
      <c r="AA1019" s="51">
        <f t="shared" ca="1" si="37"/>
        <v>0</v>
      </c>
      <c r="AB1019" s="51">
        <v>1019</v>
      </c>
    </row>
    <row r="1020" spans="27:28" ht="21" customHeight="1" x14ac:dyDescent="0.55000000000000004">
      <c r="AA1020" s="51">
        <f t="shared" ca="1" si="37"/>
        <v>0</v>
      </c>
      <c r="AB1020" s="51">
        <v>1020</v>
      </c>
    </row>
    <row r="1021" spans="27:28" ht="21" customHeight="1" x14ac:dyDescent="0.55000000000000004">
      <c r="AA1021" s="51">
        <f t="shared" ca="1" si="37"/>
        <v>0</v>
      </c>
      <c r="AB1021" s="51">
        <v>1021</v>
      </c>
    </row>
    <row r="1022" spans="27:28" ht="21" customHeight="1" x14ac:dyDescent="0.55000000000000004">
      <c r="AA1022" s="51">
        <f t="shared" ca="1" si="37"/>
        <v>0</v>
      </c>
      <c r="AB1022" s="51">
        <v>1022</v>
      </c>
    </row>
    <row r="1023" spans="27:28" ht="21" customHeight="1" x14ac:dyDescent="0.55000000000000004">
      <c r="AA1023" s="51">
        <f t="shared" ca="1" si="37"/>
        <v>0</v>
      </c>
      <c r="AB1023" s="51">
        <v>1023</v>
      </c>
    </row>
    <row r="1024" spans="27:28" ht="21" customHeight="1" x14ac:dyDescent="0.55000000000000004">
      <c r="AA1024" s="51">
        <f t="shared" ca="1" si="37"/>
        <v>0</v>
      </c>
      <c r="AB1024" s="51">
        <v>1024</v>
      </c>
    </row>
    <row r="1025" spans="27:28" ht="21" customHeight="1" x14ac:dyDescent="0.55000000000000004">
      <c r="AA1025" s="51">
        <f t="shared" ca="1" si="37"/>
        <v>0</v>
      </c>
      <c r="AB1025" s="51">
        <v>1025</v>
      </c>
    </row>
    <row r="1026" spans="27:28" ht="21" customHeight="1" x14ac:dyDescent="0.55000000000000004">
      <c r="AA1026" s="51">
        <f t="shared" ca="1" si="37"/>
        <v>0</v>
      </c>
      <c r="AB1026" s="51">
        <v>1026</v>
      </c>
    </row>
    <row r="1027" spans="27:28" ht="21" customHeight="1" x14ac:dyDescent="0.55000000000000004">
      <c r="AA1027" s="51">
        <f t="shared" ca="1" si="37"/>
        <v>0</v>
      </c>
      <c r="AB1027" s="51">
        <v>1027</v>
      </c>
    </row>
    <row r="1028" spans="27:28" ht="21" customHeight="1" x14ac:dyDescent="0.55000000000000004">
      <c r="AA1028" s="51">
        <f t="shared" ca="1" si="37"/>
        <v>0</v>
      </c>
      <c r="AB1028" s="51">
        <v>1028</v>
      </c>
    </row>
    <row r="1029" spans="27:28" ht="21" customHeight="1" x14ac:dyDescent="0.55000000000000004">
      <c r="AA1029" s="51">
        <f t="shared" ca="1" si="37"/>
        <v>0</v>
      </c>
      <c r="AB1029" s="51">
        <v>1029</v>
      </c>
    </row>
    <row r="1030" spans="27:28" ht="21" customHeight="1" x14ac:dyDescent="0.55000000000000004">
      <c r="AA1030" s="51">
        <f t="shared" ca="1" si="37"/>
        <v>0</v>
      </c>
      <c r="AB1030" s="51">
        <v>1030</v>
      </c>
    </row>
    <row r="1031" spans="27:28" ht="21" customHeight="1" x14ac:dyDescent="0.55000000000000004">
      <c r="AA1031" s="51">
        <f t="shared" ca="1" si="37"/>
        <v>0</v>
      </c>
      <c r="AB1031" s="51">
        <v>1031</v>
      </c>
    </row>
    <row r="1032" spans="27:28" ht="21" customHeight="1" x14ac:dyDescent="0.55000000000000004">
      <c r="AA1032" s="51">
        <f t="shared" ca="1" si="37"/>
        <v>0</v>
      </c>
      <c r="AB1032" s="51">
        <v>1032</v>
      </c>
    </row>
    <row r="1033" spans="27:28" ht="21" customHeight="1" x14ac:dyDescent="0.55000000000000004">
      <c r="AA1033" s="51">
        <f t="shared" ca="1" si="37"/>
        <v>0</v>
      </c>
      <c r="AB1033" s="51">
        <v>1033</v>
      </c>
    </row>
    <row r="1034" spans="27:28" ht="21" customHeight="1" x14ac:dyDescent="0.55000000000000004">
      <c r="AA1034" s="51">
        <f t="shared" ca="1" si="37"/>
        <v>0</v>
      </c>
      <c r="AB1034" s="51">
        <v>1034</v>
      </c>
    </row>
    <row r="1035" spans="27:28" ht="21" customHeight="1" x14ac:dyDescent="0.55000000000000004">
      <c r="AA1035" s="51">
        <f t="shared" ca="1" si="37"/>
        <v>0</v>
      </c>
      <c r="AB1035" s="51">
        <v>1035</v>
      </c>
    </row>
    <row r="1036" spans="27:28" ht="21" customHeight="1" x14ac:dyDescent="0.55000000000000004">
      <c r="AA1036" s="51">
        <f t="shared" ca="1" si="37"/>
        <v>0</v>
      </c>
      <c r="AB1036" s="51">
        <v>1036</v>
      </c>
    </row>
    <row r="1037" spans="27:28" ht="21" customHeight="1" x14ac:dyDescent="0.55000000000000004">
      <c r="AA1037" s="51">
        <f t="shared" ca="1" si="37"/>
        <v>0</v>
      </c>
      <c r="AB1037" s="51">
        <v>1037</v>
      </c>
    </row>
    <row r="1038" spans="27:28" ht="21" customHeight="1" x14ac:dyDescent="0.55000000000000004">
      <c r="AA1038" s="51">
        <f t="shared" ca="1" si="37"/>
        <v>0</v>
      </c>
      <c r="AB1038" s="51">
        <v>1038</v>
      </c>
    </row>
    <row r="1039" spans="27:28" ht="21" customHeight="1" x14ac:dyDescent="0.55000000000000004">
      <c r="AA1039" s="51">
        <f t="shared" ca="1" si="37"/>
        <v>0</v>
      </c>
      <c r="AB1039" s="51">
        <v>1039</v>
      </c>
    </row>
    <row r="1040" spans="27:28" ht="21" customHeight="1" x14ac:dyDescent="0.55000000000000004">
      <c r="AA1040" s="51">
        <f t="shared" ca="1" si="37"/>
        <v>0</v>
      </c>
      <c r="AB1040" s="51">
        <v>1040</v>
      </c>
    </row>
    <row r="1041" spans="27:28" ht="21" customHeight="1" x14ac:dyDescent="0.55000000000000004">
      <c r="AA1041" s="51">
        <f t="shared" ca="1" si="37"/>
        <v>0</v>
      </c>
      <c r="AB1041" s="51">
        <v>1041</v>
      </c>
    </row>
    <row r="1042" spans="27:28" ht="21" customHeight="1" x14ac:dyDescent="0.55000000000000004">
      <c r="AA1042" s="51">
        <f t="shared" ref="AA1042:AA1105" ca="1" si="38">INDIRECT($W$6&amp;"!"&amp;"B"&amp;ROW(B1042))</f>
        <v>0</v>
      </c>
      <c r="AB1042" s="51">
        <v>1042</v>
      </c>
    </row>
    <row r="1043" spans="27:28" ht="21" customHeight="1" x14ac:dyDescent="0.55000000000000004">
      <c r="AA1043" s="51">
        <f t="shared" ca="1" si="38"/>
        <v>0</v>
      </c>
      <c r="AB1043" s="51">
        <v>1043</v>
      </c>
    </row>
    <row r="1044" spans="27:28" ht="21" customHeight="1" x14ac:dyDescent="0.55000000000000004">
      <c r="AA1044" s="51">
        <f t="shared" ca="1" si="38"/>
        <v>0</v>
      </c>
      <c r="AB1044" s="51">
        <v>1044</v>
      </c>
    </row>
    <row r="1045" spans="27:28" ht="21" customHeight="1" x14ac:dyDescent="0.55000000000000004">
      <c r="AA1045" s="51">
        <f t="shared" ca="1" si="38"/>
        <v>0</v>
      </c>
      <c r="AB1045" s="51">
        <v>1045</v>
      </c>
    </row>
    <row r="1046" spans="27:28" ht="21" customHeight="1" x14ac:dyDescent="0.55000000000000004">
      <c r="AA1046" s="51">
        <f t="shared" ca="1" si="38"/>
        <v>0</v>
      </c>
      <c r="AB1046" s="51">
        <v>1046</v>
      </c>
    </row>
    <row r="1047" spans="27:28" ht="21" customHeight="1" x14ac:dyDescent="0.55000000000000004">
      <c r="AA1047" s="51">
        <f t="shared" ca="1" si="38"/>
        <v>0</v>
      </c>
      <c r="AB1047" s="51">
        <v>1047</v>
      </c>
    </row>
    <row r="1048" spans="27:28" ht="21" customHeight="1" x14ac:dyDescent="0.55000000000000004">
      <c r="AA1048" s="51">
        <f t="shared" ca="1" si="38"/>
        <v>0</v>
      </c>
      <c r="AB1048" s="51">
        <v>1048</v>
      </c>
    </row>
    <row r="1049" spans="27:28" ht="21" customHeight="1" x14ac:dyDescent="0.55000000000000004">
      <c r="AA1049" s="51">
        <f t="shared" ca="1" si="38"/>
        <v>0</v>
      </c>
      <c r="AB1049" s="51">
        <v>1049</v>
      </c>
    </row>
    <row r="1050" spans="27:28" ht="21" customHeight="1" x14ac:dyDescent="0.55000000000000004">
      <c r="AA1050" s="51">
        <f t="shared" ca="1" si="38"/>
        <v>0</v>
      </c>
      <c r="AB1050" s="51">
        <v>1050</v>
      </c>
    </row>
    <row r="1051" spans="27:28" ht="21" customHeight="1" x14ac:dyDescent="0.55000000000000004">
      <c r="AA1051" s="51">
        <f t="shared" ca="1" si="38"/>
        <v>0</v>
      </c>
      <c r="AB1051" s="51">
        <v>1051</v>
      </c>
    </row>
    <row r="1052" spans="27:28" ht="21" customHeight="1" x14ac:dyDescent="0.55000000000000004">
      <c r="AA1052" s="51">
        <f t="shared" ca="1" si="38"/>
        <v>0</v>
      </c>
      <c r="AB1052" s="51">
        <v>1052</v>
      </c>
    </row>
    <row r="1053" spans="27:28" ht="21" customHeight="1" x14ac:dyDescent="0.55000000000000004">
      <c r="AA1053" s="51">
        <f t="shared" ca="1" si="38"/>
        <v>0</v>
      </c>
      <c r="AB1053" s="51">
        <v>1053</v>
      </c>
    </row>
    <row r="1054" spans="27:28" ht="21" customHeight="1" x14ac:dyDescent="0.55000000000000004">
      <c r="AA1054" s="51">
        <f t="shared" ca="1" si="38"/>
        <v>0</v>
      </c>
      <c r="AB1054" s="51">
        <v>1054</v>
      </c>
    </row>
    <row r="1055" spans="27:28" ht="21" customHeight="1" x14ac:dyDescent="0.55000000000000004">
      <c r="AA1055" s="51">
        <f t="shared" ca="1" si="38"/>
        <v>0</v>
      </c>
      <c r="AB1055" s="51">
        <v>1055</v>
      </c>
    </row>
    <row r="1056" spans="27:28" ht="21" customHeight="1" x14ac:dyDescent="0.55000000000000004">
      <c r="AA1056" s="51">
        <f t="shared" ca="1" si="38"/>
        <v>0</v>
      </c>
      <c r="AB1056" s="51">
        <v>1056</v>
      </c>
    </row>
    <row r="1057" spans="27:28" ht="21" customHeight="1" x14ac:dyDescent="0.55000000000000004">
      <c r="AA1057" s="51">
        <f t="shared" ca="1" si="38"/>
        <v>0</v>
      </c>
      <c r="AB1057" s="51">
        <v>1057</v>
      </c>
    </row>
    <row r="1058" spans="27:28" ht="21" customHeight="1" x14ac:dyDescent="0.55000000000000004">
      <c r="AA1058" s="51">
        <f t="shared" ca="1" si="38"/>
        <v>0</v>
      </c>
      <c r="AB1058" s="51">
        <v>1058</v>
      </c>
    </row>
    <row r="1059" spans="27:28" ht="21" customHeight="1" x14ac:dyDescent="0.55000000000000004">
      <c r="AA1059" s="51">
        <f t="shared" ca="1" si="38"/>
        <v>0</v>
      </c>
      <c r="AB1059" s="51">
        <v>1059</v>
      </c>
    </row>
    <row r="1060" spans="27:28" ht="21" customHeight="1" x14ac:dyDescent="0.55000000000000004">
      <c r="AA1060" s="51">
        <f t="shared" ca="1" si="38"/>
        <v>0</v>
      </c>
      <c r="AB1060" s="51">
        <v>1060</v>
      </c>
    </row>
    <row r="1061" spans="27:28" ht="21" customHeight="1" x14ac:dyDescent="0.55000000000000004">
      <c r="AA1061" s="51">
        <f t="shared" ca="1" si="38"/>
        <v>0</v>
      </c>
      <c r="AB1061" s="51">
        <v>1061</v>
      </c>
    </row>
    <row r="1062" spans="27:28" ht="21" customHeight="1" x14ac:dyDescent="0.55000000000000004">
      <c r="AA1062" s="51">
        <f t="shared" ca="1" si="38"/>
        <v>0</v>
      </c>
      <c r="AB1062" s="51">
        <v>1062</v>
      </c>
    </row>
    <row r="1063" spans="27:28" ht="21" customHeight="1" x14ac:dyDescent="0.55000000000000004">
      <c r="AA1063" s="51">
        <f t="shared" ca="1" si="38"/>
        <v>0</v>
      </c>
      <c r="AB1063" s="51">
        <v>1063</v>
      </c>
    </row>
    <row r="1064" spans="27:28" ht="21" customHeight="1" x14ac:dyDescent="0.55000000000000004">
      <c r="AA1064" s="51">
        <f t="shared" ca="1" si="38"/>
        <v>0</v>
      </c>
      <c r="AB1064" s="51">
        <v>1064</v>
      </c>
    </row>
    <row r="1065" spans="27:28" ht="21" customHeight="1" x14ac:dyDescent="0.55000000000000004">
      <c r="AA1065" s="51">
        <f t="shared" ca="1" si="38"/>
        <v>0</v>
      </c>
      <c r="AB1065" s="51">
        <v>1065</v>
      </c>
    </row>
    <row r="1066" spans="27:28" ht="21" customHeight="1" x14ac:dyDescent="0.55000000000000004">
      <c r="AA1066" s="51">
        <f t="shared" ca="1" si="38"/>
        <v>0</v>
      </c>
      <c r="AB1066" s="51">
        <v>1066</v>
      </c>
    </row>
    <row r="1067" spans="27:28" ht="21" customHeight="1" x14ac:dyDescent="0.55000000000000004">
      <c r="AA1067" s="51">
        <f t="shared" ca="1" si="38"/>
        <v>0</v>
      </c>
      <c r="AB1067" s="51">
        <v>1067</v>
      </c>
    </row>
    <row r="1068" spans="27:28" ht="21" customHeight="1" x14ac:dyDescent="0.55000000000000004">
      <c r="AA1068" s="51">
        <f t="shared" ca="1" si="38"/>
        <v>0</v>
      </c>
      <c r="AB1068" s="51">
        <v>1068</v>
      </c>
    </row>
    <row r="1069" spans="27:28" ht="21" customHeight="1" x14ac:dyDescent="0.55000000000000004">
      <c r="AA1069" s="51">
        <f t="shared" ca="1" si="38"/>
        <v>0</v>
      </c>
      <c r="AB1069" s="51">
        <v>1069</v>
      </c>
    </row>
    <row r="1070" spans="27:28" ht="21" customHeight="1" x14ac:dyDescent="0.55000000000000004">
      <c r="AA1070" s="51">
        <f t="shared" ca="1" si="38"/>
        <v>0</v>
      </c>
      <c r="AB1070" s="51">
        <v>1070</v>
      </c>
    </row>
    <row r="1071" spans="27:28" ht="21" customHeight="1" x14ac:dyDescent="0.55000000000000004">
      <c r="AA1071" s="51">
        <f t="shared" ca="1" si="38"/>
        <v>0</v>
      </c>
      <c r="AB1071" s="51">
        <v>1071</v>
      </c>
    </row>
    <row r="1072" spans="27:28" ht="21" customHeight="1" x14ac:dyDescent="0.55000000000000004">
      <c r="AA1072" s="51">
        <f t="shared" ca="1" si="38"/>
        <v>0</v>
      </c>
      <c r="AB1072" s="51">
        <v>1072</v>
      </c>
    </row>
    <row r="1073" spans="27:28" ht="21" customHeight="1" x14ac:dyDescent="0.55000000000000004">
      <c r="AA1073" s="51">
        <f t="shared" ca="1" si="38"/>
        <v>0</v>
      </c>
      <c r="AB1073" s="51">
        <v>1073</v>
      </c>
    </row>
    <row r="1074" spans="27:28" ht="21" customHeight="1" x14ac:dyDescent="0.55000000000000004">
      <c r="AA1074" s="51">
        <f t="shared" ca="1" si="38"/>
        <v>0</v>
      </c>
      <c r="AB1074" s="51">
        <v>1074</v>
      </c>
    </row>
    <row r="1075" spans="27:28" ht="21" customHeight="1" x14ac:dyDescent="0.55000000000000004">
      <c r="AA1075" s="51">
        <f t="shared" ca="1" si="38"/>
        <v>0</v>
      </c>
      <c r="AB1075" s="51">
        <v>1075</v>
      </c>
    </row>
    <row r="1076" spans="27:28" ht="21" customHeight="1" x14ac:dyDescent="0.55000000000000004">
      <c r="AA1076" s="51">
        <f t="shared" ca="1" si="38"/>
        <v>0</v>
      </c>
      <c r="AB1076" s="51">
        <v>1076</v>
      </c>
    </row>
    <row r="1077" spans="27:28" ht="21" customHeight="1" x14ac:dyDescent="0.55000000000000004">
      <c r="AA1077" s="51">
        <f t="shared" ca="1" si="38"/>
        <v>0</v>
      </c>
      <c r="AB1077" s="51">
        <v>1077</v>
      </c>
    </row>
    <row r="1078" spans="27:28" ht="21" customHeight="1" x14ac:dyDescent="0.55000000000000004">
      <c r="AA1078" s="51">
        <f t="shared" ca="1" si="38"/>
        <v>0</v>
      </c>
      <c r="AB1078" s="51">
        <v>1078</v>
      </c>
    </row>
    <row r="1079" spans="27:28" ht="21" customHeight="1" x14ac:dyDescent="0.55000000000000004">
      <c r="AA1079" s="51">
        <f t="shared" ca="1" si="38"/>
        <v>0</v>
      </c>
      <c r="AB1079" s="51">
        <v>1079</v>
      </c>
    </row>
    <row r="1080" spans="27:28" ht="21" customHeight="1" x14ac:dyDescent="0.55000000000000004">
      <c r="AA1080" s="51">
        <f t="shared" ca="1" si="38"/>
        <v>0</v>
      </c>
      <c r="AB1080" s="51">
        <v>1080</v>
      </c>
    </row>
    <row r="1081" spans="27:28" ht="21" customHeight="1" x14ac:dyDescent="0.55000000000000004">
      <c r="AA1081" s="51">
        <f t="shared" ca="1" si="38"/>
        <v>0</v>
      </c>
      <c r="AB1081" s="51">
        <v>1081</v>
      </c>
    </row>
    <row r="1082" spans="27:28" ht="21" customHeight="1" x14ac:dyDescent="0.55000000000000004">
      <c r="AA1082" s="51">
        <f t="shared" ca="1" si="38"/>
        <v>0</v>
      </c>
      <c r="AB1082" s="51">
        <v>1082</v>
      </c>
    </row>
    <row r="1083" spans="27:28" ht="21" customHeight="1" x14ac:dyDescent="0.55000000000000004">
      <c r="AA1083" s="51">
        <f t="shared" ca="1" si="38"/>
        <v>0</v>
      </c>
      <c r="AB1083" s="51">
        <v>1083</v>
      </c>
    </row>
    <row r="1084" spans="27:28" ht="21" customHeight="1" x14ac:dyDescent="0.55000000000000004">
      <c r="AA1084" s="51">
        <f t="shared" ca="1" si="38"/>
        <v>0</v>
      </c>
      <c r="AB1084" s="51">
        <v>1084</v>
      </c>
    </row>
    <row r="1085" spans="27:28" ht="21" customHeight="1" x14ac:dyDescent="0.55000000000000004">
      <c r="AA1085" s="51">
        <f t="shared" ca="1" si="38"/>
        <v>0</v>
      </c>
      <c r="AB1085" s="51">
        <v>1085</v>
      </c>
    </row>
    <row r="1086" spans="27:28" ht="21" customHeight="1" x14ac:dyDescent="0.55000000000000004">
      <c r="AA1086" s="51">
        <f t="shared" ca="1" si="38"/>
        <v>0</v>
      </c>
      <c r="AB1086" s="51">
        <v>1086</v>
      </c>
    </row>
    <row r="1087" spans="27:28" ht="21" customHeight="1" x14ac:dyDescent="0.55000000000000004">
      <c r="AA1087" s="51">
        <f t="shared" ca="1" si="38"/>
        <v>0</v>
      </c>
      <c r="AB1087" s="51">
        <v>1087</v>
      </c>
    </row>
    <row r="1088" spans="27:28" ht="21" customHeight="1" x14ac:dyDescent="0.55000000000000004">
      <c r="AA1088" s="51">
        <f t="shared" ca="1" si="38"/>
        <v>0</v>
      </c>
      <c r="AB1088" s="51">
        <v>1088</v>
      </c>
    </row>
    <row r="1089" spans="27:28" ht="21" customHeight="1" x14ac:dyDescent="0.55000000000000004">
      <c r="AA1089" s="51">
        <f t="shared" ca="1" si="38"/>
        <v>0</v>
      </c>
      <c r="AB1089" s="51">
        <v>1089</v>
      </c>
    </row>
    <row r="1090" spans="27:28" ht="21" customHeight="1" x14ac:dyDescent="0.55000000000000004">
      <c r="AA1090" s="51">
        <f t="shared" ca="1" si="38"/>
        <v>0</v>
      </c>
      <c r="AB1090" s="51">
        <v>1090</v>
      </c>
    </row>
    <row r="1091" spans="27:28" ht="21" customHeight="1" x14ac:dyDescent="0.55000000000000004">
      <c r="AA1091" s="51">
        <f t="shared" ca="1" si="38"/>
        <v>0</v>
      </c>
      <c r="AB1091" s="51">
        <v>1091</v>
      </c>
    </row>
    <row r="1092" spans="27:28" ht="21" customHeight="1" x14ac:dyDescent="0.55000000000000004">
      <c r="AA1092" s="51">
        <f t="shared" ca="1" si="38"/>
        <v>0</v>
      </c>
      <c r="AB1092" s="51">
        <v>1092</v>
      </c>
    </row>
    <row r="1093" spans="27:28" ht="21" customHeight="1" x14ac:dyDescent="0.55000000000000004">
      <c r="AA1093" s="51">
        <f t="shared" ca="1" si="38"/>
        <v>0</v>
      </c>
      <c r="AB1093" s="51">
        <v>1093</v>
      </c>
    </row>
    <row r="1094" spans="27:28" ht="21" customHeight="1" x14ac:dyDescent="0.55000000000000004">
      <c r="AA1094" s="51">
        <f t="shared" ca="1" si="38"/>
        <v>0</v>
      </c>
      <c r="AB1094" s="51">
        <v>1094</v>
      </c>
    </row>
    <row r="1095" spans="27:28" ht="21" customHeight="1" x14ac:dyDescent="0.55000000000000004">
      <c r="AA1095" s="51">
        <f t="shared" ca="1" si="38"/>
        <v>0</v>
      </c>
      <c r="AB1095" s="51">
        <v>1095</v>
      </c>
    </row>
    <row r="1096" spans="27:28" ht="21" customHeight="1" x14ac:dyDescent="0.55000000000000004">
      <c r="AA1096" s="51">
        <f t="shared" ca="1" si="38"/>
        <v>0</v>
      </c>
      <c r="AB1096" s="51">
        <v>1096</v>
      </c>
    </row>
    <row r="1097" spans="27:28" ht="21" customHeight="1" x14ac:dyDescent="0.55000000000000004">
      <c r="AA1097" s="51">
        <f t="shared" ca="1" si="38"/>
        <v>0</v>
      </c>
      <c r="AB1097" s="51">
        <v>1097</v>
      </c>
    </row>
    <row r="1098" spans="27:28" ht="21" customHeight="1" x14ac:dyDescent="0.55000000000000004">
      <c r="AA1098" s="51">
        <f t="shared" ca="1" si="38"/>
        <v>0</v>
      </c>
      <c r="AB1098" s="51">
        <v>1098</v>
      </c>
    </row>
    <row r="1099" spans="27:28" ht="21" customHeight="1" x14ac:dyDescent="0.55000000000000004">
      <c r="AA1099" s="51">
        <f t="shared" ca="1" si="38"/>
        <v>0</v>
      </c>
      <c r="AB1099" s="51">
        <v>1099</v>
      </c>
    </row>
    <row r="1100" spans="27:28" ht="21" customHeight="1" x14ac:dyDescent="0.55000000000000004">
      <c r="AA1100" s="51">
        <f t="shared" ca="1" si="38"/>
        <v>0</v>
      </c>
      <c r="AB1100" s="51">
        <v>1100</v>
      </c>
    </row>
    <row r="1101" spans="27:28" ht="21" customHeight="1" x14ac:dyDescent="0.55000000000000004">
      <c r="AA1101" s="51">
        <f t="shared" ca="1" si="38"/>
        <v>0</v>
      </c>
      <c r="AB1101" s="51">
        <v>1101</v>
      </c>
    </row>
    <row r="1102" spans="27:28" ht="21" customHeight="1" x14ac:dyDescent="0.55000000000000004">
      <c r="AA1102" s="51">
        <f t="shared" ca="1" si="38"/>
        <v>0</v>
      </c>
      <c r="AB1102" s="51">
        <v>1102</v>
      </c>
    </row>
    <row r="1103" spans="27:28" ht="21" customHeight="1" x14ac:dyDescent="0.55000000000000004">
      <c r="AA1103" s="51">
        <f t="shared" ca="1" si="38"/>
        <v>0</v>
      </c>
      <c r="AB1103" s="51">
        <v>1103</v>
      </c>
    </row>
    <row r="1104" spans="27:28" ht="21" customHeight="1" x14ac:dyDescent="0.55000000000000004">
      <c r="AA1104" s="51">
        <f t="shared" ca="1" si="38"/>
        <v>0</v>
      </c>
      <c r="AB1104" s="51">
        <v>1104</v>
      </c>
    </row>
    <row r="1105" spans="27:28" ht="21" customHeight="1" x14ac:dyDescent="0.55000000000000004">
      <c r="AA1105" s="51">
        <f t="shared" ca="1" si="38"/>
        <v>0</v>
      </c>
      <c r="AB1105" s="51">
        <v>1105</v>
      </c>
    </row>
    <row r="1106" spans="27:28" ht="21" customHeight="1" x14ac:dyDescent="0.55000000000000004">
      <c r="AA1106" s="51">
        <f t="shared" ref="AA1106:AA1169" ca="1" si="39">INDIRECT($W$6&amp;"!"&amp;"B"&amp;ROW(B1106))</f>
        <v>0</v>
      </c>
      <c r="AB1106" s="51">
        <v>1106</v>
      </c>
    </row>
    <row r="1107" spans="27:28" ht="21" customHeight="1" x14ac:dyDescent="0.55000000000000004">
      <c r="AA1107" s="51">
        <f t="shared" ca="1" si="39"/>
        <v>0</v>
      </c>
      <c r="AB1107" s="51">
        <v>1107</v>
      </c>
    </row>
    <row r="1108" spans="27:28" ht="21" customHeight="1" x14ac:dyDescent="0.55000000000000004">
      <c r="AA1108" s="51">
        <f t="shared" ca="1" si="39"/>
        <v>0</v>
      </c>
      <c r="AB1108" s="51">
        <v>1108</v>
      </c>
    </row>
    <row r="1109" spans="27:28" ht="21" customHeight="1" x14ac:dyDescent="0.55000000000000004">
      <c r="AA1109" s="51">
        <f t="shared" ca="1" si="39"/>
        <v>0</v>
      </c>
      <c r="AB1109" s="51">
        <v>1109</v>
      </c>
    </row>
    <row r="1110" spans="27:28" ht="21" customHeight="1" x14ac:dyDescent="0.55000000000000004">
      <c r="AA1110" s="51">
        <f t="shared" ca="1" si="39"/>
        <v>0</v>
      </c>
      <c r="AB1110" s="51">
        <v>1110</v>
      </c>
    </row>
    <row r="1111" spans="27:28" ht="21" customHeight="1" x14ac:dyDescent="0.55000000000000004">
      <c r="AA1111" s="51">
        <f t="shared" ca="1" si="39"/>
        <v>0</v>
      </c>
      <c r="AB1111" s="51">
        <v>1111</v>
      </c>
    </row>
    <row r="1112" spans="27:28" ht="21" customHeight="1" x14ac:dyDescent="0.55000000000000004">
      <c r="AA1112" s="51">
        <f t="shared" ca="1" si="39"/>
        <v>0</v>
      </c>
      <c r="AB1112" s="51">
        <v>1112</v>
      </c>
    </row>
    <row r="1113" spans="27:28" ht="21" customHeight="1" x14ac:dyDescent="0.55000000000000004">
      <c r="AA1113" s="51">
        <f t="shared" ca="1" si="39"/>
        <v>0</v>
      </c>
      <c r="AB1113" s="51">
        <v>1113</v>
      </c>
    </row>
    <row r="1114" spans="27:28" ht="21" customHeight="1" x14ac:dyDescent="0.55000000000000004">
      <c r="AA1114" s="51">
        <f t="shared" ca="1" si="39"/>
        <v>0</v>
      </c>
      <c r="AB1114" s="51">
        <v>1114</v>
      </c>
    </row>
    <row r="1115" spans="27:28" ht="21" customHeight="1" x14ac:dyDescent="0.55000000000000004">
      <c r="AA1115" s="51">
        <f t="shared" ca="1" si="39"/>
        <v>0</v>
      </c>
      <c r="AB1115" s="51">
        <v>1115</v>
      </c>
    </row>
    <row r="1116" spans="27:28" ht="21" customHeight="1" x14ac:dyDescent="0.55000000000000004">
      <c r="AA1116" s="51">
        <f t="shared" ca="1" si="39"/>
        <v>0</v>
      </c>
      <c r="AB1116" s="51">
        <v>1116</v>
      </c>
    </row>
    <row r="1117" spans="27:28" ht="21" customHeight="1" x14ac:dyDescent="0.55000000000000004">
      <c r="AA1117" s="51">
        <f t="shared" ca="1" si="39"/>
        <v>0</v>
      </c>
      <c r="AB1117" s="51">
        <v>1117</v>
      </c>
    </row>
    <row r="1118" spans="27:28" ht="21" customHeight="1" x14ac:dyDescent="0.55000000000000004">
      <c r="AA1118" s="51">
        <f t="shared" ca="1" si="39"/>
        <v>0</v>
      </c>
      <c r="AB1118" s="51">
        <v>1118</v>
      </c>
    </row>
    <row r="1119" spans="27:28" ht="21" customHeight="1" x14ac:dyDescent="0.55000000000000004">
      <c r="AA1119" s="51">
        <f t="shared" ca="1" si="39"/>
        <v>0</v>
      </c>
      <c r="AB1119" s="51">
        <v>1119</v>
      </c>
    </row>
    <row r="1120" spans="27:28" ht="21" customHeight="1" x14ac:dyDescent="0.55000000000000004">
      <c r="AA1120" s="51">
        <f t="shared" ca="1" si="39"/>
        <v>0</v>
      </c>
      <c r="AB1120" s="51">
        <v>1120</v>
      </c>
    </row>
    <row r="1121" spans="27:28" ht="21" customHeight="1" x14ac:dyDescent="0.55000000000000004">
      <c r="AA1121" s="51">
        <f t="shared" ca="1" si="39"/>
        <v>0</v>
      </c>
      <c r="AB1121" s="51">
        <v>1121</v>
      </c>
    </row>
    <row r="1122" spans="27:28" ht="21" customHeight="1" x14ac:dyDescent="0.55000000000000004">
      <c r="AA1122" s="51">
        <f t="shared" ca="1" si="39"/>
        <v>0</v>
      </c>
      <c r="AB1122" s="51">
        <v>1122</v>
      </c>
    </row>
    <row r="1123" spans="27:28" ht="21" customHeight="1" x14ac:dyDescent="0.55000000000000004">
      <c r="AA1123" s="51">
        <f t="shared" ca="1" si="39"/>
        <v>0</v>
      </c>
      <c r="AB1123" s="51">
        <v>1123</v>
      </c>
    </row>
    <row r="1124" spans="27:28" ht="21" customHeight="1" x14ac:dyDescent="0.55000000000000004">
      <c r="AA1124" s="51">
        <f t="shared" ca="1" si="39"/>
        <v>0</v>
      </c>
      <c r="AB1124" s="51">
        <v>1124</v>
      </c>
    </row>
    <row r="1125" spans="27:28" ht="21" customHeight="1" x14ac:dyDescent="0.55000000000000004">
      <c r="AA1125" s="51">
        <f t="shared" ca="1" si="39"/>
        <v>0</v>
      </c>
      <c r="AB1125" s="51">
        <v>1125</v>
      </c>
    </row>
    <row r="1126" spans="27:28" ht="21" customHeight="1" x14ac:dyDescent="0.55000000000000004">
      <c r="AA1126" s="51">
        <f t="shared" ca="1" si="39"/>
        <v>0</v>
      </c>
      <c r="AB1126" s="51">
        <v>1126</v>
      </c>
    </row>
    <row r="1127" spans="27:28" ht="21" customHeight="1" x14ac:dyDescent="0.55000000000000004">
      <c r="AA1127" s="51">
        <f t="shared" ca="1" si="39"/>
        <v>0</v>
      </c>
      <c r="AB1127" s="51">
        <v>1127</v>
      </c>
    </row>
    <row r="1128" spans="27:28" ht="21" customHeight="1" x14ac:dyDescent="0.55000000000000004">
      <c r="AA1128" s="51">
        <f t="shared" ca="1" si="39"/>
        <v>0</v>
      </c>
      <c r="AB1128" s="51">
        <v>1128</v>
      </c>
    </row>
    <row r="1129" spans="27:28" ht="21" customHeight="1" x14ac:dyDescent="0.55000000000000004">
      <c r="AA1129" s="51">
        <f t="shared" ca="1" si="39"/>
        <v>0</v>
      </c>
      <c r="AB1129" s="51">
        <v>1129</v>
      </c>
    </row>
    <row r="1130" spans="27:28" ht="21" customHeight="1" x14ac:dyDescent="0.55000000000000004">
      <c r="AA1130" s="51">
        <f t="shared" ca="1" si="39"/>
        <v>0</v>
      </c>
      <c r="AB1130" s="51">
        <v>1130</v>
      </c>
    </row>
    <row r="1131" spans="27:28" ht="21" customHeight="1" x14ac:dyDescent="0.55000000000000004">
      <c r="AA1131" s="51">
        <f t="shared" ca="1" si="39"/>
        <v>0</v>
      </c>
      <c r="AB1131" s="51">
        <v>1131</v>
      </c>
    </row>
    <row r="1132" spans="27:28" ht="21" customHeight="1" x14ac:dyDescent="0.55000000000000004">
      <c r="AA1132" s="51">
        <f t="shared" ca="1" si="39"/>
        <v>0</v>
      </c>
      <c r="AB1132" s="51">
        <v>1132</v>
      </c>
    </row>
    <row r="1133" spans="27:28" ht="21" customHeight="1" x14ac:dyDescent="0.55000000000000004">
      <c r="AA1133" s="51">
        <f t="shared" ca="1" si="39"/>
        <v>0</v>
      </c>
      <c r="AB1133" s="51">
        <v>1133</v>
      </c>
    </row>
    <row r="1134" spans="27:28" ht="21" customHeight="1" x14ac:dyDescent="0.55000000000000004">
      <c r="AA1134" s="51">
        <f t="shared" ca="1" si="39"/>
        <v>0</v>
      </c>
      <c r="AB1134" s="51">
        <v>1134</v>
      </c>
    </row>
    <row r="1135" spans="27:28" ht="21" customHeight="1" x14ac:dyDescent="0.55000000000000004">
      <c r="AA1135" s="51">
        <f t="shared" ca="1" si="39"/>
        <v>0</v>
      </c>
      <c r="AB1135" s="51">
        <v>1135</v>
      </c>
    </row>
    <row r="1136" spans="27:28" ht="21" customHeight="1" x14ac:dyDescent="0.55000000000000004">
      <c r="AA1136" s="51">
        <f t="shared" ca="1" si="39"/>
        <v>0</v>
      </c>
      <c r="AB1136" s="51">
        <v>1136</v>
      </c>
    </row>
    <row r="1137" spans="27:28" ht="21" customHeight="1" x14ac:dyDescent="0.55000000000000004">
      <c r="AA1137" s="51">
        <f t="shared" ca="1" si="39"/>
        <v>0</v>
      </c>
      <c r="AB1137" s="51">
        <v>1137</v>
      </c>
    </row>
    <row r="1138" spans="27:28" ht="21" customHeight="1" x14ac:dyDescent="0.55000000000000004">
      <c r="AA1138" s="51">
        <f t="shared" ca="1" si="39"/>
        <v>0</v>
      </c>
      <c r="AB1138" s="51">
        <v>1138</v>
      </c>
    </row>
    <row r="1139" spans="27:28" ht="21" customHeight="1" x14ac:dyDescent="0.55000000000000004">
      <c r="AA1139" s="51">
        <f t="shared" ca="1" si="39"/>
        <v>0</v>
      </c>
      <c r="AB1139" s="51">
        <v>1139</v>
      </c>
    </row>
    <row r="1140" spans="27:28" ht="21" customHeight="1" x14ac:dyDescent="0.55000000000000004">
      <c r="AA1140" s="51">
        <f t="shared" ca="1" si="39"/>
        <v>0</v>
      </c>
      <c r="AB1140" s="51">
        <v>1140</v>
      </c>
    </row>
    <row r="1141" spans="27:28" ht="21" customHeight="1" x14ac:dyDescent="0.55000000000000004">
      <c r="AA1141" s="51">
        <f t="shared" ca="1" si="39"/>
        <v>0</v>
      </c>
      <c r="AB1141" s="51">
        <v>1141</v>
      </c>
    </row>
    <row r="1142" spans="27:28" ht="21" customHeight="1" x14ac:dyDescent="0.55000000000000004">
      <c r="AA1142" s="51">
        <f t="shared" ca="1" si="39"/>
        <v>0</v>
      </c>
      <c r="AB1142" s="51">
        <v>1142</v>
      </c>
    </row>
    <row r="1143" spans="27:28" ht="21" customHeight="1" x14ac:dyDescent="0.55000000000000004">
      <c r="AA1143" s="51">
        <f t="shared" ca="1" si="39"/>
        <v>0</v>
      </c>
      <c r="AB1143" s="51">
        <v>1143</v>
      </c>
    </row>
    <row r="1144" spans="27:28" ht="21" customHeight="1" x14ac:dyDescent="0.55000000000000004">
      <c r="AA1144" s="51">
        <f t="shared" ca="1" si="39"/>
        <v>0</v>
      </c>
      <c r="AB1144" s="51">
        <v>1144</v>
      </c>
    </row>
    <row r="1145" spans="27:28" ht="21" customHeight="1" x14ac:dyDescent="0.55000000000000004">
      <c r="AA1145" s="51">
        <f t="shared" ca="1" si="39"/>
        <v>0</v>
      </c>
      <c r="AB1145" s="51">
        <v>1145</v>
      </c>
    </row>
    <row r="1146" spans="27:28" ht="21" customHeight="1" x14ac:dyDescent="0.55000000000000004">
      <c r="AA1146" s="51">
        <f t="shared" ca="1" si="39"/>
        <v>0</v>
      </c>
      <c r="AB1146" s="51">
        <v>1146</v>
      </c>
    </row>
    <row r="1147" spans="27:28" ht="21" customHeight="1" x14ac:dyDescent="0.55000000000000004">
      <c r="AA1147" s="51">
        <f t="shared" ca="1" si="39"/>
        <v>0</v>
      </c>
      <c r="AB1147" s="51">
        <v>1147</v>
      </c>
    </row>
    <row r="1148" spans="27:28" ht="21" customHeight="1" x14ac:dyDescent="0.55000000000000004">
      <c r="AA1148" s="51">
        <f t="shared" ca="1" si="39"/>
        <v>0</v>
      </c>
      <c r="AB1148" s="51">
        <v>1148</v>
      </c>
    </row>
    <row r="1149" spans="27:28" ht="21" customHeight="1" x14ac:dyDescent="0.55000000000000004">
      <c r="AA1149" s="51">
        <f t="shared" ca="1" si="39"/>
        <v>0</v>
      </c>
      <c r="AB1149" s="51">
        <v>1149</v>
      </c>
    </row>
    <row r="1150" spans="27:28" ht="21" customHeight="1" x14ac:dyDescent="0.55000000000000004">
      <c r="AA1150" s="51">
        <f t="shared" ca="1" si="39"/>
        <v>0</v>
      </c>
      <c r="AB1150" s="51">
        <v>1150</v>
      </c>
    </row>
    <row r="1151" spans="27:28" ht="21" customHeight="1" x14ac:dyDescent="0.55000000000000004">
      <c r="AA1151" s="51">
        <f t="shared" ca="1" si="39"/>
        <v>0</v>
      </c>
      <c r="AB1151" s="51">
        <v>1151</v>
      </c>
    </row>
    <row r="1152" spans="27:28" ht="21" customHeight="1" x14ac:dyDescent="0.55000000000000004">
      <c r="AA1152" s="51">
        <f t="shared" ca="1" si="39"/>
        <v>0</v>
      </c>
      <c r="AB1152" s="51">
        <v>1152</v>
      </c>
    </row>
    <row r="1153" spans="27:28" ht="21" customHeight="1" x14ac:dyDescent="0.55000000000000004">
      <c r="AA1153" s="51">
        <f t="shared" ca="1" si="39"/>
        <v>0</v>
      </c>
      <c r="AB1153" s="51">
        <v>1153</v>
      </c>
    </row>
    <row r="1154" spans="27:28" ht="21" customHeight="1" x14ac:dyDescent="0.55000000000000004">
      <c r="AA1154" s="51">
        <f t="shared" ca="1" si="39"/>
        <v>0</v>
      </c>
      <c r="AB1154" s="51">
        <v>1154</v>
      </c>
    </row>
    <row r="1155" spans="27:28" ht="21" customHeight="1" x14ac:dyDescent="0.55000000000000004">
      <c r="AA1155" s="51">
        <f t="shared" ca="1" si="39"/>
        <v>0</v>
      </c>
      <c r="AB1155" s="51">
        <v>1155</v>
      </c>
    </row>
    <row r="1156" spans="27:28" ht="21" customHeight="1" x14ac:dyDescent="0.55000000000000004">
      <c r="AA1156" s="51">
        <f t="shared" ca="1" si="39"/>
        <v>0</v>
      </c>
      <c r="AB1156" s="51">
        <v>1156</v>
      </c>
    </row>
    <row r="1157" spans="27:28" ht="21" customHeight="1" x14ac:dyDescent="0.55000000000000004">
      <c r="AA1157" s="51">
        <f t="shared" ca="1" si="39"/>
        <v>0</v>
      </c>
      <c r="AB1157" s="51">
        <v>1157</v>
      </c>
    </row>
    <row r="1158" spans="27:28" ht="21" customHeight="1" x14ac:dyDescent="0.55000000000000004">
      <c r="AA1158" s="51">
        <f t="shared" ca="1" si="39"/>
        <v>0</v>
      </c>
      <c r="AB1158" s="51">
        <v>1158</v>
      </c>
    </row>
    <row r="1159" spans="27:28" ht="21" customHeight="1" x14ac:dyDescent="0.55000000000000004">
      <c r="AA1159" s="51">
        <f t="shared" ca="1" si="39"/>
        <v>0</v>
      </c>
      <c r="AB1159" s="51">
        <v>1159</v>
      </c>
    </row>
    <row r="1160" spans="27:28" ht="21" customHeight="1" x14ac:dyDescent="0.55000000000000004">
      <c r="AA1160" s="51">
        <f t="shared" ca="1" si="39"/>
        <v>0</v>
      </c>
      <c r="AB1160" s="51">
        <v>1160</v>
      </c>
    </row>
    <row r="1161" spans="27:28" ht="21" customHeight="1" x14ac:dyDescent="0.55000000000000004">
      <c r="AA1161" s="51">
        <f t="shared" ca="1" si="39"/>
        <v>0</v>
      </c>
      <c r="AB1161" s="51">
        <v>1161</v>
      </c>
    </row>
    <row r="1162" spans="27:28" ht="21" customHeight="1" x14ac:dyDescent="0.55000000000000004">
      <c r="AA1162" s="51">
        <f t="shared" ca="1" si="39"/>
        <v>0</v>
      </c>
      <c r="AB1162" s="51">
        <v>1162</v>
      </c>
    </row>
    <row r="1163" spans="27:28" ht="21" customHeight="1" x14ac:dyDescent="0.55000000000000004">
      <c r="AA1163" s="51">
        <f t="shared" ca="1" si="39"/>
        <v>0</v>
      </c>
      <c r="AB1163" s="51">
        <v>1163</v>
      </c>
    </row>
    <row r="1164" spans="27:28" ht="21" customHeight="1" x14ac:dyDescent="0.55000000000000004">
      <c r="AA1164" s="51">
        <f t="shared" ca="1" si="39"/>
        <v>0</v>
      </c>
      <c r="AB1164" s="51">
        <v>1164</v>
      </c>
    </row>
    <row r="1165" spans="27:28" ht="21" customHeight="1" x14ac:dyDescent="0.55000000000000004">
      <c r="AA1165" s="51">
        <f t="shared" ca="1" si="39"/>
        <v>0</v>
      </c>
      <c r="AB1165" s="51">
        <v>1165</v>
      </c>
    </row>
    <row r="1166" spans="27:28" ht="21" customHeight="1" x14ac:dyDescent="0.55000000000000004">
      <c r="AA1166" s="51">
        <f t="shared" ca="1" si="39"/>
        <v>0</v>
      </c>
      <c r="AB1166" s="51">
        <v>1166</v>
      </c>
    </row>
    <row r="1167" spans="27:28" ht="21" customHeight="1" x14ac:dyDescent="0.55000000000000004">
      <c r="AA1167" s="51">
        <f t="shared" ca="1" si="39"/>
        <v>0</v>
      </c>
      <c r="AB1167" s="51">
        <v>1167</v>
      </c>
    </row>
    <row r="1168" spans="27:28" ht="21" customHeight="1" x14ac:dyDescent="0.55000000000000004">
      <c r="AA1168" s="51">
        <f t="shared" ca="1" si="39"/>
        <v>0</v>
      </c>
      <c r="AB1168" s="51">
        <v>1168</v>
      </c>
    </row>
    <row r="1169" spans="27:28" ht="21" customHeight="1" x14ac:dyDescent="0.55000000000000004">
      <c r="AA1169" s="51">
        <f t="shared" ca="1" si="39"/>
        <v>0</v>
      </c>
      <c r="AB1169" s="51">
        <v>1169</v>
      </c>
    </row>
    <row r="1170" spans="27:28" ht="21" customHeight="1" x14ac:dyDescent="0.55000000000000004">
      <c r="AA1170" s="51">
        <f t="shared" ref="AA1170:AA1233" ca="1" si="40">INDIRECT($W$6&amp;"!"&amp;"B"&amp;ROW(B1170))</f>
        <v>0</v>
      </c>
      <c r="AB1170" s="51">
        <v>1170</v>
      </c>
    </row>
    <row r="1171" spans="27:28" ht="21" customHeight="1" x14ac:dyDescent="0.55000000000000004">
      <c r="AA1171" s="51">
        <f t="shared" ca="1" si="40"/>
        <v>0</v>
      </c>
      <c r="AB1171" s="51">
        <v>1171</v>
      </c>
    </row>
    <row r="1172" spans="27:28" ht="21" customHeight="1" x14ac:dyDescent="0.55000000000000004">
      <c r="AA1172" s="51">
        <f t="shared" ca="1" si="40"/>
        <v>0</v>
      </c>
      <c r="AB1172" s="51">
        <v>1172</v>
      </c>
    </row>
    <row r="1173" spans="27:28" ht="21" customHeight="1" x14ac:dyDescent="0.55000000000000004">
      <c r="AA1173" s="51">
        <f t="shared" ca="1" si="40"/>
        <v>0</v>
      </c>
      <c r="AB1173" s="51">
        <v>1173</v>
      </c>
    </row>
    <row r="1174" spans="27:28" ht="21" customHeight="1" x14ac:dyDescent="0.55000000000000004">
      <c r="AA1174" s="51">
        <f t="shared" ca="1" si="40"/>
        <v>0</v>
      </c>
      <c r="AB1174" s="51">
        <v>1174</v>
      </c>
    </row>
    <row r="1175" spans="27:28" ht="21" customHeight="1" x14ac:dyDescent="0.55000000000000004">
      <c r="AA1175" s="51">
        <f t="shared" ca="1" si="40"/>
        <v>0</v>
      </c>
      <c r="AB1175" s="51">
        <v>1175</v>
      </c>
    </row>
    <row r="1176" spans="27:28" ht="21" customHeight="1" x14ac:dyDescent="0.55000000000000004">
      <c r="AA1176" s="51">
        <f t="shared" ca="1" si="40"/>
        <v>0</v>
      </c>
      <c r="AB1176" s="51">
        <v>1176</v>
      </c>
    </row>
    <row r="1177" spans="27:28" ht="21" customHeight="1" x14ac:dyDescent="0.55000000000000004">
      <c r="AA1177" s="51">
        <f t="shared" ca="1" si="40"/>
        <v>0</v>
      </c>
      <c r="AB1177" s="51">
        <v>1177</v>
      </c>
    </row>
    <row r="1178" spans="27:28" ht="21" customHeight="1" x14ac:dyDescent="0.55000000000000004">
      <c r="AA1178" s="51">
        <f t="shared" ca="1" si="40"/>
        <v>0</v>
      </c>
      <c r="AB1178" s="51">
        <v>1178</v>
      </c>
    </row>
    <row r="1179" spans="27:28" ht="21" customHeight="1" x14ac:dyDescent="0.55000000000000004">
      <c r="AA1179" s="51">
        <f t="shared" ca="1" si="40"/>
        <v>0</v>
      </c>
      <c r="AB1179" s="51">
        <v>1179</v>
      </c>
    </row>
    <row r="1180" spans="27:28" ht="21" customHeight="1" x14ac:dyDescent="0.55000000000000004">
      <c r="AA1180" s="51">
        <f t="shared" ca="1" si="40"/>
        <v>0</v>
      </c>
      <c r="AB1180" s="51">
        <v>1180</v>
      </c>
    </row>
    <row r="1181" spans="27:28" ht="21" customHeight="1" x14ac:dyDescent="0.55000000000000004">
      <c r="AA1181" s="51">
        <f t="shared" ca="1" si="40"/>
        <v>0</v>
      </c>
      <c r="AB1181" s="51">
        <v>1181</v>
      </c>
    </row>
    <row r="1182" spans="27:28" ht="21" customHeight="1" x14ac:dyDescent="0.55000000000000004">
      <c r="AA1182" s="51">
        <f t="shared" ca="1" si="40"/>
        <v>0</v>
      </c>
      <c r="AB1182" s="51">
        <v>1182</v>
      </c>
    </row>
    <row r="1183" spans="27:28" ht="21" customHeight="1" x14ac:dyDescent="0.55000000000000004">
      <c r="AA1183" s="51">
        <f t="shared" ca="1" si="40"/>
        <v>0</v>
      </c>
      <c r="AB1183" s="51">
        <v>1183</v>
      </c>
    </row>
    <row r="1184" spans="27:28" ht="21" customHeight="1" x14ac:dyDescent="0.55000000000000004">
      <c r="AA1184" s="51">
        <f t="shared" ca="1" si="40"/>
        <v>0</v>
      </c>
      <c r="AB1184" s="51">
        <v>1184</v>
      </c>
    </row>
    <row r="1185" spans="27:28" ht="21" customHeight="1" x14ac:dyDescent="0.55000000000000004">
      <c r="AA1185" s="51">
        <f t="shared" ca="1" si="40"/>
        <v>0</v>
      </c>
      <c r="AB1185" s="51">
        <v>1185</v>
      </c>
    </row>
    <row r="1186" spans="27:28" ht="21" customHeight="1" x14ac:dyDescent="0.55000000000000004">
      <c r="AA1186" s="51">
        <f t="shared" ca="1" si="40"/>
        <v>0</v>
      </c>
      <c r="AB1186" s="51">
        <v>1186</v>
      </c>
    </row>
    <row r="1187" spans="27:28" ht="21" customHeight="1" x14ac:dyDescent="0.55000000000000004">
      <c r="AA1187" s="51">
        <f t="shared" ca="1" si="40"/>
        <v>0</v>
      </c>
      <c r="AB1187" s="51">
        <v>1187</v>
      </c>
    </row>
    <row r="1188" spans="27:28" ht="21" customHeight="1" x14ac:dyDescent="0.55000000000000004">
      <c r="AA1188" s="51">
        <f t="shared" ca="1" si="40"/>
        <v>0</v>
      </c>
      <c r="AB1188" s="51">
        <v>1188</v>
      </c>
    </row>
    <row r="1189" spans="27:28" ht="21" customHeight="1" x14ac:dyDescent="0.55000000000000004">
      <c r="AA1189" s="51">
        <f t="shared" ca="1" si="40"/>
        <v>0</v>
      </c>
      <c r="AB1189" s="51">
        <v>1189</v>
      </c>
    </row>
    <row r="1190" spans="27:28" ht="21" customHeight="1" x14ac:dyDescent="0.55000000000000004">
      <c r="AA1190" s="51">
        <f t="shared" ca="1" si="40"/>
        <v>0</v>
      </c>
      <c r="AB1190" s="51">
        <v>1190</v>
      </c>
    </row>
    <row r="1191" spans="27:28" ht="21" customHeight="1" x14ac:dyDescent="0.55000000000000004">
      <c r="AA1191" s="51">
        <f t="shared" ca="1" si="40"/>
        <v>0</v>
      </c>
      <c r="AB1191" s="51">
        <v>1191</v>
      </c>
    </row>
    <row r="1192" spans="27:28" ht="21" customHeight="1" x14ac:dyDescent="0.55000000000000004">
      <c r="AA1192" s="51">
        <f t="shared" ca="1" si="40"/>
        <v>0</v>
      </c>
      <c r="AB1192" s="51">
        <v>1192</v>
      </c>
    </row>
    <row r="1193" spans="27:28" ht="21" customHeight="1" x14ac:dyDescent="0.55000000000000004">
      <c r="AA1193" s="51">
        <f t="shared" ca="1" si="40"/>
        <v>0</v>
      </c>
      <c r="AB1193" s="51">
        <v>1193</v>
      </c>
    </row>
    <row r="1194" spans="27:28" ht="21" customHeight="1" x14ac:dyDescent="0.55000000000000004">
      <c r="AA1194" s="51">
        <f t="shared" ca="1" si="40"/>
        <v>0</v>
      </c>
      <c r="AB1194" s="51">
        <v>1194</v>
      </c>
    </row>
    <row r="1195" spans="27:28" ht="21" customHeight="1" x14ac:dyDescent="0.55000000000000004">
      <c r="AA1195" s="51">
        <f t="shared" ca="1" si="40"/>
        <v>0</v>
      </c>
      <c r="AB1195" s="51">
        <v>1195</v>
      </c>
    </row>
    <row r="1196" spans="27:28" ht="21" customHeight="1" x14ac:dyDescent="0.55000000000000004">
      <c r="AA1196" s="51">
        <f t="shared" ca="1" si="40"/>
        <v>0</v>
      </c>
      <c r="AB1196" s="51">
        <v>1196</v>
      </c>
    </row>
    <row r="1197" spans="27:28" ht="21" customHeight="1" x14ac:dyDescent="0.55000000000000004">
      <c r="AA1197" s="51">
        <f t="shared" ca="1" si="40"/>
        <v>0</v>
      </c>
      <c r="AB1197" s="51">
        <v>1197</v>
      </c>
    </row>
    <row r="1198" spans="27:28" ht="21" customHeight="1" x14ac:dyDescent="0.55000000000000004">
      <c r="AA1198" s="51">
        <f t="shared" ca="1" si="40"/>
        <v>0</v>
      </c>
      <c r="AB1198" s="51">
        <v>1198</v>
      </c>
    </row>
    <row r="1199" spans="27:28" ht="21" customHeight="1" x14ac:dyDescent="0.55000000000000004">
      <c r="AA1199" s="51">
        <f t="shared" ca="1" si="40"/>
        <v>0</v>
      </c>
      <c r="AB1199" s="51">
        <v>1199</v>
      </c>
    </row>
    <row r="1200" spans="27:28" ht="21" customHeight="1" x14ac:dyDescent="0.55000000000000004">
      <c r="AA1200" s="51">
        <f t="shared" ca="1" si="40"/>
        <v>0</v>
      </c>
      <c r="AB1200" s="51">
        <v>1200</v>
      </c>
    </row>
    <row r="1201" spans="27:28" ht="21" customHeight="1" x14ac:dyDescent="0.55000000000000004">
      <c r="AA1201" s="51">
        <f t="shared" ca="1" si="40"/>
        <v>0</v>
      </c>
      <c r="AB1201" s="51">
        <v>1201</v>
      </c>
    </row>
    <row r="1202" spans="27:28" ht="21" customHeight="1" x14ac:dyDescent="0.55000000000000004">
      <c r="AA1202" s="51">
        <f t="shared" ca="1" si="40"/>
        <v>0</v>
      </c>
      <c r="AB1202" s="51">
        <v>1202</v>
      </c>
    </row>
    <row r="1203" spans="27:28" ht="21" customHeight="1" x14ac:dyDescent="0.55000000000000004">
      <c r="AA1203" s="51">
        <f t="shared" ca="1" si="40"/>
        <v>0</v>
      </c>
      <c r="AB1203" s="51">
        <v>1203</v>
      </c>
    </row>
    <row r="1204" spans="27:28" ht="21" customHeight="1" x14ac:dyDescent="0.55000000000000004">
      <c r="AA1204" s="51">
        <f t="shared" ca="1" si="40"/>
        <v>0</v>
      </c>
      <c r="AB1204" s="51">
        <v>1204</v>
      </c>
    </row>
    <row r="1205" spans="27:28" ht="21" customHeight="1" x14ac:dyDescent="0.55000000000000004">
      <c r="AA1205" s="51">
        <f t="shared" ca="1" si="40"/>
        <v>0</v>
      </c>
      <c r="AB1205" s="51">
        <v>1205</v>
      </c>
    </row>
    <row r="1206" spans="27:28" ht="21" customHeight="1" x14ac:dyDescent="0.55000000000000004">
      <c r="AA1206" s="51">
        <f t="shared" ca="1" si="40"/>
        <v>0</v>
      </c>
      <c r="AB1206" s="51">
        <v>1206</v>
      </c>
    </row>
    <row r="1207" spans="27:28" ht="21" customHeight="1" x14ac:dyDescent="0.55000000000000004">
      <c r="AA1207" s="51">
        <f t="shared" ca="1" si="40"/>
        <v>0</v>
      </c>
      <c r="AB1207" s="51">
        <v>1207</v>
      </c>
    </row>
    <row r="1208" spans="27:28" ht="21" customHeight="1" x14ac:dyDescent="0.55000000000000004">
      <c r="AA1208" s="51">
        <f t="shared" ca="1" si="40"/>
        <v>0</v>
      </c>
      <c r="AB1208" s="51">
        <v>1208</v>
      </c>
    </row>
    <row r="1209" spans="27:28" ht="21" customHeight="1" x14ac:dyDescent="0.55000000000000004">
      <c r="AA1209" s="51">
        <f t="shared" ca="1" si="40"/>
        <v>0</v>
      </c>
      <c r="AB1209" s="51">
        <v>1209</v>
      </c>
    </row>
    <row r="1210" spans="27:28" ht="21" customHeight="1" x14ac:dyDescent="0.55000000000000004">
      <c r="AA1210" s="51">
        <f t="shared" ca="1" si="40"/>
        <v>0</v>
      </c>
      <c r="AB1210" s="51">
        <v>1210</v>
      </c>
    </row>
    <row r="1211" spans="27:28" ht="21" customHeight="1" x14ac:dyDescent="0.55000000000000004">
      <c r="AA1211" s="51">
        <f t="shared" ca="1" si="40"/>
        <v>0</v>
      </c>
      <c r="AB1211" s="51">
        <v>1211</v>
      </c>
    </row>
    <row r="1212" spans="27:28" ht="21" customHeight="1" x14ac:dyDescent="0.55000000000000004">
      <c r="AA1212" s="51">
        <f t="shared" ca="1" si="40"/>
        <v>0</v>
      </c>
      <c r="AB1212" s="51">
        <v>1212</v>
      </c>
    </row>
    <row r="1213" spans="27:28" ht="21" customHeight="1" x14ac:dyDescent="0.55000000000000004">
      <c r="AA1213" s="51">
        <f t="shared" ca="1" si="40"/>
        <v>0</v>
      </c>
      <c r="AB1213" s="51">
        <v>1213</v>
      </c>
    </row>
    <row r="1214" spans="27:28" ht="21" customHeight="1" x14ac:dyDescent="0.55000000000000004">
      <c r="AA1214" s="51">
        <f t="shared" ca="1" si="40"/>
        <v>0</v>
      </c>
      <c r="AB1214" s="51">
        <v>1214</v>
      </c>
    </row>
    <row r="1215" spans="27:28" ht="21" customHeight="1" x14ac:dyDescent="0.55000000000000004">
      <c r="AA1215" s="51">
        <f t="shared" ca="1" si="40"/>
        <v>0</v>
      </c>
      <c r="AB1215" s="51">
        <v>1215</v>
      </c>
    </row>
    <row r="1216" spans="27:28" ht="21" customHeight="1" x14ac:dyDescent="0.55000000000000004">
      <c r="AA1216" s="51">
        <f t="shared" ca="1" si="40"/>
        <v>0</v>
      </c>
      <c r="AB1216" s="51">
        <v>1216</v>
      </c>
    </row>
    <row r="1217" spans="27:28" ht="21" customHeight="1" x14ac:dyDescent="0.55000000000000004">
      <c r="AA1217" s="51">
        <f t="shared" ca="1" si="40"/>
        <v>0</v>
      </c>
      <c r="AB1217" s="51">
        <v>1217</v>
      </c>
    </row>
    <row r="1218" spans="27:28" ht="21" customHeight="1" x14ac:dyDescent="0.55000000000000004">
      <c r="AA1218" s="51">
        <f t="shared" ca="1" si="40"/>
        <v>0</v>
      </c>
      <c r="AB1218" s="51">
        <v>1218</v>
      </c>
    </row>
    <row r="1219" spans="27:28" ht="21" customHeight="1" x14ac:dyDescent="0.55000000000000004">
      <c r="AA1219" s="51">
        <f t="shared" ca="1" si="40"/>
        <v>0</v>
      </c>
      <c r="AB1219" s="51">
        <v>1219</v>
      </c>
    </row>
    <row r="1220" spans="27:28" ht="21" customHeight="1" x14ac:dyDescent="0.55000000000000004">
      <c r="AA1220" s="51">
        <f t="shared" ca="1" si="40"/>
        <v>0</v>
      </c>
      <c r="AB1220" s="51">
        <v>1220</v>
      </c>
    </row>
    <row r="1221" spans="27:28" ht="21" customHeight="1" x14ac:dyDescent="0.55000000000000004">
      <c r="AA1221" s="51">
        <f t="shared" ca="1" si="40"/>
        <v>0</v>
      </c>
      <c r="AB1221" s="51">
        <v>1221</v>
      </c>
    </row>
    <row r="1222" spans="27:28" ht="21" customHeight="1" x14ac:dyDescent="0.55000000000000004">
      <c r="AA1222" s="51">
        <f t="shared" ca="1" si="40"/>
        <v>0</v>
      </c>
      <c r="AB1222" s="51">
        <v>1222</v>
      </c>
    </row>
    <row r="1223" spans="27:28" ht="21" customHeight="1" x14ac:dyDescent="0.55000000000000004">
      <c r="AA1223" s="51">
        <f t="shared" ca="1" si="40"/>
        <v>0</v>
      </c>
      <c r="AB1223" s="51">
        <v>1223</v>
      </c>
    </row>
    <row r="1224" spans="27:28" ht="21" customHeight="1" x14ac:dyDescent="0.55000000000000004">
      <c r="AA1224" s="51">
        <f t="shared" ca="1" si="40"/>
        <v>0</v>
      </c>
      <c r="AB1224" s="51">
        <v>1224</v>
      </c>
    </row>
    <row r="1225" spans="27:28" ht="21" customHeight="1" x14ac:dyDescent="0.55000000000000004">
      <c r="AA1225" s="51">
        <f t="shared" ca="1" si="40"/>
        <v>0</v>
      </c>
      <c r="AB1225" s="51">
        <v>1225</v>
      </c>
    </row>
    <row r="1226" spans="27:28" ht="21" customHeight="1" x14ac:dyDescent="0.55000000000000004">
      <c r="AA1226" s="51">
        <f t="shared" ca="1" si="40"/>
        <v>0</v>
      </c>
      <c r="AB1226" s="51">
        <v>1226</v>
      </c>
    </row>
    <row r="1227" spans="27:28" ht="21" customHeight="1" x14ac:dyDescent="0.55000000000000004">
      <c r="AA1227" s="51">
        <f t="shared" ca="1" si="40"/>
        <v>0</v>
      </c>
      <c r="AB1227" s="51">
        <v>1227</v>
      </c>
    </row>
    <row r="1228" spans="27:28" ht="21" customHeight="1" x14ac:dyDescent="0.55000000000000004">
      <c r="AA1228" s="51">
        <f t="shared" ca="1" si="40"/>
        <v>0</v>
      </c>
      <c r="AB1228" s="51">
        <v>1228</v>
      </c>
    </row>
    <row r="1229" spans="27:28" ht="21" customHeight="1" x14ac:dyDescent="0.55000000000000004">
      <c r="AA1229" s="51">
        <f t="shared" ca="1" si="40"/>
        <v>0</v>
      </c>
      <c r="AB1229" s="51">
        <v>1229</v>
      </c>
    </row>
    <row r="1230" spans="27:28" ht="21" customHeight="1" x14ac:dyDescent="0.55000000000000004">
      <c r="AA1230" s="51">
        <f t="shared" ca="1" si="40"/>
        <v>0</v>
      </c>
      <c r="AB1230" s="51">
        <v>1230</v>
      </c>
    </row>
    <row r="1231" spans="27:28" ht="21" customHeight="1" x14ac:dyDescent="0.55000000000000004">
      <c r="AA1231" s="51">
        <f t="shared" ca="1" si="40"/>
        <v>0</v>
      </c>
      <c r="AB1231" s="51">
        <v>1231</v>
      </c>
    </row>
    <row r="1232" spans="27:28" ht="21" customHeight="1" x14ac:dyDescent="0.55000000000000004">
      <c r="AA1232" s="51">
        <f t="shared" ca="1" si="40"/>
        <v>0</v>
      </c>
      <c r="AB1232" s="51">
        <v>1232</v>
      </c>
    </row>
    <row r="1233" spans="27:28" ht="21" customHeight="1" x14ac:dyDescent="0.55000000000000004">
      <c r="AA1233" s="51">
        <f t="shared" ca="1" si="40"/>
        <v>0</v>
      </c>
      <c r="AB1233" s="51">
        <v>1233</v>
      </c>
    </row>
    <row r="1234" spans="27:28" ht="21" customHeight="1" x14ac:dyDescent="0.55000000000000004">
      <c r="AA1234" s="51">
        <f t="shared" ref="AA1234:AA1297" ca="1" si="41">INDIRECT($W$6&amp;"!"&amp;"B"&amp;ROW(B1234))</f>
        <v>0</v>
      </c>
      <c r="AB1234" s="51">
        <v>1234</v>
      </c>
    </row>
    <row r="1235" spans="27:28" ht="21" customHeight="1" x14ac:dyDescent="0.55000000000000004">
      <c r="AA1235" s="51">
        <f t="shared" ca="1" si="41"/>
        <v>0</v>
      </c>
      <c r="AB1235" s="51">
        <v>1235</v>
      </c>
    </row>
    <row r="1236" spans="27:28" ht="21" customHeight="1" x14ac:dyDescent="0.55000000000000004">
      <c r="AA1236" s="51">
        <f t="shared" ca="1" si="41"/>
        <v>0</v>
      </c>
      <c r="AB1236" s="51">
        <v>1236</v>
      </c>
    </row>
    <row r="1237" spans="27:28" ht="21" customHeight="1" x14ac:dyDescent="0.55000000000000004">
      <c r="AA1237" s="51">
        <f t="shared" ca="1" si="41"/>
        <v>0</v>
      </c>
      <c r="AB1237" s="51">
        <v>1237</v>
      </c>
    </row>
    <row r="1238" spans="27:28" ht="21" customHeight="1" x14ac:dyDescent="0.55000000000000004">
      <c r="AA1238" s="51">
        <f t="shared" ca="1" si="41"/>
        <v>0</v>
      </c>
      <c r="AB1238" s="51">
        <v>1238</v>
      </c>
    </row>
    <row r="1239" spans="27:28" ht="21" customHeight="1" x14ac:dyDescent="0.55000000000000004">
      <c r="AA1239" s="51">
        <f t="shared" ca="1" si="41"/>
        <v>0</v>
      </c>
      <c r="AB1239" s="51">
        <v>1239</v>
      </c>
    </row>
    <row r="1240" spans="27:28" ht="21" customHeight="1" x14ac:dyDescent="0.55000000000000004">
      <c r="AA1240" s="51">
        <f t="shared" ca="1" si="41"/>
        <v>0</v>
      </c>
      <c r="AB1240" s="51">
        <v>1240</v>
      </c>
    </row>
    <row r="1241" spans="27:28" ht="21" customHeight="1" x14ac:dyDescent="0.55000000000000004">
      <c r="AA1241" s="51">
        <f t="shared" ca="1" si="41"/>
        <v>0</v>
      </c>
      <c r="AB1241" s="51">
        <v>1241</v>
      </c>
    </row>
    <row r="1242" spans="27:28" ht="21" customHeight="1" x14ac:dyDescent="0.55000000000000004">
      <c r="AA1242" s="51">
        <f t="shared" ca="1" si="41"/>
        <v>0</v>
      </c>
      <c r="AB1242" s="51">
        <v>1242</v>
      </c>
    </row>
    <row r="1243" spans="27:28" ht="21" customHeight="1" x14ac:dyDescent="0.55000000000000004">
      <c r="AA1243" s="51">
        <f t="shared" ca="1" si="41"/>
        <v>0</v>
      </c>
      <c r="AB1243" s="51">
        <v>1243</v>
      </c>
    </row>
    <row r="1244" spans="27:28" ht="21" customHeight="1" x14ac:dyDescent="0.55000000000000004">
      <c r="AA1244" s="51">
        <f t="shared" ca="1" si="41"/>
        <v>0</v>
      </c>
      <c r="AB1244" s="51">
        <v>1244</v>
      </c>
    </row>
    <row r="1245" spans="27:28" ht="21" customHeight="1" x14ac:dyDescent="0.55000000000000004">
      <c r="AA1245" s="51">
        <f t="shared" ca="1" si="41"/>
        <v>0</v>
      </c>
      <c r="AB1245" s="51">
        <v>1245</v>
      </c>
    </row>
    <row r="1246" spans="27:28" ht="21" customHeight="1" x14ac:dyDescent="0.55000000000000004">
      <c r="AA1246" s="51">
        <f t="shared" ca="1" si="41"/>
        <v>0</v>
      </c>
      <c r="AB1246" s="51">
        <v>1246</v>
      </c>
    </row>
    <row r="1247" spans="27:28" ht="21" customHeight="1" x14ac:dyDescent="0.55000000000000004">
      <c r="AA1247" s="51">
        <f t="shared" ca="1" si="41"/>
        <v>0</v>
      </c>
      <c r="AB1247" s="51">
        <v>1247</v>
      </c>
    </row>
    <row r="1248" spans="27:28" ht="21" customHeight="1" x14ac:dyDescent="0.55000000000000004">
      <c r="AA1248" s="51">
        <f t="shared" ca="1" si="41"/>
        <v>0</v>
      </c>
      <c r="AB1248" s="51">
        <v>1248</v>
      </c>
    </row>
    <row r="1249" spans="27:28" ht="21" customHeight="1" x14ac:dyDescent="0.55000000000000004">
      <c r="AA1249" s="51">
        <f t="shared" ca="1" si="41"/>
        <v>0</v>
      </c>
      <c r="AB1249" s="51">
        <v>1249</v>
      </c>
    </row>
    <row r="1250" spans="27:28" ht="21" customHeight="1" x14ac:dyDescent="0.55000000000000004">
      <c r="AA1250" s="51">
        <f t="shared" ca="1" si="41"/>
        <v>0</v>
      </c>
      <c r="AB1250" s="51">
        <v>1250</v>
      </c>
    </row>
    <row r="1251" spans="27:28" ht="21" customHeight="1" x14ac:dyDescent="0.55000000000000004">
      <c r="AA1251" s="51">
        <f t="shared" ca="1" si="41"/>
        <v>0</v>
      </c>
      <c r="AB1251" s="51">
        <v>1251</v>
      </c>
    </row>
    <row r="1252" spans="27:28" ht="21" customHeight="1" x14ac:dyDescent="0.55000000000000004">
      <c r="AA1252" s="51">
        <f t="shared" ca="1" si="41"/>
        <v>0</v>
      </c>
      <c r="AB1252" s="51">
        <v>1252</v>
      </c>
    </row>
    <row r="1253" spans="27:28" ht="21" customHeight="1" x14ac:dyDescent="0.55000000000000004">
      <c r="AA1253" s="51">
        <f t="shared" ca="1" si="41"/>
        <v>0</v>
      </c>
      <c r="AB1253" s="51">
        <v>1253</v>
      </c>
    </row>
    <row r="1254" spans="27:28" ht="21" customHeight="1" x14ac:dyDescent="0.55000000000000004">
      <c r="AA1254" s="51">
        <f t="shared" ca="1" si="41"/>
        <v>0</v>
      </c>
      <c r="AB1254" s="51">
        <v>1254</v>
      </c>
    </row>
    <row r="1255" spans="27:28" ht="21" customHeight="1" x14ac:dyDescent="0.55000000000000004">
      <c r="AA1255" s="51">
        <f t="shared" ca="1" si="41"/>
        <v>0</v>
      </c>
      <c r="AB1255" s="51">
        <v>1255</v>
      </c>
    </row>
    <row r="1256" spans="27:28" ht="21" customHeight="1" x14ac:dyDescent="0.55000000000000004">
      <c r="AA1256" s="51">
        <f t="shared" ca="1" si="41"/>
        <v>0</v>
      </c>
      <c r="AB1256" s="51">
        <v>1256</v>
      </c>
    </row>
    <row r="1257" spans="27:28" ht="21" customHeight="1" x14ac:dyDescent="0.55000000000000004">
      <c r="AA1257" s="51">
        <f t="shared" ca="1" si="41"/>
        <v>0</v>
      </c>
      <c r="AB1257" s="51">
        <v>1257</v>
      </c>
    </row>
    <row r="1258" spans="27:28" ht="21" customHeight="1" x14ac:dyDescent="0.55000000000000004">
      <c r="AA1258" s="51">
        <f t="shared" ca="1" si="41"/>
        <v>0</v>
      </c>
      <c r="AB1258" s="51">
        <v>1258</v>
      </c>
    </row>
    <row r="1259" spans="27:28" ht="21" customHeight="1" x14ac:dyDescent="0.55000000000000004">
      <c r="AA1259" s="51">
        <f t="shared" ca="1" si="41"/>
        <v>0</v>
      </c>
      <c r="AB1259" s="51">
        <v>1259</v>
      </c>
    </row>
    <row r="1260" spans="27:28" ht="21" customHeight="1" x14ac:dyDescent="0.55000000000000004">
      <c r="AA1260" s="51">
        <f t="shared" ca="1" si="41"/>
        <v>0</v>
      </c>
      <c r="AB1260" s="51">
        <v>1260</v>
      </c>
    </row>
    <row r="1261" spans="27:28" ht="21" customHeight="1" x14ac:dyDescent="0.55000000000000004">
      <c r="AA1261" s="51">
        <f t="shared" ca="1" si="41"/>
        <v>0</v>
      </c>
      <c r="AB1261" s="51">
        <v>1261</v>
      </c>
    </row>
    <row r="1262" spans="27:28" ht="21" customHeight="1" x14ac:dyDescent="0.55000000000000004">
      <c r="AA1262" s="51">
        <f t="shared" ca="1" si="41"/>
        <v>0</v>
      </c>
      <c r="AB1262" s="51">
        <v>1262</v>
      </c>
    </row>
    <row r="1263" spans="27:28" ht="21" customHeight="1" x14ac:dyDescent="0.55000000000000004">
      <c r="AA1263" s="51">
        <f t="shared" ca="1" si="41"/>
        <v>0</v>
      </c>
      <c r="AB1263" s="51">
        <v>1263</v>
      </c>
    </row>
    <row r="1264" spans="27:28" ht="21" customHeight="1" x14ac:dyDescent="0.55000000000000004">
      <c r="AA1264" s="51">
        <f t="shared" ca="1" si="41"/>
        <v>0</v>
      </c>
      <c r="AB1264" s="51">
        <v>1264</v>
      </c>
    </row>
    <row r="1265" spans="27:28" ht="21" customHeight="1" x14ac:dyDescent="0.55000000000000004">
      <c r="AA1265" s="51">
        <f t="shared" ca="1" si="41"/>
        <v>0</v>
      </c>
      <c r="AB1265" s="51">
        <v>1265</v>
      </c>
    </row>
    <row r="1266" spans="27:28" ht="21" customHeight="1" x14ac:dyDescent="0.55000000000000004">
      <c r="AA1266" s="51">
        <f t="shared" ca="1" si="41"/>
        <v>0</v>
      </c>
      <c r="AB1266" s="51">
        <v>1266</v>
      </c>
    </row>
    <row r="1267" spans="27:28" ht="21" customHeight="1" x14ac:dyDescent="0.55000000000000004">
      <c r="AA1267" s="51">
        <f t="shared" ca="1" si="41"/>
        <v>0</v>
      </c>
      <c r="AB1267" s="51">
        <v>1267</v>
      </c>
    </row>
    <row r="1268" spans="27:28" ht="21" customHeight="1" x14ac:dyDescent="0.55000000000000004">
      <c r="AA1268" s="51">
        <f t="shared" ca="1" si="41"/>
        <v>0</v>
      </c>
      <c r="AB1268" s="51">
        <v>1268</v>
      </c>
    </row>
    <row r="1269" spans="27:28" ht="21" customHeight="1" x14ac:dyDescent="0.55000000000000004">
      <c r="AA1269" s="51">
        <f t="shared" ca="1" si="41"/>
        <v>0</v>
      </c>
      <c r="AB1269" s="51">
        <v>1269</v>
      </c>
    </row>
    <row r="1270" spans="27:28" ht="21" customHeight="1" x14ac:dyDescent="0.55000000000000004">
      <c r="AA1270" s="51">
        <f t="shared" ca="1" si="41"/>
        <v>0</v>
      </c>
      <c r="AB1270" s="51">
        <v>1270</v>
      </c>
    </row>
    <row r="1271" spans="27:28" ht="21" customHeight="1" x14ac:dyDescent="0.55000000000000004">
      <c r="AA1271" s="51">
        <f t="shared" ca="1" si="41"/>
        <v>0</v>
      </c>
      <c r="AB1271" s="51">
        <v>1271</v>
      </c>
    </row>
    <row r="1272" spans="27:28" ht="21" customHeight="1" x14ac:dyDescent="0.55000000000000004">
      <c r="AA1272" s="51">
        <f t="shared" ca="1" si="41"/>
        <v>0</v>
      </c>
      <c r="AB1272" s="51">
        <v>1272</v>
      </c>
    </row>
    <row r="1273" spans="27:28" ht="21" customHeight="1" x14ac:dyDescent="0.55000000000000004">
      <c r="AA1273" s="51">
        <f t="shared" ca="1" si="41"/>
        <v>0</v>
      </c>
      <c r="AB1273" s="51">
        <v>1273</v>
      </c>
    </row>
    <row r="1274" spans="27:28" ht="21" customHeight="1" x14ac:dyDescent="0.55000000000000004">
      <c r="AA1274" s="51">
        <f t="shared" ca="1" si="41"/>
        <v>0</v>
      </c>
      <c r="AB1274" s="51">
        <v>1274</v>
      </c>
    </row>
    <row r="1275" spans="27:28" ht="21" customHeight="1" x14ac:dyDescent="0.55000000000000004">
      <c r="AA1275" s="51">
        <f t="shared" ca="1" si="41"/>
        <v>0</v>
      </c>
      <c r="AB1275" s="51">
        <v>1275</v>
      </c>
    </row>
    <row r="1276" spans="27:28" ht="21" customHeight="1" x14ac:dyDescent="0.55000000000000004">
      <c r="AA1276" s="51">
        <f t="shared" ca="1" si="41"/>
        <v>0</v>
      </c>
      <c r="AB1276" s="51">
        <v>1276</v>
      </c>
    </row>
    <row r="1277" spans="27:28" ht="21" customHeight="1" x14ac:dyDescent="0.55000000000000004">
      <c r="AA1277" s="51">
        <f t="shared" ca="1" si="41"/>
        <v>0</v>
      </c>
      <c r="AB1277" s="51">
        <v>1277</v>
      </c>
    </row>
    <row r="1278" spans="27:28" ht="21" customHeight="1" x14ac:dyDescent="0.55000000000000004">
      <c r="AA1278" s="51">
        <f t="shared" ca="1" si="41"/>
        <v>0</v>
      </c>
      <c r="AB1278" s="51">
        <v>1278</v>
      </c>
    </row>
    <row r="1279" spans="27:28" ht="21" customHeight="1" x14ac:dyDescent="0.55000000000000004">
      <c r="AA1279" s="51">
        <f t="shared" ca="1" si="41"/>
        <v>0</v>
      </c>
      <c r="AB1279" s="51">
        <v>1279</v>
      </c>
    </row>
    <row r="1280" spans="27:28" ht="21" customHeight="1" x14ac:dyDescent="0.55000000000000004">
      <c r="AA1280" s="51">
        <f t="shared" ca="1" si="41"/>
        <v>0</v>
      </c>
      <c r="AB1280" s="51">
        <v>1280</v>
      </c>
    </row>
    <row r="1281" spans="27:28" ht="21" customHeight="1" x14ac:dyDescent="0.55000000000000004">
      <c r="AA1281" s="51">
        <f t="shared" ca="1" si="41"/>
        <v>0</v>
      </c>
      <c r="AB1281" s="51">
        <v>1281</v>
      </c>
    </row>
    <row r="1282" spans="27:28" ht="21" customHeight="1" x14ac:dyDescent="0.55000000000000004">
      <c r="AA1282" s="51">
        <f t="shared" ca="1" si="41"/>
        <v>0</v>
      </c>
      <c r="AB1282" s="51">
        <v>1282</v>
      </c>
    </row>
    <row r="1283" spans="27:28" ht="21" customHeight="1" x14ac:dyDescent="0.55000000000000004">
      <c r="AA1283" s="51">
        <f t="shared" ca="1" si="41"/>
        <v>0</v>
      </c>
      <c r="AB1283" s="51">
        <v>1283</v>
      </c>
    </row>
    <row r="1284" spans="27:28" ht="21" customHeight="1" x14ac:dyDescent="0.55000000000000004">
      <c r="AA1284" s="51">
        <f t="shared" ca="1" si="41"/>
        <v>0</v>
      </c>
      <c r="AB1284" s="51">
        <v>1284</v>
      </c>
    </row>
    <row r="1285" spans="27:28" ht="21" customHeight="1" x14ac:dyDescent="0.55000000000000004">
      <c r="AA1285" s="51">
        <f t="shared" ca="1" si="41"/>
        <v>0</v>
      </c>
      <c r="AB1285" s="51">
        <v>1285</v>
      </c>
    </row>
    <row r="1286" spans="27:28" ht="21" customHeight="1" x14ac:dyDescent="0.55000000000000004">
      <c r="AA1286" s="51">
        <f t="shared" ca="1" si="41"/>
        <v>0</v>
      </c>
      <c r="AB1286" s="51">
        <v>1286</v>
      </c>
    </row>
    <row r="1287" spans="27:28" ht="21" customHeight="1" x14ac:dyDescent="0.55000000000000004">
      <c r="AA1287" s="51">
        <f t="shared" ca="1" si="41"/>
        <v>0</v>
      </c>
      <c r="AB1287" s="51">
        <v>1287</v>
      </c>
    </row>
    <row r="1288" spans="27:28" ht="21" customHeight="1" x14ac:dyDescent="0.55000000000000004">
      <c r="AA1288" s="51">
        <f t="shared" ca="1" si="41"/>
        <v>0</v>
      </c>
      <c r="AB1288" s="51">
        <v>1288</v>
      </c>
    </row>
    <row r="1289" spans="27:28" ht="21" customHeight="1" x14ac:dyDescent="0.55000000000000004">
      <c r="AA1289" s="51">
        <f t="shared" ca="1" si="41"/>
        <v>0</v>
      </c>
      <c r="AB1289" s="51">
        <v>1289</v>
      </c>
    </row>
    <row r="1290" spans="27:28" ht="21" customHeight="1" x14ac:dyDescent="0.55000000000000004">
      <c r="AA1290" s="51">
        <f t="shared" ca="1" si="41"/>
        <v>0</v>
      </c>
      <c r="AB1290" s="51">
        <v>1290</v>
      </c>
    </row>
    <row r="1291" spans="27:28" ht="21" customHeight="1" x14ac:dyDescent="0.55000000000000004">
      <c r="AA1291" s="51">
        <f t="shared" ca="1" si="41"/>
        <v>0</v>
      </c>
      <c r="AB1291" s="51">
        <v>1291</v>
      </c>
    </row>
    <row r="1292" spans="27:28" ht="21" customHeight="1" x14ac:dyDescent="0.55000000000000004">
      <c r="AA1292" s="51">
        <f t="shared" ca="1" si="41"/>
        <v>0</v>
      </c>
      <c r="AB1292" s="51">
        <v>1292</v>
      </c>
    </row>
    <row r="1293" spans="27:28" ht="21" customHeight="1" x14ac:dyDescent="0.55000000000000004">
      <c r="AA1293" s="51">
        <f t="shared" ca="1" si="41"/>
        <v>0</v>
      </c>
      <c r="AB1293" s="51">
        <v>1293</v>
      </c>
    </row>
    <row r="1294" spans="27:28" ht="21" customHeight="1" x14ac:dyDescent="0.55000000000000004">
      <c r="AA1294" s="51">
        <f t="shared" ca="1" si="41"/>
        <v>0</v>
      </c>
      <c r="AB1294" s="51">
        <v>1294</v>
      </c>
    </row>
    <row r="1295" spans="27:28" ht="21" customHeight="1" x14ac:dyDescent="0.55000000000000004">
      <c r="AA1295" s="51">
        <f t="shared" ca="1" si="41"/>
        <v>0</v>
      </c>
      <c r="AB1295" s="51">
        <v>1295</v>
      </c>
    </row>
    <row r="1296" spans="27:28" ht="21" customHeight="1" x14ac:dyDescent="0.55000000000000004">
      <c r="AA1296" s="51">
        <f t="shared" ca="1" si="41"/>
        <v>0</v>
      </c>
      <c r="AB1296" s="51">
        <v>1296</v>
      </c>
    </row>
    <row r="1297" spans="27:28" ht="21" customHeight="1" x14ac:dyDescent="0.55000000000000004">
      <c r="AA1297" s="51">
        <f t="shared" ca="1" si="41"/>
        <v>0</v>
      </c>
      <c r="AB1297" s="51">
        <v>1297</v>
      </c>
    </row>
    <row r="1298" spans="27:28" ht="21" customHeight="1" x14ac:dyDescent="0.55000000000000004">
      <c r="AA1298" s="51">
        <f t="shared" ref="AA1298:AA1361" ca="1" si="42">INDIRECT($W$6&amp;"!"&amp;"B"&amp;ROW(B1298))</f>
        <v>0</v>
      </c>
      <c r="AB1298" s="51">
        <v>1298</v>
      </c>
    </row>
    <row r="1299" spans="27:28" ht="21" customHeight="1" x14ac:dyDescent="0.55000000000000004">
      <c r="AA1299" s="51">
        <f t="shared" ca="1" si="42"/>
        <v>0</v>
      </c>
      <c r="AB1299" s="51">
        <v>1299</v>
      </c>
    </row>
    <row r="1300" spans="27:28" ht="21" customHeight="1" x14ac:dyDescent="0.55000000000000004">
      <c r="AA1300" s="51">
        <f t="shared" ca="1" si="42"/>
        <v>0</v>
      </c>
      <c r="AB1300" s="51">
        <v>1300</v>
      </c>
    </row>
    <row r="1301" spans="27:28" ht="21" customHeight="1" x14ac:dyDescent="0.55000000000000004">
      <c r="AA1301" s="51">
        <f t="shared" ca="1" si="42"/>
        <v>0</v>
      </c>
      <c r="AB1301" s="51">
        <v>1301</v>
      </c>
    </row>
    <row r="1302" spans="27:28" ht="21" customHeight="1" x14ac:dyDescent="0.55000000000000004">
      <c r="AA1302" s="51">
        <f t="shared" ca="1" si="42"/>
        <v>0</v>
      </c>
      <c r="AB1302" s="51">
        <v>1302</v>
      </c>
    </row>
    <row r="1303" spans="27:28" ht="21" customHeight="1" x14ac:dyDescent="0.55000000000000004">
      <c r="AA1303" s="51">
        <f t="shared" ca="1" si="42"/>
        <v>0</v>
      </c>
      <c r="AB1303" s="51">
        <v>1303</v>
      </c>
    </row>
    <row r="1304" spans="27:28" ht="21" customHeight="1" x14ac:dyDescent="0.55000000000000004">
      <c r="AA1304" s="51">
        <f t="shared" ca="1" si="42"/>
        <v>0</v>
      </c>
      <c r="AB1304" s="51">
        <v>1304</v>
      </c>
    </row>
    <row r="1305" spans="27:28" ht="21" customHeight="1" x14ac:dyDescent="0.55000000000000004">
      <c r="AA1305" s="51">
        <f t="shared" ca="1" si="42"/>
        <v>0</v>
      </c>
      <c r="AB1305" s="51">
        <v>1305</v>
      </c>
    </row>
    <row r="1306" spans="27:28" ht="21" customHeight="1" x14ac:dyDescent="0.55000000000000004">
      <c r="AA1306" s="51">
        <f t="shared" ca="1" si="42"/>
        <v>0</v>
      </c>
      <c r="AB1306" s="51">
        <v>1306</v>
      </c>
    </row>
    <row r="1307" spans="27:28" ht="21" customHeight="1" x14ac:dyDescent="0.55000000000000004">
      <c r="AA1307" s="51">
        <f t="shared" ca="1" si="42"/>
        <v>0</v>
      </c>
      <c r="AB1307" s="51">
        <v>1307</v>
      </c>
    </row>
    <row r="1308" spans="27:28" ht="21" customHeight="1" x14ac:dyDescent="0.55000000000000004">
      <c r="AA1308" s="51">
        <f t="shared" ca="1" si="42"/>
        <v>0</v>
      </c>
      <c r="AB1308" s="51">
        <v>1308</v>
      </c>
    </row>
    <row r="1309" spans="27:28" ht="21" customHeight="1" x14ac:dyDescent="0.55000000000000004">
      <c r="AA1309" s="51">
        <f t="shared" ca="1" si="42"/>
        <v>0</v>
      </c>
      <c r="AB1309" s="51">
        <v>1309</v>
      </c>
    </row>
    <row r="1310" spans="27:28" ht="21" customHeight="1" x14ac:dyDescent="0.55000000000000004">
      <c r="AA1310" s="51">
        <f t="shared" ca="1" si="42"/>
        <v>0</v>
      </c>
      <c r="AB1310" s="51">
        <v>1310</v>
      </c>
    </row>
    <row r="1311" spans="27:28" ht="21" customHeight="1" x14ac:dyDescent="0.55000000000000004">
      <c r="AA1311" s="51">
        <f t="shared" ca="1" si="42"/>
        <v>0</v>
      </c>
      <c r="AB1311" s="51">
        <v>1311</v>
      </c>
    </row>
    <row r="1312" spans="27:28" ht="21" customHeight="1" x14ac:dyDescent="0.55000000000000004">
      <c r="AA1312" s="51">
        <f t="shared" ca="1" si="42"/>
        <v>0</v>
      </c>
      <c r="AB1312" s="51">
        <v>1312</v>
      </c>
    </row>
    <row r="1313" spans="27:28" ht="21" customHeight="1" x14ac:dyDescent="0.55000000000000004">
      <c r="AA1313" s="51">
        <f t="shared" ca="1" si="42"/>
        <v>0</v>
      </c>
      <c r="AB1313" s="51">
        <v>1313</v>
      </c>
    </row>
    <row r="1314" spans="27:28" ht="21" customHeight="1" x14ac:dyDescent="0.55000000000000004">
      <c r="AA1314" s="51">
        <f t="shared" ca="1" si="42"/>
        <v>0</v>
      </c>
      <c r="AB1314" s="51">
        <v>1314</v>
      </c>
    </row>
    <row r="1315" spans="27:28" ht="21" customHeight="1" x14ac:dyDescent="0.55000000000000004">
      <c r="AA1315" s="51">
        <f t="shared" ca="1" si="42"/>
        <v>0</v>
      </c>
      <c r="AB1315" s="51">
        <v>1315</v>
      </c>
    </row>
    <row r="1316" spans="27:28" ht="21" customHeight="1" x14ac:dyDescent="0.55000000000000004">
      <c r="AA1316" s="51">
        <f t="shared" ca="1" si="42"/>
        <v>0</v>
      </c>
      <c r="AB1316" s="51">
        <v>1316</v>
      </c>
    </row>
    <row r="1317" spans="27:28" ht="21" customHeight="1" x14ac:dyDescent="0.55000000000000004">
      <c r="AA1317" s="51">
        <f t="shared" ca="1" si="42"/>
        <v>0</v>
      </c>
      <c r="AB1317" s="51">
        <v>1317</v>
      </c>
    </row>
    <row r="1318" spans="27:28" ht="21" customHeight="1" x14ac:dyDescent="0.55000000000000004">
      <c r="AA1318" s="51">
        <f t="shared" ca="1" si="42"/>
        <v>0</v>
      </c>
      <c r="AB1318" s="51">
        <v>1318</v>
      </c>
    </row>
    <row r="1319" spans="27:28" ht="21" customHeight="1" x14ac:dyDescent="0.55000000000000004">
      <c r="AA1319" s="51">
        <f t="shared" ca="1" si="42"/>
        <v>0</v>
      </c>
      <c r="AB1319" s="51">
        <v>1319</v>
      </c>
    </row>
    <row r="1320" spans="27:28" ht="21" customHeight="1" x14ac:dyDescent="0.55000000000000004">
      <c r="AA1320" s="51">
        <f t="shared" ca="1" si="42"/>
        <v>0</v>
      </c>
      <c r="AB1320" s="51">
        <v>1320</v>
      </c>
    </row>
    <row r="1321" spans="27:28" ht="21" customHeight="1" x14ac:dyDescent="0.55000000000000004">
      <c r="AA1321" s="51">
        <f t="shared" ca="1" si="42"/>
        <v>0</v>
      </c>
      <c r="AB1321" s="51">
        <v>1321</v>
      </c>
    </row>
    <row r="1322" spans="27:28" ht="21" customHeight="1" x14ac:dyDescent="0.55000000000000004">
      <c r="AA1322" s="51">
        <f t="shared" ca="1" si="42"/>
        <v>0</v>
      </c>
      <c r="AB1322" s="51">
        <v>1322</v>
      </c>
    </row>
    <row r="1323" spans="27:28" ht="21" customHeight="1" x14ac:dyDescent="0.55000000000000004">
      <c r="AA1323" s="51">
        <f t="shared" ca="1" si="42"/>
        <v>0</v>
      </c>
      <c r="AB1323" s="51">
        <v>1323</v>
      </c>
    </row>
    <row r="1324" spans="27:28" ht="21" customHeight="1" x14ac:dyDescent="0.55000000000000004">
      <c r="AA1324" s="51">
        <f t="shared" ca="1" si="42"/>
        <v>0</v>
      </c>
      <c r="AB1324" s="51">
        <v>1324</v>
      </c>
    </row>
    <row r="1325" spans="27:28" ht="21" customHeight="1" x14ac:dyDescent="0.55000000000000004">
      <c r="AA1325" s="51">
        <f t="shared" ca="1" si="42"/>
        <v>0</v>
      </c>
      <c r="AB1325" s="51">
        <v>1325</v>
      </c>
    </row>
    <row r="1326" spans="27:28" ht="21" customHeight="1" x14ac:dyDescent="0.55000000000000004">
      <c r="AA1326" s="51">
        <f t="shared" ca="1" si="42"/>
        <v>0</v>
      </c>
      <c r="AB1326" s="51">
        <v>1326</v>
      </c>
    </row>
    <row r="1327" spans="27:28" ht="21" customHeight="1" x14ac:dyDescent="0.55000000000000004">
      <c r="AA1327" s="51">
        <f t="shared" ca="1" si="42"/>
        <v>0</v>
      </c>
      <c r="AB1327" s="51">
        <v>1327</v>
      </c>
    </row>
    <row r="1328" spans="27:28" ht="21" customHeight="1" x14ac:dyDescent="0.55000000000000004">
      <c r="AA1328" s="51">
        <f t="shared" ca="1" si="42"/>
        <v>0</v>
      </c>
      <c r="AB1328" s="51">
        <v>1328</v>
      </c>
    </row>
    <row r="1329" spans="27:28" ht="21" customHeight="1" x14ac:dyDescent="0.55000000000000004">
      <c r="AA1329" s="51">
        <f t="shared" ca="1" si="42"/>
        <v>0</v>
      </c>
      <c r="AB1329" s="51">
        <v>1329</v>
      </c>
    </row>
    <row r="1330" spans="27:28" ht="21" customHeight="1" x14ac:dyDescent="0.55000000000000004">
      <c r="AA1330" s="51">
        <f t="shared" ca="1" si="42"/>
        <v>0</v>
      </c>
      <c r="AB1330" s="51">
        <v>1330</v>
      </c>
    </row>
    <row r="1331" spans="27:28" ht="21" customHeight="1" x14ac:dyDescent="0.55000000000000004">
      <c r="AA1331" s="51">
        <f t="shared" ca="1" si="42"/>
        <v>0</v>
      </c>
      <c r="AB1331" s="51">
        <v>1331</v>
      </c>
    </row>
    <row r="1332" spans="27:28" ht="21" customHeight="1" x14ac:dyDescent="0.55000000000000004">
      <c r="AA1332" s="51">
        <f t="shared" ca="1" si="42"/>
        <v>0</v>
      </c>
      <c r="AB1332" s="51">
        <v>1332</v>
      </c>
    </row>
    <row r="1333" spans="27:28" ht="21" customHeight="1" x14ac:dyDescent="0.55000000000000004">
      <c r="AA1333" s="51">
        <f t="shared" ca="1" si="42"/>
        <v>0</v>
      </c>
      <c r="AB1333" s="51">
        <v>1333</v>
      </c>
    </row>
    <row r="1334" spans="27:28" ht="21" customHeight="1" x14ac:dyDescent="0.55000000000000004">
      <c r="AA1334" s="51">
        <f t="shared" ca="1" si="42"/>
        <v>0</v>
      </c>
      <c r="AB1334" s="51">
        <v>1334</v>
      </c>
    </row>
    <row r="1335" spans="27:28" ht="21" customHeight="1" x14ac:dyDescent="0.55000000000000004">
      <c r="AA1335" s="51">
        <f t="shared" ca="1" si="42"/>
        <v>0</v>
      </c>
      <c r="AB1335" s="51">
        <v>1335</v>
      </c>
    </row>
    <row r="1336" spans="27:28" ht="21" customHeight="1" x14ac:dyDescent="0.55000000000000004">
      <c r="AA1336" s="51">
        <f t="shared" ca="1" si="42"/>
        <v>0</v>
      </c>
      <c r="AB1336" s="51">
        <v>1336</v>
      </c>
    </row>
    <row r="1337" spans="27:28" ht="21" customHeight="1" x14ac:dyDescent="0.55000000000000004">
      <c r="AA1337" s="51">
        <f t="shared" ca="1" si="42"/>
        <v>0</v>
      </c>
      <c r="AB1337" s="51">
        <v>1337</v>
      </c>
    </row>
    <row r="1338" spans="27:28" ht="21" customHeight="1" x14ac:dyDescent="0.55000000000000004">
      <c r="AA1338" s="51">
        <f t="shared" ca="1" si="42"/>
        <v>0</v>
      </c>
      <c r="AB1338" s="51">
        <v>1338</v>
      </c>
    </row>
    <row r="1339" spans="27:28" ht="21" customHeight="1" x14ac:dyDescent="0.55000000000000004">
      <c r="AA1339" s="51">
        <f t="shared" ca="1" si="42"/>
        <v>0</v>
      </c>
      <c r="AB1339" s="51">
        <v>1339</v>
      </c>
    </row>
    <row r="1340" spans="27:28" ht="21" customHeight="1" x14ac:dyDescent="0.55000000000000004">
      <c r="AA1340" s="51">
        <f t="shared" ca="1" si="42"/>
        <v>0</v>
      </c>
      <c r="AB1340" s="51">
        <v>1340</v>
      </c>
    </row>
    <row r="1341" spans="27:28" ht="21" customHeight="1" x14ac:dyDescent="0.55000000000000004">
      <c r="AA1341" s="51">
        <f t="shared" ca="1" si="42"/>
        <v>0</v>
      </c>
      <c r="AB1341" s="51">
        <v>1341</v>
      </c>
    </row>
    <row r="1342" spans="27:28" ht="21" customHeight="1" x14ac:dyDescent="0.55000000000000004">
      <c r="AA1342" s="51">
        <f t="shared" ca="1" si="42"/>
        <v>0</v>
      </c>
      <c r="AB1342" s="51">
        <v>1342</v>
      </c>
    </row>
    <row r="1343" spans="27:28" ht="21" customHeight="1" x14ac:dyDescent="0.55000000000000004">
      <c r="AA1343" s="51">
        <f t="shared" ca="1" si="42"/>
        <v>0</v>
      </c>
      <c r="AB1343" s="51">
        <v>1343</v>
      </c>
    </row>
    <row r="1344" spans="27:28" ht="21" customHeight="1" x14ac:dyDescent="0.55000000000000004">
      <c r="AA1344" s="51">
        <f t="shared" ca="1" si="42"/>
        <v>0</v>
      </c>
      <c r="AB1344" s="51">
        <v>1344</v>
      </c>
    </row>
    <row r="1345" spans="27:28" ht="21" customHeight="1" x14ac:dyDescent="0.55000000000000004">
      <c r="AA1345" s="51">
        <f t="shared" ca="1" si="42"/>
        <v>0</v>
      </c>
      <c r="AB1345" s="51">
        <v>1345</v>
      </c>
    </row>
    <row r="1346" spans="27:28" ht="21" customHeight="1" x14ac:dyDescent="0.55000000000000004">
      <c r="AA1346" s="51">
        <f t="shared" ca="1" si="42"/>
        <v>0</v>
      </c>
      <c r="AB1346" s="51">
        <v>1346</v>
      </c>
    </row>
    <row r="1347" spans="27:28" ht="21" customHeight="1" x14ac:dyDescent="0.55000000000000004">
      <c r="AA1347" s="51">
        <f t="shared" ca="1" si="42"/>
        <v>0</v>
      </c>
      <c r="AB1347" s="51">
        <v>1347</v>
      </c>
    </row>
    <row r="1348" spans="27:28" ht="21" customHeight="1" x14ac:dyDescent="0.55000000000000004">
      <c r="AA1348" s="51">
        <f t="shared" ca="1" si="42"/>
        <v>0</v>
      </c>
      <c r="AB1348" s="51">
        <v>1348</v>
      </c>
    </row>
    <row r="1349" spans="27:28" ht="21" customHeight="1" x14ac:dyDescent="0.55000000000000004">
      <c r="AA1349" s="51">
        <f t="shared" ca="1" si="42"/>
        <v>0</v>
      </c>
      <c r="AB1349" s="51">
        <v>1349</v>
      </c>
    </row>
    <row r="1350" spans="27:28" ht="21" customHeight="1" x14ac:dyDescent="0.55000000000000004">
      <c r="AA1350" s="51">
        <f t="shared" ca="1" si="42"/>
        <v>0</v>
      </c>
      <c r="AB1350" s="51">
        <v>1350</v>
      </c>
    </row>
    <row r="1351" spans="27:28" ht="21" customHeight="1" x14ac:dyDescent="0.55000000000000004">
      <c r="AA1351" s="51">
        <f t="shared" ca="1" si="42"/>
        <v>0</v>
      </c>
      <c r="AB1351" s="51">
        <v>1351</v>
      </c>
    </row>
    <row r="1352" spans="27:28" ht="21" customHeight="1" x14ac:dyDescent="0.55000000000000004">
      <c r="AA1352" s="51">
        <f t="shared" ca="1" si="42"/>
        <v>0</v>
      </c>
      <c r="AB1352" s="51">
        <v>1352</v>
      </c>
    </row>
    <row r="1353" spans="27:28" ht="21" customHeight="1" x14ac:dyDescent="0.55000000000000004">
      <c r="AA1353" s="51">
        <f t="shared" ca="1" si="42"/>
        <v>0</v>
      </c>
      <c r="AB1353" s="51">
        <v>1353</v>
      </c>
    </row>
    <row r="1354" spans="27:28" ht="21" customHeight="1" x14ac:dyDescent="0.55000000000000004">
      <c r="AA1354" s="51">
        <f t="shared" ca="1" si="42"/>
        <v>0</v>
      </c>
      <c r="AB1354" s="51">
        <v>1354</v>
      </c>
    </row>
    <row r="1355" spans="27:28" ht="21" customHeight="1" x14ac:dyDescent="0.55000000000000004">
      <c r="AA1355" s="51">
        <f t="shared" ca="1" si="42"/>
        <v>0</v>
      </c>
      <c r="AB1355" s="51">
        <v>1355</v>
      </c>
    </row>
    <row r="1356" spans="27:28" ht="21" customHeight="1" x14ac:dyDescent="0.55000000000000004">
      <c r="AA1356" s="51">
        <f t="shared" ca="1" si="42"/>
        <v>0</v>
      </c>
      <c r="AB1356" s="51">
        <v>1356</v>
      </c>
    </row>
    <row r="1357" spans="27:28" ht="21" customHeight="1" x14ac:dyDescent="0.55000000000000004">
      <c r="AA1357" s="51">
        <f t="shared" ca="1" si="42"/>
        <v>0</v>
      </c>
      <c r="AB1357" s="51">
        <v>1357</v>
      </c>
    </row>
    <row r="1358" spans="27:28" ht="21" customHeight="1" x14ac:dyDescent="0.55000000000000004">
      <c r="AA1358" s="51">
        <f t="shared" ca="1" si="42"/>
        <v>0</v>
      </c>
      <c r="AB1358" s="51">
        <v>1358</v>
      </c>
    </row>
    <row r="1359" spans="27:28" ht="21" customHeight="1" x14ac:dyDescent="0.55000000000000004">
      <c r="AA1359" s="51">
        <f t="shared" ca="1" si="42"/>
        <v>0</v>
      </c>
      <c r="AB1359" s="51">
        <v>1359</v>
      </c>
    </row>
    <row r="1360" spans="27:28" ht="21" customHeight="1" x14ac:dyDescent="0.55000000000000004">
      <c r="AA1360" s="51">
        <f t="shared" ca="1" si="42"/>
        <v>0</v>
      </c>
      <c r="AB1360" s="51">
        <v>1360</v>
      </c>
    </row>
    <row r="1361" spans="27:28" ht="21" customHeight="1" x14ac:dyDescent="0.55000000000000004">
      <c r="AA1361" s="51">
        <f t="shared" ca="1" si="42"/>
        <v>0</v>
      </c>
      <c r="AB1361" s="51">
        <v>1361</v>
      </c>
    </row>
    <row r="1362" spans="27:28" ht="21" customHeight="1" x14ac:dyDescent="0.55000000000000004">
      <c r="AA1362" s="51">
        <f t="shared" ref="AA1362:AA1425" ca="1" si="43">INDIRECT($W$6&amp;"!"&amp;"B"&amp;ROW(B1362))</f>
        <v>0</v>
      </c>
      <c r="AB1362" s="51">
        <v>1362</v>
      </c>
    </row>
    <row r="1363" spans="27:28" ht="21" customHeight="1" x14ac:dyDescent="0.55000000000000004">
      <c r="AA1363" s="51">
        <f t="shared" ca="1" si="43"/>
        <v>0</v>
      </c>
      <c r="AB1363" s="51">
        <v>1363</v>
      </c>
    </row>
    <row r="1364" spans="27:28" ht="21" customHeight="1" x14ac:dyDescent="0.55000000000000004">
      <c r="AA1364" s="51">
        <f t="shared" ca="1" si="43"/>
        <v>0</v>
      </c>
      <c r="AB1364" s="51">
        <v>1364</v>
      </c>
    </row>
    <row r="1365" spans="27:28" ht="21" customHeight="1" x14ac:dyDescent="0.55000000000000004">
      <c r="AA1365" s="51">
        <f t="shared" ca="1" si="43"/>
        <v>0</v>
      </c>
      <c r="AB1365" s="51">
        <v>1365</v>
      </c>
    </row>
    <row r="1366" spans="27:28" ht="21" customHeight="1" x14ac:dyDescent="0.55000000000000004">
      <c r="AA1366" s="51">
        <f t="shared" ca="1" si="43"/>
        <v>0</v>
      </c>
      <c r="AB1366" s="51">
        <v>1366</v>
      </c>
    </row>
    <row r="1367" spans="27:28" ht="21" customHeight="1" x14ac:dyDescent="0.55000000000000004">
      <c r="AA1367" s="51">
        <f t="shared" ca="1" si="43"/>
        <v>0</v>
      </c>
      <c r="AB1367" s="51">
        <v>1367</v>
      </c>
    </row>
    <row r="1368" spans="27:28" ht="21" customHeight="1" x14ac:dyDescent="0.55000000000000004">
      <c r="AA1368" s="51">
        <f t="shared" ca="1" si="43"/>
        <v>0</v>
      </c>
      <c r="AB1368" s="51">
        <v>1368</v>
      </c>
    </row>
    <row r="1369" spans="27:28" ht="21" customHeight="1" x14ac:dyDescent="0.55000000000000004">
      <c r="AA1369" s="51">
        <f t="shared" ca="1" si="43"/>
        <v>0</v>
      </c>
      <c r="AB1369" s="51">
        <v>1369</v>
      </c>
    </row>
    <row r="1370" spans="27:28" ht="21" customHeight="1" x14ac:dyDescent="0.55000000000000004">
      <c r="AA1370" s="51">
        <f t="shared" ca="1" si="43"/>
        <v>0</v>
      </c>
      <c r="AB1370" s="51">
        <v>1370</v>
      </c>
    </row>
    <row r="1371" spans="27:28" ht="21" customHeight="1" x14ac:dyDescent="0.55000000000000004">
      <c r="AA1371" s="51">
        <f t="shared" ca="1" si="43"/>
        <v>0</v>
      </c>
      <c r="AB1371" s="51">
        <v>1371</v>
      </c>
    </row>
    <row r="1372" spans="27:28" ht="21" customHeight="1" x14ac:dyDescent="0.55000000000000004">
      <c r="AA1372" s="51">
        <f t="shared" ca="1" si="43"/>
        <v>0</v>
      </c>
      <c r="AB1372" s="51">
        <v>1372</v>
      </c>
    </row>
    <row r="1373" spans="27:28" ht="21" customHeight="1" x14ac:dyDescent="0.55000000000000004">
      <c r="AA1373" s="51">
        <f t="shared" ca="1" si="43"/>
        <v>0</v>
      </c>
      <c r="AB1373" s="51">
        <v>1373</v>
      </c>
    </row>
    <row r="1374" spans="27:28" ht="21" customHeight="1" x14ac:dyDescent="0.55000000000000004">
      <c r="AA1374" s="51">
        <f t="shared" ca="1" si="43"/>
        <v>0</v>
      </c>
      <c r="AB1374" s="51">
        <v>1374</v>
      </c>
    </row>
    <row r="1375" spans="27:28" ht="21" customHeight="1" x14ac:dyDescent="0.55000000000000004">
      <c r="AA1375" s="51">
        <f t="shared" ca="1" si="43"/>
        <v>0</v>
      </c>
      <c r="AB1375" s="51">
        <v>1375</v>
      </c>
    </row>
    <row r="1376" spans="27:28" ht="21" customHeight="1" x14ac:dyDescent="0.55000000000000004">
      <c r="AA1376" s="51">
        <f t="shared" ca="1" si="43"/>
        <v>0</v>
      </c>
      <c r="AB1376" s="51">
        <v>1376</v>
      </c>
    </row>
    <row r="1377" spans="27:28" ht="21" customHeight="1" x14ac:dyDescent="0.55000000000000004">
      <c r="AA1377" s="51">
        <f t="shared" ca="1" si="43"/>
        <v>0</v>
      </c>
      <c r="AB1377" s="51">
        <v>1377</v>
      </c>
    </row>
    <row r="1378" spans="27:28" ht="21" customHeight="1" x14ac:dyDescent="0.55000000000000004">
      <c r="AA1378" s="51">
        <f t="shared" ca="1" si="43"/>
        <v>0</v>
      </c>
      <c r="AB1378" s="51">
        <v>1378</v>
      </c>
    </row>
    <row r="1379" spans="27:28" ht="21" customHeight="1" x14ac:dyDescent="0.55000000000000004">
      <c r="AA1379" s="51">
        <f t="shared" ca="1" si="43"/>
        <v>0</v>
      </c>
      <c r="AB1379" s="51">
        <v>1379</v>
      </c>
    </row>
    <row r="1380" spans="27:28" ht="21" customHeight="1" x14ac:dyDescent="0.55000000000000004">
      <c r="AA1380" s="51">
        <f t="shared" ca="1" si="43"/>
        <v>0</v>
      </c>
      <c r="AB1380" s="51">
        <v>1380</v>
      </c>
    </row>
    <row r="1381" spans="27:28" ht="21" customHeight="1" x14ac:dyDescent="0.55000000000000004">
      <c r="AA1381" s="51">
        <f t="shared" ca="1" si="43"/>
        <v>0</v>
      </c>
      <c r="AB1381" s="51">
        <v>1381</v>
      </c>
    </row>
    <row r="1382" spans="27:28" ht="21" customHeight="1" x14ac:dyDescent="0.55000000000000004">
      <c r="AA1382" s="51">
        <f t="shared" ca="1" si="43"/>
        <v>0</v>
      </c>
      <c r="AB1382" s="51">
        <v>1382</v>
      </c>
    </row>
    <row r="1383" spans="27:28" ht="21" customHeight="1" x14ac:dyDescent="0.55000000000000004">
      <c r="AA1383" s="51">
        <f t="shared" ca="1" si="43"/>
        <v>0</v>
      </c>
      <c r="AB1383" s="51">
        <v>1383</v>
      </c>
    </row>
    <row r="1384" spans="27:28" ht="21" customHeight="1" x14ac:dyDescent="0.55000000000000004">
      <c r="AA1384" s="51">
        <f t="shared" ca="1" si="43"/>
        <v>0</v>
      </c>
      <c r="AB1384" s="51">
        <v>1384</v>
      </c>
    </row>
    <row r="1385" spans="27:28" ht="21" customHeight="1" x14ac:dyDescent="0.55000000000000004">
      <c r="AA1385" s="51">
        <f t="shared" ca="1" si="43"/>
        <v>0</v>
      </c>
      <c r="AB1385" s="51">
        <v>1385</v>
      </c>
    </row>
    <row r="1386" spans="27:28" ht="21" customHeight="1" x14ac:dyDescent="0.55000000000000004">
      <c r="AA1386" s="51">
        <f t="shared" ca="1" si="43"/>
        <v>0</v>
      </c>
      <c r="AB1386" s="51">
        <v>1386</v>
      </c>
    </row>
    <row r="1387" spans="27:28" ht="21" customHeight="1" x14ac:dyDescent="0.55000000000000004">
      <c r="AA1387" s="51">
        <f t="shared" ca="1" si="43"/>
        <v>0</v>
      </c>
      <c r="AB1387" s="51">
        <v>1387</v>
      </c>
    </row>
    <row r="1388" spans="27:28" ht="21" customHeight="1" x14ac:dyDescent="0.55000000000000004">
      <c r="AA1388" s="51">
        <f t="shared" ca="1" si="43"/>
        <v>0</v>
      </c>
      <c r="AB1388" s="51">
        <v>1388</v>
      </c>
    </row>
    <row r="1389" spans="27:28" ht="21" customHeight="1" x14ac:dyDescent="0.55000000000000004">
      <c r="AA1389" s="51">
        <f t="shared" ca="1" si="43"/>
        <v>0</v>
      </c>
      <c r="AB1389" s="51">
        <v>1389</v>
      </c>
    </row>
    <row r="1390" spans="27:28" ht="21" customHeight="1" x14ac:dyDescent="0.55000000000000004">
      <c r="AA1390" s="51">
        <f t="shared" ca="1" si="43"/>
        <v>0</v>
      </c>
      <c r="AB1390" s="51">
        <v>1390</v>
      </c>
    </row>
    <row r="1391" spans="27:28" ht="21" customHeight="1" x14ac:dyDescent="0.55000000000000004">
      <c r="AA1391" s="51">
        <f t="shared" ca="1" si="43"/>
        <v>0</v>
      </c>
      <c r="AB1391" s="51">
        <v>1391</v>
      </c>
    </row>
    <row r="1392" spans="27:28" ht="21" customHeight="1" x14ac:dyDescent="0.55000000000000004">
      <c r="AA1392" s="51">
        <f t="shared" ca="1" si="43"/>
        <v>0</v>
      </c>
      <c r="AB1392" s="51">
        <v>1392</v>
      </c>
    </row>
    <row r="1393" spans="27:28" ht="21" customHeight="1" x14ac:dyDescent="0.55000000000000004">
      <c r="AA1393" s="51">
        <f t="shared" ca="1" si="43"/>
        <v>0</v>
      </c>
      <c r="AB1393" s="51">
        <v>1393</v>
      </c>
    </row>
    <row r="1394" spans="27:28" ht="21" customHeight="1" x14ac:dyDescent="0.55000000000000004">
      <c r="AA1394" s="51">
        <f t="shared" ca="1" si="43"/>
        <v>0</v>
      </c>
      <c r="AB1394" s="51">
        <v>1394</v>
      </c>
    </row>
    <row r="1395" spans="27:28" ht="21" customHeight="1" x14ac:dyDescent="0.55000000000000004">
      <c r="AA1395" s="51">
        <f t="shared" ca="1" si="43"/>
        <v>0</v>
      </c>
      <c r="AB1395" s="51">
        <v>1395</v>
      </c>
    </row>
    <row r="1396" spans="27:28" ht="21" customHeight="1" x14ac:dyDescent="0.55000000000000004">
      <c r="AA1396" s="51">
        <f t="shared" ca="1" si="43"/>
        <v>0</v>
      </c>
      <c r="AB1396" s="51">
        <v>1396</v>
      </c>
    </row>
    <row r="1397" spans="27:28" ht="21" customHeight="1" x14ac:dyDescent="0.55000000000000004">
      <c r="AA1397" s="51">
        <f t="shared" ca="1" si="43"/>
        <v>0</v>
      </c>
      <c r="AB1397" s="51">
        <v>1397</v>
      </c>
    </row>
    <row r="1398" spans="27:28" ht="21" customHeight="1" x14ac:dyDescent="0.55000000000000004">
      <c r="AA1398" s="51">
        <f t="shared" ca="1" si="43"/>
        <v>0</v>
      </c>
      <c r="AB1398" s="51">
        <v>1398</v>
      </c>
    </row>
    <row r="1399" spans="27:28" ht="21" customHeight="1" x14ac:dyDescent="0.55000000000000004">
      <c r="AA1399" s="51">
        <f t="shared" ca="1" si="43"/>
        <v>0</v>
      </c>
      <c r="AB1399" s="51">
        <v>1399</v>
      </c>
    </row>
    <row r="1400" spans="27:28" ht="21" customHeight="1" x14ac:dyDescent="0.55000000000000004">
      <c r="AA1400" s="51">
        <f t="shared" ca="1" si="43"/>
        <v>0</v>
      </c>
      <c r="AB1400" s="51">
        <v>1400</v>
      </c>
    </row>
    <row r="1401" spans="27:28" ht="21" customHeight="1" x14ac:dyDescent="0.55000000000000004">
      <c r="AA1401" s="51">
        <f t="shared" ca="1" si="43"/>
        <v>0</v>
      </c>
      <c r="AB1401" s="51">
        <v>1401</v>
      </c>
    </row>
    <row r="1402" spans="27:28" ht="21" customHeight="1" x14ac:dyDescent="0.55000000000000004">
      <c r="AA1402" s="51">
        <f t="shared" ca="1" si="43"/>
        <v>0</v>
      </c>
      <c r="AB1402" s="51">
        <v>1402</v>
      </c>
    </row>
    <row r="1403" spans="27:28" ht="21" customHeight="1" x14ac:dyDescent="0.55000000000000004">
      <c r="AA1403" s="51">
        <f t="shared" ca="1" si="43"/>
        <v>0</v>
      </c>
      <c r="AB1403" s="51">
        <v>1403</v>
      </c>
    </row>
    <row r="1404" spans="27:28" ht="21" customHeight="1" x14ac:dyDescent="0.55000000000000004">
      <c r="AA1404" s="51">
        <f t="shared" ca="1" si="43"/>
        <v>0</v>
      </c>
      <c r="AB1404" s="51">
        <v>1404</v>
      </c>
    </row>
    <row r="1405" spans="27:28" ht="21" customHeight="1" x14ac:dyDescent="0.55000000000000004">
      <c r="AA1405" s="51">
        <f t="shared" ca="1" si="43"/>
        <v>0</v>
      </c>
      <c r="AB1405" s="51">
        <v>1405</v>
      </c>
    </row>
    <row r="1406" spans="27:28" ht="21" customHeight="1" x14ac:dyDescent="0.55000000000000004">
      <c r="AA1406" s="51">
        <f t="shared" ca="1" si="43"/>
        <v>0</v>
      </c>
      <c r="AB1406" s="51">
        <v>1406</v>
      </c>
    </row>
    <row r="1407" spans="27:28" ht="21" customHeight="1" x14ac:dyDescent="0.55000000000000004">
      <c r="AA1407" s="51">
        <f t="shared" ca="1" si="43"/>
        <v>0</v>
      </c>
      <c r="AB1407" s="51">
        <v>1407</v>
      </c>
    </row>
    <row r="1408" spans="27:28" ht="21" customHeight="1" x14ac:dyDescent="0.55000000000000004">
      <c r="AA1408" s="51">
        <f t="shared" ca="1" si="43"/>
        <v>0</v>
      </c>
      <c r="AB1408" s="51">
        <v>1408</v>
      </c>
    </row>
    <row r="1409" spans="27:28" ht="21" customHeight="1" x14ac:dyDescent="0.55000000000000004">
      <c r="AA1409" s="51">
        <f t="shared" ca="1" si="43"/>
        <v>0</v>
      </c>
      <c r="AB1409" s="51">
        <v>1409</v>
      </c>
    </row>
    <row r="1410" spans="27:28" ht="21" customHeight="1" x14ac:dyDescent="0.55000000000000004">
      <c r="AA1410" s="51">
        <f t="shared" ca="1" si="43"/>
        <v>0</v>
      </c>
      <c r="AB1410" s="51">
        <v>1410</v>
      </c>
    </row>
    <row r="1411" spans="27:28" ht="21" customHeight="1" x14ac:dyDescent="0.55000000000000004">
      <c r="AA1411" s="51">
        <f t="shared" ca="1" si="43"/>
        <v>0</v>
      </c>
      <c r="AB1411" s="51">
        <v>1411</v>
      </c>
    </row>
    <row r="1412" spans="27:28" ht="21" customHeight="1" x14ac:dyDescent="0.55000000000000004">
      <c r="AA1412" s="51">
        <f t="shared" ca="1" si="43"/>
        <v>0</v>
      </c>
      <c r="AB1412" s="51">
        <v>1412</v>
      </c>
    </row>
    <row r="1413" spans="27:28" ht="21" customHeight="1" x14ac:dyDescent="0.55000000000000004">
      <c r="AA1413" s="51">
        <f t="shared" ca="1" si="43"/>
        <v>0</v>
      </c>
      <c r="AB1413" s="51">
        <v>1413</v>
      </c>
    </row>
    <row r="1414" spans="27:28" ht="21" customHeight="1" x14ac:dyDescent="0.55000000000000004">
      <c r="AA1414" s="51">
        <f t="shared" ca="1" si="43"/>
        <v>0</v>
      </c>
      <c r="AB1414" s="51">
        <v>1414</v>
      </c>
    </row>
    <row r="1415" spans="27:28" ht="21" customHeight="1" x14ac:dyDescent="0.55000000000000004">
      <c r="AA1415" s="51">
        <f t="shared" ca="1" si="43"/>
        <v>0</v>
      </c>
      <c r="AB1415" s="51">
        <v>1415</v>
      </c>
    </row>
    <row r="1416" spans="27:28" ht="21" customHeight="1" x14ac:dyDescent="0.55000000000000004">
      <c r="AA1416" s="51">
        <f t="shared" ca="1" si="43"/>
        <v>0</v>
      </c>
      <c r="AB1416" s="51">
        <v>1416</v>
      </c>
    </row>
    <row r="1417" spans="27:28" ht="21" customHeight="1" x14ac:dyDescent="0.55000000000000004">
      <c r="AA1417" s="51">
        <f t="shared" ca="1" si="43"/>
        <v>0</v>
      </c>
      <c r="AB1417" s="51">
        <v>1417</v>
      </c>
    </row>
    <row r="1418" spans="27:28" ht="21" customHeight="1" x14ac:dyDescent="0.55000000000000004">
      <c r="AA1418" s="51">
        <f t="shared" ca="1" si="43"/>
        <v>0</v>
      </c>
      <c r="AB1418" s="51">
        <v>1418</v>
      </c>
    </row>
    <row r="1419" spans="27:28" ht="21" customHeight="1" x14ac:dyDescent="0.55000000000000004">
      <c r="AA1419" s="51">
        <f t="shared" ca="1" si="43"/>
        <v>0</v>
      </c>
      <c r="AB1419" s="51">
        <v>1419</v>
      </c>
    </row>
    <row r="1420" spans="27:28" ht="21" customHeight="1" x14ac:dyDescent="0.55000000000000004">
      <c r="AA1420" s="51">
        <f t="shared" ca="1" si="43"/>
        <v>0</v>
      </c>
      <c r="AB1420" s="51">
        <v>1420</v>
      </c>
    </row>
    <row r="1421" spans="27:28" ht="21" customHeight="1" x14ac:dyDescent="0.55000000000000004">
      <c r="AA1421" s="51">
        <f t="shared" ca="1" si="43"/>
        <v>0</v>
      </c>
      <c r="AB1421" s="51">
        <v>1421</v>
      </c>
    </row>
    <row r="1422" spans="27:28" ht="21" customHeight="1" x14ac:dyDescent="0.55000000000000004">
      <c r="AA1422" s="51">
        <f t="shared" ca="1" si="43"/>
        <v>0</v>
      </c>
      <c r="AB1422" s="51">
        <v>1422</v>
      </c>
    </row>
    <row r="1423" spans="27:28" ht="21" customHeight="1" x14ac:dyDescent="0.55000000000000004">
      <c r="AA1423" s="51">
        <f t="shared" ca="1" si="43"/>
        <v>0</v>
      </c>
      <c r="AB1423" s="51">
        <v>1423</v>
      </c>
    </row>
    <row r="1424" spans="27:28" ht="21" customHeight="1" x14ac:dyDescent="0.55000000000000004">
      <c r="AA1424" s="51">
        <f t="shared" ca="1" si="43"/>
        <v>0</v>
      </c>
      <c r="AB1424" s="51">
        <v>1424</v>
      </c>
    </row>
    <row r="1425" spans="27:28" ht="21" customHeight="1" x14ac:dyDescent="0.55000000000000004">
      <c r="AA1425" s="51">
        <f t="shared" ca="1" si="43"/>
        <v>0</v>
      </c>
      <c r="AB1425" s="51">
        <v>1425</v>
      </c>
    </row>
    <row r="1426" spans="27:28" ht="21" customHeight="1" x14ac:dyDescent="0.55000000000000004">
      <c r="AA1426" s="51">
        <f t="shared" ref="AA1426:AA1489" ca="1" si="44">INDIRECT($W$6&amp;"!"&amp;"B"&amp;ROW(B1426))</f>
        <v>0</v>
      </c>
      <c r="AB1426" s="51">
        <v>1426</v>
      </c>
    </row>
    <row r="1427" spans="27:28" ht="21" customHeight="1" x14ac:dyDescent="0.55000000000000004">
      <c r="AA1427" s="51">
        <f t="shared" ca="1" si="44"/>
        <v>0</v>
      </c>
      <c r="AB1427" s="51">
        <v>1427</v>
      </c>
    </row>
    <row r="1428" spans="27:28" ht="21" customHeight="1" x14ac:dyDescent="0.55000000000000004">
      <c r="AA1428" s="51">
        <f t="shared" ca="1" si="44"/>
        <v>0</v>
      </c>
      <c r="AB1428" s="51">
        <v>1428</v>
      </c>
    </row>
    <row r="1429" spans="27:28" ht="21" customHeight="1" x14ac:dyDescent="0.55000000000000004">
      <c r="AA1429" s="51">
        <f t="shared" ca="1" si="44"/>
        <v>0</v>
      </c>
      <c r="AB1429" s="51">
        <v>1429</v>
      </c>
    </row>
    <row r="1430" spans="27:28" ht="21" customHeight="1" x14ac:dyDescent="0.55000000000000004">
      <c r="AA1430" s="51">
        <f t="shared" ca="1" si="44"/>
        <v>0</v>
      </c>
      <c r="AB1430" s="51">
        <v>1430</v>
      </c>
    </row>
    <row r="1431" spans="27:28" ht="21" customHeight="1" x14ac:dyDescent="0.55000000000000004">
      <c r="AA1431" s="51">
        <f t="shared" ca="1" si="44"/>
        <v>0</v>
      </c>
      <c r="AB1431" s="51">
        <v>1431</v>
      </c>
    </row>
    <row r="1432" spans="27:28" ht="21" customHeight="1" x14ac:dyDescent="0.55000000000000004">
      <c r="AA1432" s="51">
        <f t="shared" ca="1" si="44"/>
        <v>0</v>
      </c>
      <c r="AB1432" s="51">
        <v>1432</v>
      </c>
    </row>
    <row r="1433" spans="27:28" ht="21" customHeight="1" x14ac:dyDescent="0.55000000000000004">
      <c r="AA1433" s="51">
        <f t="shared" ca="1" si="44"/>
        <v>0</v>
      </c>
      <c r="AB1433" s="51">
        <v>1433</v>
      </c>
    </row>
    <row r="1434" spans="27:28" ht="21" customHeight="1" x14ac:dyDescent="0.55000000000000004">
      <c r="AA1434" s="51">
        <f t="shared" ca="1" si="44"/>
        <v>0</v>
      </c>
      <c r="AB1434" s="51">
        <v>1434</v>
      </c>
    </row>
    <row r="1435" spans="27:28" ht="21" customHeight="1" x14ac:dyDescent="0.55000000000000004">
      <c r="AA1435" s="51">
        <f t="shared" ca="1" si="44"/>
        <v>0</v>
      </c>
      <c r="AB1435" s="51">
        <v>1435</v>
      </c>
    </row>
    <row r="1436" spans="27:28" ht="21" customHeight="1" x14ac:dyDescent="0.55000000000000004">
      <c r="AA1436" s="51">
        <f t="shared" ca="1" si="44"/>
        <v>0</v>
      </c>
      <c r="AB1436" s="51">
        <v>1436</v>
      </c>
    </row>
    <row r="1437" spans="27:28" ht="21" customHeight="1" x14ac:dyDescent="0.55000000000000004">
      <c r="AA1437" s="51">
        <f t="shared" ca="1" si="44"/>
        <v>0</v>
      </c>
      <c r="AB1437" s="51">
        <v>1437</v>
      </c>
    </row>
    <row r="1438" spans="27:28" ht="21" customHeight="1" x14ac:dyDescent="0.55000000000000004">
      <c r="AA1438" s="51">
        <f t="shared" ca="1" si="44"/>
        <v>0</v>
      </c>
      <c r="AB1438" s="51">
        <v>1438</v>
      </c>
    </row>
    <row r="1439" spans="27:28" ht="21" customHeight="1" x14ac:dyDescent="0.55000000000000004">
      <c r="AA1439" s="51">
        <f t="shared" ca="1" si="44"/>
        <v>0</v>
      </c>
      <c r="AB1439" s="51">
        <v>1439</v>
      </c>
    </row>
    <row r="1440" spans="27:28" ht="21" customHeight="1" x14ac:dyDescent="0.55000000000000004">
      <c r="AA1440" s="51">
        <f t="shared" ca="1" si="44"/>
        <v>0</v>
      </c>
      <c r="AB1440" s="51">
        <v>1440</v>
      </c>
    </row>
    <row r="1441" spans="27:28" ht="21" customHeight="1" x14ac:dyDescent="0.55000000000000004">
      <c r="AA1441" s="51">
        <f t="shared" ca="1" si="44"/>
        <v>0</v>
      </c>
      <c r="AB1441" s="51">
        <v>1441</v>
      </c>
    </row>
    <row r="1442" spans="27:28" ht="21" customHeight="1" x14ac:dyDescent="0.55000000000000004">
      <c r="AA1442" s="51">
        <f t="shared" ca="1" si="44"/>
        <v>0</v>
      </c>
      <c r="AB1442" s="51">
        <v>1442</v>
      </c>
    </row>
    <row r="1443" spans="27:28" ht="21" customHeight="1" x14ac:dyDescent="0.55000000000000004">
      <c r="AA1443" s="51">
        <f t="shared" ca="1" si="44"/>
        <v>0</v>
      </c>
      <c r="AB1443" s="51">
        <v>1443</v>
      </c>
    </row>
    <row r="1444" spans="27:28" ht="21" customHeight="1" x14ac:dyDescent="0.55000000000000004">
      <c r="AA1444" s="51">
        <f t="shared" ca="1" si="44"/>
        <v>0</v>
      </c>
      <c r="AB1444" s="51">
        <v>1444</v>
      </c>
    </row>
    <row r="1445" spans="27:28" ht="21" customHeight="1" x14ac:dyDescent="0.55000000000000004">
      <c r="AA1445" s="51">
        <f t="shared" ca="1" si="44"/>
        <v>0</v>
      </c>
      <c r="AB1445" s="51">
        <v>1445</v>
      </c>
    </row>
    <row r="1446" spans="27:28" ht="21" customHeight="1" x14ac:dyDescent="0.55000000000000004">
      <c r="AA1446" s="51">
        <f t="shared" ca="1" si="44"/>
        <v>0</v>
      </c>
      <c r="AB1446" s="51">
        <v>1446</v>
      </c>
    </row>
    <row r="1447" spans="27:28" ht="21" customHeight="1" x14ac:dyDescent="0.55000000000000004">
      <c r="AA1447" s="51">
        <f t="shared" ca="1" si="44"/>
        <v>0</v>
      </c>
      <c r="AB1447" s="51">
        <v>1447</v>
      </c>
    </row>
    <row r="1448" spans="27:28" ht="21" customHeight="1" x14ac:dyDescent="0.55000000000000004">
      <c r="AA1448" s="51">
        <f t="shared" ca="1" si="44"/>
        <v>0</v>
      </c>
      <c r="AB1448" s="51">
        <v>1448</v>
      </c>
    </row>
    <row r="1449" spans="27:28" ht="21" customHeight="1" x14ac:dyDescent="0.55000000000000004">
      <c r="AA1449" s="51">
        <f t="shared" ca="1" si="44"/>
        <v>0</v>
      </c>
      <c r="AB1449" s="51">
        <v>1449</v>
      </c>
    </row>
    <row r="1450" spans="27:28" ht="21" customHeight="1" x14ac:dyDescent="0.55000000000000004">
      <c r="AA1450" s="51">
        <f t="shared" ca="1" si="44"/>
        <v>0</v>
      </c>
      <c r="AB1450" s="51">
        <v>1450</v>
      </c>
    </row>
    <row r="1451" spans="27:28" ht="21" customHeight="1" x14ac:dyDescent="0.55000000000000004">
      <c r="AA1451" s="51">
        <f t="shared" ca="1" si="44"/>
        <v>0</v>
      </c>
      <c r="AB1451" s="51">
        <v>1451</v>
      </c>
    </row>
    <row r="1452" spans="27:28" ht="21" customHeight="1" x14ac:dyDescent="0.55000000000000004">
      <c r="AA1452" s="51">
        <f t="shared" ca="1" si="44"/>
        <v>0</v>
      </c>
      <c r="AB1452" s="51">
        <v>1452</v>
      </c>
    </row>
    <row r="1453" spans="27:28" ht="21" customHeight="1" x14ac:dyDescent="0.55000000000000004">
      <c r="AA1453" s="51">
        <f t="shared" ca="1" si="44"/>
        <v>0</v>
      </c>
      <c r="AB1453" s="51">
        <v>1453</v>
      </c>
    </row>
    <row r="1454" spans="27:28" ht="21" customHeight="1" x14ac:dyDescent="0.55000000000000004">
      <c r="AA1454" s="51">
        <f t="shared" ca="1" si="44"/>
        <v>0</v>
      </c>
      <c r="AB1454" s="51">
        <v>1454</v>
      </c>
    </row>
    <row r="1455" spans="27:28" ht="21" customHeight="1" x14ac:dyDescent="0.55000000000000004">
      <c r="AA1455" s="51">
        <f t="shared" ca="1" si="44"/>
        <v>0</v>
      </c>
      <c r="AB1455" s="51">
        <v>1455</v>
      </c>
    </row>
    <row r="1456" spans="27:28" ht="21" customHeight="1" x14ac:dyDescent="0.55000000000000004">
      <c r="AA1456" s="51">
        <f t="shared" ca="1" si="44"/>
        <v>0</v>
      </c>
      <c r="AB1456" s="51">
        <v>1456</v>
      </c>
    </row>
    <row r="1457" spans="27:28" ht="21" customHeight="1" x14ac:dyDescent="0.55000000000000004">
      <c r="AA1457" s="51">
        <f t="shared" ca="1" si="44"/>
        <v>0</v>
      </c>
      <c r="AB1457" s="51">
        <v>1457</v>
      </c>
    </row>
    <row r="1458" spans="27:28" ht="21" customHeight="1" x14ac:dyDescent="0.55000000000000004">
      <c r="AA1458" s="51">
        <f t="shared" ca="1" si="44"/>
        <v>0</v>
      </c>
      <c r="AB1458" s="51">
        <v>1458</v>
      </c>
    </row>
    <row r="1459" spans="27:28" ht="21" customHeight="1" x14ac:dyDescent="0.55000000000000004">
      <c r="AA1459" s="51">
        <f t="shared" ca="1" si="44"/>
        <v>0</v>
      </c>
      <c r="AB1459" s="51">
        <v>1459</v>
      </c>
    </row>
    <row r="1460" spans="27:28" ht="21" customHeight="1" x14ac:dyDescent="0.55000000000000004">
      <c r="AA1460" s="51">
        <f t="shared" ca="1" si="44"/>
        <v>0</v>
      </c>
      <c r="AB1460" s="51">
        <v>1460</v>
      </c>
    </row>
    <row r="1461" spans="27:28" ht="21" customHeight="1" x14ac:dyDescent="0.55000000000000004">
      <c r="AA1461" s="51">
        <f t="shared" ca="1" si="44"/>
        <v>0</v>
      </c>
      <c r="AB1461" s="51">
        <v>1461</v>
      </c>
    </row>
    <row r="1462" spans="27:28" ht="21" customHeight="1" x14ac:dyDescent="0.55000000000000004">
      <c r="AA1462" s="51">
        <f t="shared" ca="1" si="44"/>
        <v>0</v>
      </c>
      <c r="AB1462" s="51">
        <v>1462</v>
      </c>
    </row>
    <row r="1463" spans="27:28" ht="21" customHeight="1" x14ac:dyDescent="0.55000000000000004">
      <c r="AA1463" s="51">
        <f t="shared" ca="1" si="44"/>
        <v>0</v>
      </c>
      <c r="AB1463" s="51">
        <v>1463</v>
      </c>
    </row>
    <row r="1464" spans="27:28" ht="21" customHeight="1" x14ac:dyDescent="0.55000000000000004">
      <c r="AA1464" s="51">
        <f t="shared" ca="1" si="44"/>
        <v>0</v>
      </c>
      <c r="AB1464" s="51">
        <v>1464</v>
      </c>
    </row>
    <row r="1465" spans="27:28" ht="21" customHeight="1" x14ac:dyDescent="0.55000000000000004">
      <c r="AA1465" s="51">
        <f t="shared" ca="1" si="44"/>
        <v>0</v>
      </c>
      <c r="AB1465" s="51">
        <v>1465</v>
      </c>
    </row>
    <row r="1466" spans="27:28" ht="21" customHeight="1" x14ac:dyDescent="0.55000000000000004">
      <c r="AA1466" s="51">
        <f t="shared" ca="1" si="44"/>
        <v>0</v>
      </c>
      <c r="AB1466" s="51">
        <v>1466</v>
      </c>
    </row>
    <row r="1467" spans="27:28" ht="21" customHeight="1" x14ac:dyDescent="0.55000000000000004">
      <c r="AA1467" s="51">
        <f t="shared" ca="1" si="44"/>
        <v>0</v>
      </c>
      <c r="AB1467" s="51">
        <v>1467</v>
      </c>
    </row>
    <row r="1468" spans="27:28" ht="21" customHeight="1" x14ac:dyDescent="0.55000000000000004">
      <c r="AA1468" s="51">
        <f t="shared" ca="1" si="44"/>
        <v>0</v>
      </c>
      <c r="AB1468" s="51">
        <v>1468</v>
      </c>
    </row>
    <row r="1469" spans="27:28" ht="21" customHeight="1" x14ac:dyDescent="0.55000000000000004">
      <c r="AA1469" s="51">
        <f t="shared" ca="1" si="44"/>
        <v>0</v>
      </c>
      <c r="AB1469" s="51">
        <v>1469</v>
      </c>
    </row>
    <row r="1470" spans="27:28" ht="21" customHeight="1" x14ac:dyDescent="0.55000000000000004">
      <c r="AA1470" s="51">
        <f t="shared" ca="1" si="44"/>
        <v>0</v>
      </c>
      <c r="AB1470" s="51">
        <v>1470</v>
      </c>
    </row>
    <row r="1471" spans="27:28" ht="21" customHeight="1" x14ac:dyDescent="0.55000000000000004">
      <c r="AA1471" s="51">
        <f t="shared" ca="1" si="44"/>
        <v>0</v>
      </c>
      <c r="AB1471" s="51">
        <v>1471</v>
      </c>
    </row>
    <row r="1472" spans="27:28" ht="21" customHeight="1" x14ac:dyDescent="0.55000000000000004">
      <c r="AA1472" s="51">
        <f t="shared" ca="1" si="44"/>
        <v>0</v>
      </c>
      <c r="AB1472" s="51">
        <v>1472</v>
      </c>
    </row>
    <row r="1473" spans="27:28" ht="21" customHeight="1" x14ac:dyDescent="0.55000000000000004">
      <c r="AA1473" s="51">
        <f t="shared" ca="1" si="44"/>
        <v>0</v>
      </c>
      <c r="AB1473" s="51">
        <v>1473</v>
      </c>
    </row>
    <row r="1474" spans="27:28" ht="21" customHeight="1" x14ac:dyDescent="0.55000000000000004">
      <c r="AA1474" s="51">
        <f t="shared" ca="1" si="44"/>
        <v>0</v>
      </c>
      <c r="AB1474" s="51">
        <v>1474</v>
      </c>
    </row>
    <row r="1475" spans="27:28" ht="21" customHeight="1" x14ac:dyDescent="0.55000000000000004">
      <c r="AA1475" s="51">
        <f t="shared" ca="1" si="44"/>
        <v>0</v>
      </c>
      <c r="AB1475" s="51">
        <v>1475</v>
      </c>
    </row>
    <row r="1476" spans="27:28" ht="21" customHeight="1" x14ac:dyDescent="0.55000000000000004">
      <c r="AA1476" s="51">
        <f t="shared" ca="1" si="44"/>
        <v>0</v>
      </c>
      <c r="AB1476" s="51">
        <v>1476</v>
      </c>
    </row>
    <row r="1477" spans="27:28" ht="21" customHeight="1" x14ac:dyDescent="0.55000000000000004">
      <c r="AA1477" s="51">
        <f t="shared" ca="1" si="44"/>
        <v>0</v>
      </c>
      <c r="AB1477" s="51">
        <v>1477</v>
      </c>
    </row>
    <row r="1478" spans="27:28" ht="21" customHeight="1" x14ac:dyDescent="0.55000000000000004">
      <c r="AA1478" s="51">
        <f t="shared" ca="1" si="44"/>
        <v>0</v>
      </c>
      <c r="AB1478" s="51">
        <v>1478</v>
      </c>
    </row>
    <row r="1479" spans="27:28" ht="21" customHeight="1" x14ac:dyDescent="0.55000000000000004">
      <c r="AA1479" s="51">
        <f t="shared" ca="1" si="44"/>
        <v>0</v>
      </c>
      <c r="AB1479" s="51">
        <v>1479</v>
      </c>
    </row>
    <row r="1480" spans="27:28" ht="21" customHeight="1" x14ac:dyDescent="0.55000000000000004">
      <c r="AA1480" s="51">
        <f t="shared" ca="1" si="44"/>
        <v>0</v>
      </c>
      <c r="AB1480" s="51">
        <v>1480</v>
      </c>
    </row>
    <row r="1481" spans="27:28" ht="21" customHeight="1" x14ac:dyDescent="0.55000000000000004">
      <c r="AA1481" s="51">
        <f t="shared" ca="1" si="44"/>
        <v>0</v>
      </c>
      <c r="AB1481" s="51">
        <v>1481</v>
      </c>
    </row>
    <row r="1482" spans="27:28" ht="21" customHeight="1" x14ac:dyDescent="0.55000000000000004">
      <c r="AA1482" s="51">
        <f t="shared" ca="1" si="44"/>
        <v>0</v>
      </c>
      <c r="AB1482" s="51">
        <v>1482</v>
      </c>
    </row>
    <row r="1483" spans="27:28" ht="21" customHeight="1" x14ac:dyDescent="0.55000000000000004">
      <c r="AA1483" s="51">
        <f t="shared" ca="1" si="44"/>
        <v>0</v>
      </c>
      <c r="AB1483" s="51">
        <v>1483</v>
      </c>
    </row>
    <row r="1484" spans="27:28" ht="21" customHeight="1" x14ac:dyDescent="0.55000000000000004">
      <c r="AA1484" s="51">
        <f t="shared" ca="1" si="44"/>
        <v>0</v>
      </c>
      <c r="AB1484" s="51">
        <v>1484</v>
      </c>
    </row>
    <row r="1485" spans="27:28" ht="21" customHeight="1" x14ac:dyDescent="0.55000000000000004">
      <c r="AA1485" s="51">
        <f t="shared" ca="1" si="44"/>
        <v>0</v>
      </c>
      <c r="AB1485" s="51">
        <v>1485</v>
      </c>
    </row>
    <row r="1486" spans="27:28" ht="21" customHeight="1" x14ac:dyDescent="0.55000000000000004">
      <c r="AA1486" s="51">
        <f t="shared" ca="1" si="44"/>
        <v>0</v>
      </c>
      <c r="AB1486" s="51">
        <v>1486</v>
      </c>
    </row>
    <row r="1487" spans="27:28" ht="21" customHeight="1" x14ac:dyDescent="0.55000000000000004">
      <c r="AA1487" s="51">
        <f t="shared" ca="1" si="44"/>
        <v>0</v>
      </c>
      <c r="AB1487" s="51">
        <v>1487</v>
      </c>
    </row>
    <row r="1488" spans="27:28" ht="21" customHeight="1" x14ac:dyDescent="0.55000000000000004">
      <c r="AA1488" s="51">
        <f t="shared" ca="1" si="44"/>
        <v>0</v>
      </c>
      <c r="AB1488" s="51">
        <v>1488</v>
      </c>
    </row>
    <row r="1489" spans="27:28" ht="21" customHeight="1" x14ac:dyDescent="0.55000000000000004">
      <c r="AA1489" s="51">
        <f t="shared" ca="1" si="44"/>
        <v>0</v>
      </c>
      <c r="AB1489" s="51">
        <v>1489</v>
      </c>
    </row>
    <row r="1490" spans="27:28" ht="21" customHeight="1" x14ac:dyDescent="0.55000000000000004">
      <c r="AA1490" s="51">
        <f t="shared" ref="AA1490:AA1553" ca="1" si="45">INDIRECT($W$6&amp;"!"&amp;"B"&amp;ROW(B1490))</f>
        <v>0</v>
      </c>
      <c r="AB1490" s="51">
        <v>1490</v>
      </c>
    </row>
    <row r="1491" spans="27:28" ht="21" customHeight="1" x14ac:dyDescent="0.55000000000000004">
      <c r="AA1491" s="51">
        <f t="shared" ca="1" si="45"/>
        <v>0</v>
      </c>
      <c r="AB1491" s="51">
        <v>1491</v>
      </c>
    </row>
    <row r="1492" spans="27:28" ht="21" customHeight="1" x14ac:dyDescent="0.55000000000000004">
      <c r="AA1492" s="51">
        <f t="shared" ca="1" si="45"/>
        <v>0</v>
      </c>
      <c r="AB1492" s="51">
        <v>1492</v>
      </c>
    </row>
    <row r="1493" spans="27:28" ht="21" customHeight="1" x14ac:dyDescent="0.55000000000000004">
      <c r="AA1493" s="51">
        <f t="shared" ca="1" si="45"/>
        <v>0</v>
      </c>
      <c r="AB1493" s="51">
        <v>1493</v>
      </c>
    </row>
    <row r="1494" spans="27:28" ht="21" customHeight="1" x14ac:dyDescent="0.55000000000000004">
      <c r="AA1494" s="51">
        <f t="shared" ca="1" si="45"/>
        <v>0</v>
      </c>
      <c r="AB1494" s="51">
        <v>1494</v>
      </c>
    </row>
    <row r="1495" spans="27:28" ht="21" customHeight="1" x14ac:dyDescent="0.55000000000000004">
      <c r="AA1495" s="51">
        <f t="shared" ca="1" si="45"/>
        <v>0</v>
      </c>
      <c r="AB1495" s="51">
        <v>1495</v>
      </c>
    </row>
    <row r="1496" spans="27:28" ht="21" customHeight="1" x14ac:dyDescent="0.55000000000000004">
      <c r="AA1496" s="51">
        <f t="shared" ca="1" si="45"/>
        <v>0</v>
      </c>
      <c r="AB1496" s="51">
        <v>1496</v>
      </c>
    </row>
    <row r="1497" spans="27:28" ht="21" customHeight="1" x14ac:dyDescent="0.55000000000000004">
      <c r="AA1497" s="51">
        <f t="shared" ca="1" si="45"/>
        <v>0</v>
      </c>
      <c r="AB1497" s="51">
        <v>1497</v>
      </c>
    </row>
    <row r="1498" spans="27:28" ht="21" customHeight="1" x14ac:dyDescent="0.55000000000000004">
      <c r="AA1498" s="51">
        <f t="shared" ca="1" si="45"/>
        <v>0</v>
      </c>
      <c r="AB1498" s="51">
        <v>1498</v>
      </c>
    </row>
    <row r="1499" spans="27:28" ht="21" customHeight="1" x14ac:dyDescent="0.55000000000000004">
      <c r="AA1499" s="51">
        <f t="shared" ca="1" si="45"/>
        <v>0</v>
      </c>
      <c r="AB1499" s="51">
        <v>1499</v>
      </c>
    </row>
    <row r="1500" spans="27:28" ht="21" customHeight="1" x14ac:dyDescent="0.55000000000000004">
      <c r="AA1500" s="51">
        <f t="shared" ca="1" si="45"/>
        <v>0</v>
      </c>
      <c r="AB1500" s="51">
        <v>1500</v>
      </c>
    </row>
    <row r="1501" spans="27:28" ht="21" customHeight="1" x14ac:dyDescent="0.55000000000000004">
      <c r="AA1501" s="51">
        <f t="shared" ca="1" si="45"/>
        <v>0</v>
      </c>
      <c r="AB1501" s="51">
        <v>1501</v>
      </c>
    </row>
    <row r="1502" spans="27:28" ht="21" customHeight="1" x14ac:dyDescent="0.55000000000000004">
      <c r="AA1502" s="51">
        <f t="shared" ca="1" si="45"/>
        <v>0</v>
      </c>
      <c r="AB1502" s="51">
        <v>1502</v>
      </c>
    </row>
    <row r="1503" spans="27:28" ht="21" customHeight="1" x14ac:dyDescent="0.55000000000000004">
      <c r="AA1503" s="51">
        <f t="shared" ca="1" si="45"/>
        <v>0</v>
      </c>
      <c r="AB1503" s="51">
        <v>1503</v>
      </c>
    </row>
    <row r="1504" spans="27:28" ht="21" customHeight="1" x14ac:dyDescent="0.55000000000000004">
      <c r="AA1504" s="51">
        <f t="shared" ca="1" si="45"/>
        <v>0</v>
      </c>
      <c r="AB1504" s="51">
        <v>1504</v>
      </c>
    </row>
    <row r="1505" spans="27:28" ht="21" customHeight="1" x14ac:dyDescent="0.55000000000000004">
      <c r="AA1505" s="51">
        <f t="shared" ca="1" si="45"/>
        <v>0</v>
      </c>
      <c r="AB1505" s="51">
        <v>1505</v>
      </c>
    </row>
    <row r="1506" spans="27:28" ht="21" customHeight="1" x14ac:dyDescent="0.55000000000000004">
      <c r="AA1506" s="51">
        <f t="shared" ca="1" si="45"/>
        <v>0</v>
      </c>
      <c r="AB1506" s="51">
        <v>1506</v>
      </c>
    </row>
    <row r="1507" spans="27:28" ht="21" customHeight="1" x14ac:dyDescent="0.55000000000000004">
      <c r="AA1507" s="51">
        <f t="shared" ca="1" si="45"/>
        <v>0</v>
      </c>
      <c r="AB1507" s="51">
        <v>1507</v>
      </c>
    </row>
    <row r="1508" spans="27:28" ht="21" customHeight="1" x14ac:dyDescent="0.55000000000000004">
      <c r="AA1508" s="51">
        <f t="shared" ca="1" si="45"/>
        <v>0</v>
      </c>
      <c r="AB1508" s="51">
        <v>1508</v>
      </c>
    </row>
    <row r="1509" spans="27:28" ht="21" customHeight="1" x14ac:dyDescent="0.55000000000000004">
      <c r="AA1509" s="51">
        <f t="shared" ca="1" si="45"/>
        <v>0</v>
      </c>
      <c r="AB1509" s="51">
        <v>1509</v>
      </c>
    </row>
    <row r="1510" spans="27:28" ht="21" customHeight="1" x14ac:dyDescent="0.55000000000000004">
      <c r="AA1510" s="51">
        <f t="shared" ca="1" si="45"/>
        <v>0</v>
      </c>
      <c r="AB1510" s="51">
        <v>1510</v>
      </c>
    </row>
    <row r="1511" spans="27:28" ht="21" customHeight="1" x14ac:dyDescent="0.55000000000000004">
      <c r="AA1511" s="51">
        <f t="shared" ca="1" si="45"/>
        <v>0</v>
      </c>
      <c r="AB1511" s="51">
        <v>1511</v>
      </c>
    </row>
    <row r="1512" spans="27:28" ht="21" customHeight="1" x14ac:dyDescent="0.55000000000000004">
      <c r="AA1512" s="51">
        <f t="shared" ca="1" si="45"/>
        <v>0</v>
      </c>
      <c r="AB1512" s="51">
        <v>1512</v>
      </c>
    </row>
    <row r="1513" spans="27:28" ht="21" customHeight="1" x14ac:dyDescent="0.55000000000000004">
      <c r="AA1513" s="51">
        <f t="shared" ca="1" si="45"/>
        <v>0</v>
      </c>
      <c r="AB1513" s="51">
        <v>1513</v>
      </c>
    </row>
    <row r="1514" spans="27:28" ht="21" customHeight="1" x14ac:dyDescent="0.55000000000000004">
      <c r="AA1514" s="51">
        <f t="shared" ca="1" si="45"/>
        <v>0</v>
      </c>
      <c r="AB1514" s="51">
        <v>1514</v>
      </c>
    </row>
    <row r="1515" spans="27:28" ht="21" customHeight="1" x14ac:dyDescent="0.55000000000000004">
      <c r="AA1515" s="51">
        <f t="shared" ca="1" si="45"/>
        <v>0</v>
      </c>
      <c r="AB1515" s="51">
        <v>1515</v>
      </c>
    </row>
    <row r="1516" spans="27:28" ht="21" customHeight="1" x14ac:dyDescent="0.55000000000000004">
      <c r="AA1516" s="51">
        <f t="shared" ca="1" si="45"/>
        <v>0</v>
      </c>
      <c r="AB1516" s="51">
        <v>1516</v>
      </c>
    </row>
    <row r="1517" spans="27:28" ht="21" customHeight="1" x14ac:dyDescent="0.55000000000000004">
      <c r="AA1517" s="51">
        <f t="shared" ca="1" si="45"/>
        <v>0</v>
      </c>
      <c r="AB1517" s="51">
        <v>1517</v>
      </c>
    </row>
    <row r="1518" spans="27:28" ht="21" customHeight="1" x14ac:dyDescent="0.55000000000000004">
      <c r="AA1518" s="51">
        <f t="shared" ca="1" si="45"/>
        <v>0</v>
      </c>
      <c r="AB1518" s="51">
        <v>1518</v>
      </c>
    </row>
    <row r="1519" spans="27:28" ht="21" customHeight="1" x14ac:dyDescent="0.55000000000000004">
      <c r="AA1519" s="51">
        <f t="shared" ca="1" si="45"/>
        <v>0</v>
      </c>
      <c r="AB1519" s="51">
        <v>1519</v>
      </c>
    </row>
    <row r="1520" spans="27:28" ht="21" customHeight="1" x14ac:dyDescent="0.55000000000000004">
      <c r="AA1520" s="51">
        <f t="shared" ca="1" si="45"/>
        <v>0</v>
      </c>
      <c r="AB1520" s="51">
        <v>1520</v>
      </c>
    </row>
    <row r="1521" spans="27:28" ht="21" customHeight="1" x14ac:dyDescent="0.55000000000000004">
      <c r="AA1521" s="51">
        <f t="shared" ca="1" si="45"/>
        <v>0</v>
      </c>
      <c r="AB1521" s="51">
        <v>1521</v>
      </c>
    </row>
    <row r="1522" spans="27:28" ht="21" customHeight="1" x14ac:dyDescent="0.55000000000000004">
      <c r="AA1522" s="51">
        <f t="shared" ca="1" si="45"/>
        <v>0</v>
      </c>
      <c r="AB1522" s="51">
        <v>1522</v>
      </c>
    </row>
    <row r="1523" spans="27:28" ht="21" customHeight="1" x14ac:dyDescent="0.55000000000000004">
      <c r="AA1523" s="51">
        <f t="shared" ca="1" si="45"/>
        <v>0</v>
      </c>
      <c r="AB1523" s="51">
        <v>1523</v>
      </c>
    </row>
    <row r="1524" spans="27:28" ht="21" customHeight="1" x14ac:dyDescent="0.55000000000000004">
      <c r="AA1524" s="51">
        <f t="shared" ca="1" si="45"/>
        <v>0</v>
      </c>
      <c r="AB1524" s="51">
        <v>1524</v>
      </c>
    </row>
    <row r="1525" spans="27:28" ht="21" customHeight="1" x14ac:dyDescent="0.55000000000000004">
      <c r="AA1525" s="51">
        <f t="shared" ca="1" si="45"/>
        <v>0</v>
      </c>
      <c r="AB1525" s="51">
        <v>1525</v>
      </c>
    </row>
    <row r="1526" spans="27:28" ht="21" customHeight="1" x14ac:dyDescent="0.55000000000000004">
      <c r="AA1526" s="51">
        <f t="shared" ca="1" si="45"/>
        <v>0</v>
      </c>
      <c r="AB1526" s="51">
        <v>1526</v>
      </c>
    </row>
    <row r="1527" spans="27:28" ht="21" customHeight="1" x14ac:dyDescent="0.55000000000000004">
      <c r="AA1527" s="51">
        <f t="shared" ca="1" si="45"/>
        <v>0</v>
      </c>
      <c r="AB1527" s="51">
        <v>1527</v>
      </c>
    </row>
    <row r="1528" spans="27:28" ht="21" customHeight="1" x14ac:dyDescent="0.55000000000000004">
      <c r="AA1528" s="51">
        <f t="shared" ca="1" si="45"/>
        <v>0</v>
      </c>
      <c r="AB1528" s="51">
        <v>1528</v>
      </c>
    </row>
    <row r="1529" spans="27:28" ht="21" customHeight="1" x14ac:dyDescent="0.55000000000000004">
      <c r="AA1529" s="51">
        <f t="shared" ca="1" si="45"/>
        <v>0</v>
      </c>
      <c r="AB1529" s="51">
        <v>1529</v>
      </c>
    </row>
    <row r="1530" spans="27:28" ht="21" customHeight="1" x14ac:dyDescent="0.55000000000000004">
      <c r="AA1530" s="51">
        <f t="shared" ca="1" si="45"/>
        <v>0</v>
      </c>
      <c r="AB1530" s="51">
        <v>1530</v>
      </c>
    </row>
    <row r="1531" spans="27:28" ht="21" customHeight="1" x14ac:dyDescent="0.55000000000000004">
      <c r="AA1531" s="51">
        <f t="shared" ca="1" si="45"/>
        <v>0</v>
      </c>
      <c r="AB1531" s="51">
        <v>1531</v>
      </c>
    </row>
    <row r="1532" spans="27:28" ht="21" customHeight="1" x14ac:dyDescent="0.55000000000000004">
      <c r="AA1532" s="51">
        <f t="shared" ca="1" si="45"/>
        <v>0</v>
      </c>
      <c r="AB1532" s="51">
        <v>1532</v>
      </c>
    </row>
    <row r="1533" spans="27:28" ht="21" customHeight="1" x14ac:dyDescent="0.55000000000000004">
      <c r="AA1533" s="51">
        <f t="shared" ca="1" si="45"/>
        <v>0</v>
      </c>
      <c r="AB1533" s="51">
        <v>1533</v>
      </c>
    </row>
    <row r="1534" spans="27:28" ht="21" customHeight="1" x14ac:dyDescent="0.55000000000000004">
      <c r="AA1534" s="51">
        <f t="shared" ca="1" si="45"/>
        <v>0</v>
      </c>
      <c r="AB1534" s="51">
        <v>1534</v>
      </c>
    </row>
    <row r="1535" spans="27:28" ht="21" customHeight="1" x14ac:dyDescent="0.55000000000000004">
      <c r="AA1535" s="51">
        <f t="shared" ca="1" si="45"/>
        <v>0</v>
      </c>
      <c r="AB1535" s="51">
        <v>1535</v>
      </c>
    </row>
    <row r="1536" spans="27:28" ht="21" customHeight="1" x14ac:dyDescent="0.55000000000000004">
      <c r="AA1536" s="51">
        <f t="shared" ca="1" si="45"/>
        <v>0</v>
      </c>
      <c r="AB1536" s="51">
        <v>1536</v>
      </c>
    </row>
    <row r="1537" spans="27:28" ht="21" customHeight="1" x14ac:dyDescent="0.55000000000000004">
      <c r="AA1537" s="51">
        <f t="shared" ca="1" si="45"/>
        <v>0</v>
      </c>
      <c r="AB1537" s="51">
        <v>1537</v>
      </c>
    </row>
    <row r="1538" spans="27:28" ht="21" customHeight="1" x14ac:dyDescent="0.55000000000000004">
      <c r="AA1538" s="51">
        <f t="shared" ca="1" si="45"/>
        <v>0</v>
      </c>
      <c r="AB1538" s="51">
        <v>1538</v>
      </c>
    </row>
    <row r="1539" spans="27:28" ht="21" customHeight="1" x14ac:dyDescent="0.55000000000000004">
      <c r="AA1539" s="51">
        <f t="shared" ca="1" si="45"/>
        <v>0</v>
      </c>
      <c r="AB1539" s="51">
        <v>1539</v>
      </c>
    </row>
    <row r="1540" spans="27:28" ht="21" customHeight="1" x14ac:dyDescent="0.55000000000000004">
      <c r="AA1540" s="51">
        <f t="shared" ca="1" si="45"/>
        <v>0</v>
      </c>
      <c r="AB1540" s="51">
        <v>1540</v>
      </c>
    </row>
    <row r="1541" spans="27:28" ht="21" customHeight="1" x14ac:dyDescent="0.55000000000000004">
      <c r="AA1541" s="51">
        <f t="shared" ca="1" si="45"/>
        <v>0</v>
      </c>
      <c r="AB1541" s="51">
        <v>1541</v>
      </c>
    </row>
    <row r="1542" spans="27:28" ht="21" customHeight="1" x14ac:dyDescent="0.55000000000000004">
      <c r="AA1542" s="51">
        <f t="shared" ca="1" si="45"/>
        <v>0</v>
      </c>
      <c r="AB1542" s="51">
        <v>1542</v>
      </c>
    </row>
    <row r="1543" spans="27:28" ht="21" customHeight="1" x14ac:dyDescent="0.55000000000000004">
      <c r="AA1543" s="51">
        <f t="shared" ca="1" si="45"/>
        <v>0</v>
      </c>
      <c r="AB1543" s="51">
        <v>1543</v>
      </c>
    </row>
    <row r="1544" spans="27:28" ht="21" customHeight="1" x14ac:dyDescent="0.55000000000000004">
      <c r="AA1544" s="51">
        <f t="shared" ca="1" si="45"/>
        <v>0</v>
      </c>
      <c r="AB1544" s="51">
        <v>1544</v>
      </c>
    </row>
    <row r="1545" spans="27:28" ht="21" customHeight="1" x14ac:dyDescent="0.55000000000000004">
      <c r="AA1545" s="51">
        <f t="shared" ca="1" si="45"/>
        <v>0</v>
      </c>
      <c r="AB1545" s="51">
        <v>1545</v>
      </c>
    </row>
    <row r="1546" spans="27:28" ht="21" customHeight="1" x14ac:dyDescent="0.55000000000000004">
      <c r="AA1546" s="51">
        <f t="shared" ca="1" si="45"/>
        <v>0</v>
      </c>
      <c r="AB1546" s="51">
        <v>1546</v>
      </c>
    </row>
    <row r="1547" spans="27:28" ht="21" customHeight="1" x14ac:dyDescent="0.55000000000000004">
      <c r="AA1547" s="51">
        <f t="shared" ca="1" si="45"/>
        <v>0</v>
      </c>
      <c r="AB1547" s="51">
        <v>1547</v>
      </c>
    </row>
    <row r="1548" spans="27:28" ht="21" customHeight="1" x14ac:dyDescent="0.55000000000000004">
      <c r="AA1548" s="51">
        <f t="shared" ca="1" si="45"/>
        <v>0</v>
      </c>
      <c r="AB1548" s="51">
        <v>1548</v>
      </c>
    </row>
    <row r="1549" spans="27:28" ht="21" customHeight="1" x14ac:dyDescent="0.55000000000000004">
      <c r="AA1549" s="51">
        <f t="shared" ca="1" si="45"/>
        <v>0</v>
      </c>
      <c r="AB1549" s="51">
        <v>1549</v>
      </c>
    </row>
    <row r="1550" spans="27:28" ht="21" customHeight="1" x14ac:dyDescent="0.55000000000000004">
      <c r="AA1550" s="51">
        <f t="shared" ca="1" si="45"/>
        <v>0</v>
      </c>
      <c r="AB1550" s="51">
        <v>1550</v>
      </c>
    </row>
    <row r="1551" spans="27:28" ht="21" customHeight="1" x14ac:dyDescent="0.55000000000000004">
      <c r="AA1551" s="51">
        <f t="shared" ca="1" si="45"/>
        <v>0</v>
      </c>
      <c r="AB1551" s="51">
        <v>1551</v>
      </c>
    </row>
    <row r="1552" spans="27:28" ht="21" customHeight="1" x14ac:dyDescent="0.55000000000000004">
      <c r="AA1552" s="51">
        <f t="shared" ca="1" si="45"/>
        <v>0</v>
      </c>
      <c r="AB1552" s="51">
        <v>1552</v>
      </c>
    </row>
    <row r="1553" spans="27:28" ht="21" customHeight="1" x14ac:dyDescent="0.55000000000000004">
      <c r="AA1553" s="51">
        <f t="shared" ca="1" si="45"/>
        <v>0</v>
      </c>
      <c r="AB1553" s="51">
        <v>1553</v>
      </c>
    </row>
    <row r="1554" spans="27:28" ht="21" customHeight="1" x14ac:dyDescent="0.55000000000000004">
      <c r="AA1554" s="51">
        <f t="shared" ref="AA1554:AA1617" ca="1" si="46">INDIRECT($W$6&amp;"!"&amp;"B"&amp;ROW(B1554))</f>
        <v>0</v>
      </c>
      <c r="AB1554" s="51">
        <v>1554</v>
      </c>
    </row>
    <row r="1555" spans="27:28" ht="21" customHeight="1" x14ac:dyDescent="0.55000000000000004">
      <c r="AA1555" s="51">
        <f t="shared" ca="1" si="46"/>
        <v>0</v>
      </c>
      <c r="AB1555" s="51">
        <v>1555</v>
      </c>
    </row>
    <row r="1556" spans="27:28" ht="21" customHeight="1" x14ac:dyDescent="0.55000000000000004">
      <c r="AA1556" s="51">
        <f t="shared" ca="1" si="46"/>
        <v>0</v>
      </c>
      <c r="AB1556" s="51">
        <v>1556</v>
      </c>
    </row>
    <row r="1557" spans="27:28" ht="21" customHeight="1" x14ac:dyDescent="0.55000000000000004">
      <c r="AA1557" s="51">
        <f t="shared" ca="1" si="46"/>
        <v>0</v>
      </c>
      <c r="AB1557" s="51">
        <v>1557</v>
      </c>
    </row>
    <row r="1558" spans="27:28" ht="21" customHeight="1" x14ac:dyDescent="0.55000000000000004">
      <c r="AA1558" s="51">
        <f t="shared" ca="1" si="46"/>
        <v>0</v>
      </c>
      <c r="AB1558" s="51">
        <v>1558</v>
      </c>
    </row>
    <row r="1559" spans="27:28" ht="21" customHeight="1" x14ac:dyDescent="0.55000000000000004">
      <c r="AA1559" s="51">
        <f t="shared" ca="1" si="46"/>
        <v>0</v>
      </c>
      <c r="AB1559" s="51">
        <v>1559</v>
      </c>
    </row>
    <row r="1560" spans="27:28" ht="21" customHeight="1" x14ac:dyDescent="0.55000000000000004">
      <c r="AA1560" s="51">
        <f t="shared" ca="1" si="46"/>
        <v>0</v>
      </c>
      <c r="AB1560" s="51">
        <v>1560</v>
      </c>
    </row>
    <row r="1561" spans="27:28" ht="21" customHeight="1" x14ac:dyDescent="0.55000000000000004">
      <c r="AA1561" s="51">
        <f t="shared" ca="1" si="46"/>
        <v>0</v>
      </c>
      <c r="AB1561" s="51">
        <v>1561</v>
      </c>
    </row>
    <row r="1562" spans="27:28" ht="21" customHeight="1" x14ac:dyDescent="0.55000000000000004">
      <c r="AA1562" s="51">
        <f t="shared" ca="1" si="46"/>
        <v>0</v>
      </c>
      <c r="AB1562" s="51">
        <v>1562</v>
      </c>
    </row>
    <row r="1563" spans="27:28" ht="21" customHeight="1" x14ac:dyDescent="0.55000000000000004">
      <c r="AA1563" s="51">
        <f t="shared" ca="1" si="46"/>
        <v>0</v>
      </c>
      <c r="AB1563" s="51">
        <v>1563</v>
      </c>
    </row>
    <row r="1564" spans="27:28" ht="21" customHeight="1" x14ac:dyDescent="0.55000000000000004">
      <c r="AA1564" s="51">
        <f t="shared" ca="1" si="46"/>
        <v>0</v>
      </c>
      <c r="AB1564" s="51">
        <v>1564</v>
      </c>
    </row>
    <row r="1565" spans="27:28" ht="21" customHeight="1" x14ac:dyDescent="0.55000000000000004">
      <c r="AA1565" s="51">
        <f t="shared" ca="1" si="46"/>
        <v>0</v>
      </c>
      <c r="AB1565" s="51">
        <v>1565</v>
      </c>
    </row>
    <row r="1566" spans="27:28" ht="21" customHeight="1" x14ac:dyDescent="0.55000000000000004">
      <c r="AA1566" s="51">
        <f t="shared" ca="1" si="46"/>
        <v>0</v>
      </c>
      <c r="AB1566" s="51">
        <v>1566</v>
      </c>
    </row>
    <row r="1567" spans="27:28" ht="21" customHeight="1" x14ac:dyDescent="0.55000000000000004">
      <c r="AA1567" s="51">
        <f t="shared" ca="1" si="46"/>
        <v>0</v>
      </c>
      <c r="AB1567" s="51">
        <v>1567</v>
      </c>
    </row>
    <row r="1568" spans="27:28" ht="21" customHeight="1" x14ac:dyDescent="0.55000000000000004">
      <c r="AA1568" s="51">
        <f t="shared" ca="1" si="46"/>
        <v>0</v>
      </c>
      <c r="AB1568" s="51">
        <v>1568</v>
      </c>
    </row>
    <row r="1569" spans="27:28" ht="21" customHeight="1" x14ac:dyDescent="0.55000000000000004">
      <c r="AA1569" s="51">
        <f t="shared" ca="1" si="46"/>
        <v>0</v>
      </c>
      <c r="AB1569" s="51">
        <v>1569</v>
      </c>
    </row>
    <row r="1570" spans="27:28" ht="21" customHeight="1" x14ac:dyDescent="0.55000000000000004">
      <c r="AA1570" s="51">
        <f t="shared" ca="1" si="46"/>
        <v>0</v>
      </c>
      <c r="AB1570" s="51">
        <v>1570</v>
      </c>
    </row>
    <row r="1571" spans="27:28" ht="21" customHeight="1" x14ac:dyDescent="0.55000000000000004">
      <c r="AA1571" s="51">
        <f t="shared" ca="1" si="46"/>
        <v>0</v>
      </c>
      <c r="AB1571" s="51">
        <v>1571</v>
      </c>
    </row>
    <row r="1572" spans="27:28" ht="21" customHeight="1" x14ac:dyDescent="0.55000000000000004">
      <c r="AA1572" s="51">
        <f t="shared" ca="1" si="46"/>
        <v>0</v>
      </c>
      <c r="AB1572" s="51">
        <v>1572</v>
      </c>
    </row>
    <row r="1573" spans="27:28" ht="21" customHeight="1" x14ac:dyDescent="0.55000000000000004">
      <c r="AA1573" s="51">
        <f t="shared" ca="1" si="46"/>
        <v>0</v>
      </c>
      <c r="AB1573" s="51">
        <v>1573</v>
      </c>
    </row>
    <row r="1574" spans="27:28" ht="21" customHeight="1" x14ac:dyDescent="0.55000000000000004">
      <c r="AA1574" s="51">
        <f t="shared" ca="1" si="46"/>
        <v>0</v>
      </c>
      <c r="AB1574" s="51">
        <v>1574</v>
      </c>
    </row>
    <row r="1575" spans="27:28" ht="21" customHeight="1" x14ac:dyDescent="0.55000000000000004">
      <c r="AA1575" s="51">
        <f t="shared" ca="1" si="46"/>
        <v>0</v>
      </c>
      <c r="AB1575" s="51">
        <v>1575</v>
      </c>
    </row>
    <row r="1576" spans="27:28" ht="21" customHeight="1" x14ac:dyDescent="0.55000000000000004">
      <c r="AA1576" s="51">
        <f t="shared" ca="1" si="46"/>
        <v>0</v>
      </c>
      <c r="AB1576" s="51">
        <v>1576</v>
      </c>
    </row>
    <row r="1577" spans="27:28" ht="21" customHeight="1" x14ac:dyDescent="0.55000000000000004">
      <c r="AA1577" s="51">
        <f t="shared" ca="1" si="46"/>
        <v>0</v>
      </c>
      <c r="AB1577" s="51">
        <v>1577</v>
      </c>
    </row>
    <row r="1578" spans="27:28" ht="21" customHeight="1" x14ac:dyDescent="0.55000000000000004">
      <c r="AA1578" s="51">
        <f t="shared" ca="1" si="46"/>
        <v>0</v>
      </c>
      <c r="AB1578" s="51">
        <v>1578</v>
      </c>
    </row>
    <row r="1579" spans="27:28" ht="21" customHeight="1" x14ac:dyDescent="0.55000000000000004">
      <c r="AA1579" s="51">
        <f t="shared" ca="1" si="46"/>
        <v>0</v>
      </c>
      <c r="AB1579" s="51">
        <v>1579</v>
      </c>
    </row>
    <row r="1580" spans="27:28" ht="21" customHeight="1" x14ac:dyDescent="0.55000000000000004">
      <c r="AA1580" s="51">
        <f t="shared" ca="1" si="46"/>
        <v>0</v>
      </c>
      <c r="AB1580" s="51">
        <v>1580</v>
      </c>
    </row>
    <row r="1581" spans="27:28" ht="21" customHeight="1" x14ac:dyDescent="0.55000000000000004">
      <c r="AA1581" s="51">
        <f t="shared" ca="1" si="46"/>
        <v>0</v>
      </c>
      <c r="AB1581" s="51">
        <v>1581</v>
      </c>
    </row>
    <row r="1582" spans="27:28" ht="21" customHeight="1" x14ac:dyDescent="0.55000000000000004">
      <c r="AA1582" s="51">
        <f t="shared" ca="1" si="46"/>
        <v>0</v>
      </c>
      <c r="AB1582" s="51">
        <v>1582</v>
      </c>
    </row>
    <row r="1583" spans="27:28" ht="21" customHeight="1" x14ac:dyDescent="0.55000000000000004">
      <c r="AA1583" s="51">
        <f t="shared" ca="1" si="46"/>
        <v>0</v>
      </c>
      <c r="AB1583" s="51">
        <v>1583</v>
      </c>
    </row>
    <row r="1584" spans="27:28" ht="21" customHeight="1" x14ac:dyDescent="0.55000000000000004">
      <c r="AA1584" s="51">
        <f t="shared" ca="1" si="46"/>
        <v>0</v>
      </c>
      <c r="AB1584" s="51">
        <v>1584</v>
      </c>
    </row>
    <row r="1585" spans="27:28" ht="21" customHeight="1" x14ac:dyDescent="0.55000000000000004">
      <c r="AA1585" s="51">
        <f t="shared" ca="1" si="46"/>
        <v>0</v>
      </c>
      <c r="AB1585" s="51">
        <v>1585</v>
      </c>
    </row>
    <row r="1586" spans="27:28" ht="21" customHeight="1" x14ac:dyDescent="0.55000000000000004">
      <c r="AA1586" s="51">
        <f t="shared" ca="1" si="46"/>
        <v>0</v>
      </c>
      <c r="AB1586" s="51">
        <v>1586</v>
      </c>
    </row>
    <row r="1587" spans="27:28" ht="21" customHeight="1" x14ac:dyDescent="0.55000000000000004">
      <c r="AA1587" s="51">
        <f t="shared" ca="1" si="46"/>
        <v>0</v>
      </c>
      <c r="AB1587" s="51">
        <v>1587</v>
      </c>
    </row>
    <row r="1588" spans="27:28" ht="21" customHeight="1" x14ac:dyDescent="0.55000000000000004">
      <c r="AA1588" s="51">
        <f t="shared" ca="1" si="46"/>
        <v>0</v>
      </c>
      <c r="AB1588" s="51">
        <v>1588</v>
      </c>
    </row>
    <row r="1589" spans="27:28" ht="21" customHeight="1" x14ac:dyDescent="0.55000000000000004">
      <c r="AA1589" s="51">
        <f t="shared" ca="1" si="46"/>
        <v>0</v>
      </c>
      <c r="AB1589" s="51">
        <v>1589</v>
      </c>
    </row>
    <row r="1590" spans="27:28" ht="21" customHeight="1" x14ac:dyDescent="0.55000000000000004">
      <c r="AA1590" s="51">
        <f t="shared" ca="1" si="46"/>
        <v>0</v>
      </c>
      <c r="AB1590" s="51">
        <v>1590</v>
      </c>
    </row>
    <row r="1591" spans="27:28" ht="21" customHeight="1" x14ac:dyDescent="0.55000000000000004">
      <c r="AA1591" s="51">
        <f t="shared" ca="1" si="46"/>
        <v>0</v>
      </c>
      <c r="AB1591" s="51">
        <v>1591</v>
      </c>
    </row>
    <row r="1592" spans="27:28" ht="21" customHeight="1" x14ac:dyDescent="0.55000000000000004">
      <c r="AA1592" s="51">
        <f t="shared" ca="1" si="46"/>
        <v>0</v>
      </c>
      <c r="AB1592" s="51">
        <v>1592</v>
      </c>
    </row>
    <row r="1593" spans="27:28" ht="21" customHeight="1" x14ac:dyDescent="0.55000000000000004">
      <c r="AA1593" s="51">
        <f t="shared" ca="1" si="46"/>
        <v>0</v>
      </c>
      <c r="AB1593" s="51">
        <v>1593</v>
      </c>
    </row>
    <row r="1594" spans="27:28" ht="21" customHeight="1" x14ac:dyDescent="0.55000000000000004">
      <c r="AA1594" s="51">
        <f t="shared" ca="1" si="46"/>
        <v>0</v>
      </c>
      <c r="AB1594" s="51">
        <v>1594</v>
      </c>
    </row>
    <row r="1595" spans="27:28" ht="21" customHeight="1" x14ac:dyDescent="0.55000000000000004">
      <c r="AA1595" s="51">
        <f t="shared" ca="1" si="46"/>
        <v>0</v>
      </c>
      <c r="AB1595" s="51">
        <v>1595</v>
      </c>
    </row>
    <row r="1596" spans="27:28" ht="21" customHeight="1" x14ac:dyDescent="0.55000000000000004">
      <c r="AA1596" s="51">
        <f t="shared" ca="1" si="46"/>
        <v>0</v>
      </c>
      <c r="AB1596" s="51">
        <v>1596</v>
      </c>
    </row>
    <row r="1597" spans="27:28" ht="21" customHeight="1" x14ac:dyDescent="0.55000000000000004">
      <c r="AA1597" s="51">
        <f t="shared" ca="1" si="46"/>
        <v>0</v>
      </c>
      <c r="AB1597" s="51">
        <v>1597</v>
      </c>
    </row>
    <row r="1598" spans="27:28" ht="21" customHeight="1" x14ac:dyDescent="0.55000000000000004">
      <c r="AA1598" s="51">
        <f t="shared" ca="1" si="46"/>
        <v>0</v>
      </c>
      <c r="AB1598" s="51">
        <v>1598</v>
      </c>
    </row>
    <row r="1599" spans="27:28" ht="21" customHeight="1" x14ac:dyDescent="0.55000000000000004">
      <c r="AA1599" s="51">
        <f t="shared" ca="1" si="46"/>
        <v>0</v>
      </c>
      <c r="AB1599" s="51">
        <v>1599</v>
      </c>
    </row>
    <row r="1600" spans="27:28" ht="21" customHeight="1" x14ac:dyDescent="0.55000000000000004">
      <c r="AA1600" s="51">
        <f t="shared" ca="1" si="46"/>
        <v>0</v>
      </c>
      <c r="AB1600" s="51">
        <v>1600</v>
      </c>
    </row>
    <row r="1601" spans="27:28" ht="21" customHeight="1" x14ac:dyDescent="0.55000000000000004">
      <c r="AA1601" s="51">
        <f t="shared" ca="1" si="46"/>
        <v>0</v>
      </c>
      <c r="AB1601" s="51">
        <v>1601</v>
      </c>
    </row>
    <row r="1602" spans="27:28" ht="21" customHeight="1" x14ac:dyDescent="0.55000000000000004">
      <c r="AA1602" s="51">
        <f t="shared" ca="1" si="46"/>
        <v>0</v>
      </c>
      <c r="AB1602" s="51">
        <v>1602</v>
      </c>
    </row>
    <row r="1603" spans="27:28" ht="21" customHeight="1" x14ac:dyDescent="0.55000000000000004">
      <c r="AA1603" s="51">
        <f t="shared" ca="1" si="46"/>
        <v>0</v>
      </c>
      <c r="AB1603" s="51">
        <v>1603</v>
      </c>
    </row>
    <row r="1604" spans="27:28" ht="21" customHeight="1" x14ac:dyDescent="0.55000000000000004">
      <c r="AA1604" s="51">
        <f t="shared" ca="1" si="46"/>
        <v>0</v>
      </c>
      <c r="AB1604" s="51">
        <v>1604</v>
      </c>
    </row>
    <row r="1605" spans="27:28" ht="21" customHeight="1" x14ac:dyDescent="0.55000000000000004">
      <c r="AA1605" s="51">
        <f t="shared" ca="1" si="46"/>
        <v>0</v>
      </c>
      <c r="AB1605" s="51">
        <v>1605</v>
      </c>
    </row>
    <row r="1606" spans="27:28" ht="21" customHeight="1" x14ac:dyDescent="0.55000000000000004">
      <c r="AA1606" s="51">
        <f t="shared" ca="1" si="46"/>
        <v>0</v>
      </c>
      <c r="AB1606" s="51">
        <v>1606</v>
      </c>
    </row>
    <row r="1607" spans="27:28" ht="21" customHeight="1" x14ac:dyDescent="0.55000000000000004">
      <c r="AA1607" s="51">
        <f t="shared" ca="1" si="46"/>
        <v>0</v>
      </c>
      <c r="AB1607" s="51">
        <v>1607</v>
      </c>
    </row>
    <row r="1608" spans="27:28" ht="21" customHeight="1" x14ac:dyDescent="0.55000000000000004">
      <c r="AA1608" s="51">
        <f t="shared" ca="1" si="46"/>
        <v>0</v>
      </c>
      <c r="AB1608" s="51">
        <v>1608</v>
      </c>
    </row>
    <row r="1609" spans="27:28" ht="21" customHeight="1" x14ac:dyDescent="0.55000000000000004">
      <c r="AA1609" s="51">
        <f t="shared" ca="1" si="46"/>
        <v>0</v>
      </c>
      <c r="AB1609" s="51">
        <v>1609</v>
      </c>
    </row>
    <row r="1610" spans="27:28" ht="21" customHeight="1" x14ac:dyDescent="0.55000000000000004">
      <c r="AA1610" s="51">
        <f t="shared" ca="1" si="46"/>
        <v>0</v>
      </c>
      <c r="AB1610" s="51">
        <v>1610</v>
      </c>
    </row>
    <row r="1611" spans="27:28" ht="21" customHeight="1" x14ac:dyDescent="0.55000000000000004">
      <c r="AA1611" s="51">
        <f t="shared" ca="1" si="46"/>
        <v>0</v>
      </c>
      <c r="AB1611" s="51">
        <v>1611</v>
      </c>
    </row>
    <row r="1612" spans="27:28" ht="21" customHeight="1" x14ac:dyDescent="0.55000000000000004">
      <c r="AA1612" s="51">
        <f t="shared" ca="1" si="46"/>
        <v>0</v>
      </c>
      <c r="AB1612" s="51">
        <v>1612</v>
      </c>
    </row>
    <row r="1613" spans="27:28" ht="21" customHeight="1" x14ac:dyDescent="0.55000000000000004">
      <c r="AA1613" s="51">
        <f t="shared" ca="1" si="46"/>
        <v>0</v>
      </c>
      <c r="AB1613" s="51">
        <v>1613</v>
      </c>
    </row>
    <row r="1614" spans="27:28" ht="21" customHeight="1" x14ac:dyDescent="0.55000000000000004">
      <c r="AA1614" s="51">
        <f t="shared" ca="1" si="46"/>
        <v>0</v>
      </c>
      <c r="AB1614" s="51">
        <v>1614</v>
      </c>
    </row>
    <row r="1615" spans="27:28" ht="21" customHeight="1" x14ac:dyDescent="0.55000000000000004">
      <c r="AA1615" s="51">
        <f t="shared" ca="1" si="46"/>
        <v>0</v>
      </c>
      <c r="AB1615" s="51">
        <v>1615</v>
      </c>
    </row>
    <row r="1616" spans="27:28" ht="21" customHeight="1" x14ac:dyDescent="0.55000000000000004">
      <c r="AA1616" s="51">
        <f t="shared" ca="1" si="46"/>
        <v>0</v>
      </c>
      <c r="AB1616" s="51">
        <v>1616</v>
      </c>
    </row>
    <row r="1617" spans="27:28" ht="21" customHeight="1" x14ac:dyDescent="0.55000000000000004">
      <c r="AA1617" s="51">
        <f t="shared" ca="1" si="46"/>
        <v>0</v>
      </c>
      <c r="AB1617" s="51">
        <v>1617</v>
      </c>
    </row>
    <row r="1618" spans="27:28" ht="21" customHeight="1" x14ac:dyDescent="0.55000000000000004">
      <c r="AA1618" s="51">
        <f t="shared" ref="AA1618:AA1681" ca="1" si="47">INDIRECT($W$6&amp;"!"&amp;"B"&amp;ROW(B1618))</f>
        <v>0</v>
      </c>
      <c r="AB1618" s="51">
        <v>1618</v>
      </c>
    </row>
    <row r="1619" spans="27:28" ht="21" customHeight="1" x14ac:dyDescent="0.55000000000000004">
      <c r="AA1619" s="51">
        <f t="shared" ca="1" si="47"/>
        <v>0</v>
      </c>
      <c r="AB1619" s="51">
        <v>1619</v>
      </c>
    </row>
    <row r="1620" spans="27:28" ht="21" customHeight="1" x14ac:dyDescent="0.55000000000000004">
      <c r="AA1620" s="51">
        <f t="shared" ca="1" si="47"/>
        <v>0</v>
      </c>
      <c r="AB1620" s="51">
        <v>1620</v>
      </c>
    </row>
    <row r="1621" spans="27:28" ht="21" customHeight="1" x14ac:dyDescent="0.55000000000000004">
      <c r="AA1621" s="51">
        <f t="shared" ca="1" si="47"/>
        <v>0</v>
      </c>
      <c r="AB1621" s="51">
        <v>1621</v>
      </c>
    </row>
    <row r="1622" spans="27:28" ht="21" customHeight="1" x14ac:dyDescent="0.55000000000000004">
      <c r="AA1622" s="51">
        <f t="shared" ca="1" si="47"/>
        <v>0</v>
      </c>
      <c r="AB1622" s="51">
        <v>1622</v>
      </c>
    </row>
    <row r="1623" spans="27:28" ht="21" customHeight="1" x14ac:dyDescent="0.55000000000000004">
      <c r="AA1623" s="51">
        <f t="shared" ca="1" si="47"/>
        <v>0</v>
      </c>
      <c r="AB1623" s="51">
        <v>1623</v>
      </c>
    </row>
    <row r="1624" spans="27:28" ht="21" customHeight="1" x14ac:dyDescent="0.55000000000000004">
      <c r="AA1624" s="51">
        <f t="shared" ca="1" si="47"/>
        <v>0</v>
      </c>
      <c r="AB1624" s="51">
        <v>1624</v>
      </c>
    </row>
    <row r="1625" spans="27:28" ht="21" customHeight="1" x14ac:dyDescent="0.55000000000000004">
      <c r="AA1625" s="51">
        <f t="shared" ca="1" si="47"/>
        <v>0</v>
      </c>
      <c r="AB1625" s="51">
        <v>1625</v>
      </c>
    </row>
    <row r="1626" spans="27:28" ht="21" customHeight="1" x14ac:dyDescent="0.55000000000000004">
      <c r="AA1626" s="51">
        <f t="shared" ca="1" si="47"/>
        <v>0</v>
      </c>
      <c r="AB1626" s="51">
        <v>1626</v>
      </c>
    </row>
    <row r="1627" spans="27:28" ht="21" customHeight="1" x14ac:dyDescent="0.55000000000000004">
      <c r="AA1627" s="51">
        <f t="shared" ca="1" si="47"/>
        <v>0</v>
      </c>
      <c r="AB1627" s="51">
        <v>1627</v>
      </c>
    </row>
    <row r="1628" spans="27:28" ht="21" customHeight="1" x14ac:dyDescent="0.55000000000000004">
      <c r="AA1628" s="51">
        <f t="shared" ca="1" si="47"/>
        <v>0</v>
      </c>
      <c r="AB1628" s="51">
        <v>1628</v>
      </c>
    </row>
    <row r="1629" spans="27:28" ht="21" customHeight="1" x14ac:dyDescent="0.55000000000000004">
      <c r="AA1629" s="51">
        <f t="shared" ca="1" si="47"/>
        <v>0</v>
      </c>
      <c r="AB1629" s="51">
        <v>1629</v>
      </c>
    </row>
    <row r="1630" spans="27:28" ht="21" customHeight="1" x14ac:dyDescent="0.55000000000000004">
      <c r="AA1630" s="51">
        <f t="shared" ca="1" si="47"/>
        <v>0</v>
      </c>
      <c r="AB1630" s="51">
        <v>1630</v>
      </c>
    </row>
    <row r="1631" spans="27:28" ht="21" customHeight="1" x14ac:dyDescent="0.55000000000000004">
      <c r="AA1631" s="51">
        <f t="shared" ca="1" si="47"/>
        <v>0</v>
      </c>
      <c r="AB1631" s="51">
        <v>1631</v>
      </c>
    </row>
    <row r="1632" spans="27:28" ht="21" customHeight="1" x14ac:dyDescent="0.55000000000000004">
      <c r="AA1632" s="51">
        <f t="shared" ca="1" si="47"/>
        <v>0</v>
      </c>
      <c r="AB1632" s="51">
        <v>1632</v>
      </c>
    </row>
    <row r="1633" spans="27:28" ht="21" customHeight="1" x14ac:dyDescent="0.55000000000000004">
      <c r="AA1633" s="51">
        <f t="shared" ca="1" si="47"/>
        <v>0</v>
      </c>
      <c r="AB1633" s="51">
        <v>1633</v>
      </c>
    </row>
    <row r="1634" spans="27:28" ht="21" customHeight="1" x14ac:dyDescent="0.55000000000000004">
      <c r="AA1634" s="51">
        <f t="shared" ca="1" si="47"/>
        <v>0</v>
      </c>
      <c r="AB1634" s="51">
        <v>1634</v>
      </c>
    </row>
    <row r="1635" spans="27:28" ht="21" customHeight="1" x14ac:dyDescent="0.55000000000000004">
      <c r="AA1635" s="51">
        <f t="shared" ca="1" si="47"/>
        <v>0</v>
      </c>
      <c r="AB1635" s="51">
        <v>1635</v>
      </c>
    </row>
    <row r="1636" spans="27:28" ht="21" customHeight="1" x14ac:dyDescent="0.55000000000000004">
      <c r="AA1636" s="51">
        <f t="shared" ca="1" si="47"/>
        <v>0</v>
      </c>
      <c r="AB1636" s="51">
        <v>1636</v>
      </c>
    </row>
    <row r="1637" spans="27:28" ht="21" customHeight="1" x14ac:dyDescent="0.55000000000000004">
      <c r="AA1637" s="51">
        <f t="shared" ca="1" si="47"/>
        <v>0</v>
      </c>
      <c r="AB1637" s="51">
        <v>1637</v>
      </c>
    </row>
    <row r="1638" spans="27:28" ht="21" customHeight="1" x14ac:dyDescent="0.55000000000000004">
      <c r="AA1638" s="51">
        <f t="shared" ca="1" si="47"/>
        <v>0</v>
      </c>
      <c r="AB1638" s="51">
        <v>1638</v>
      </c>
    </row>
    <row r="1639" spans="27:28" ht="21" customHeight="1" x14ac:dyDescent="0.55000000000000004">
      <c r="AA1639" s="51">
        <f t="shared" ca="1" si="47"/>
        <v>0</v>
      </c>
      <c r="AB1639" s="51">
        <v>1639</v>
      </c>
    </row>
    <row r="1640" spans="27:28" ht="21" customHeight="1" x14ac:dyDescent="0.55000000000000004">
      <c r="AA1640" s="51">
        <f t="shared" ca="1" si="47"/>
        <v>0</v>
      </c>
      <c r="AB1640" s="51">
        <v>1640</v>
      </c>
    </row>
    <row r="1641" spans="27:28" ht="21" customHeight="1" x14ac:dyDescent="0.55000000000000004">
      <c r="AA1641" s="51">
        <f t="shared" ca="1" si="47"/>
        <v>0</v>
      </c>
      <c r="AB1641" s="51">
        <v>1641</v>
      </c>
    </row>
    <row r="1642" spans="27:28" ht="21" customHeight="1" x14ac:dyDescent="0.55000000000000004">
      <c r="AA1642" s="51">
        <f t="shared" ca="1" si="47"/>
        <v>0</v>
      </c>
      <c r="AB1642" s="51">
        <v>1642</v>
      </c>
    </row>
    <row r="1643" spans="27:28" ht="21" customHeight="1" x14ac:dyDescent="0.55000000000000004">
      <c r="AA1643" s="51">
        <f t="shared" ca="1" si="47"/>
        <v>0</v>
      </c>
      <c r="AB1643" s="51">
        <v>1643</v>
      </c>
    </row>
    <row r="1644" spans="27:28" ht="21" customHeight="1" x14ac:dyDescent="0.55000000000000004">
      <c r="AA1644" s="51">
        <f t="shared" ca="1" si="47"/>
        <v>0</v>
      </c>
      <c r="AB1644" s="51">
        <v>1644</v>
      </c>
    </row>
    <row r="1645" spans="27:28" ht="21" customHeight="1" x14ac:dyDescent="0.55000000000000004">
      <c r="AA1645" s="51">
        <f t="shared" ca="1" si="47"/>
        <v>0</v>
      </c>
      <c r="AB1645" s="51">
        <v>1645</v>
      </c>
    </row>
    <row r="1646" spans="27:28" ht="21" customHeight="1" x14ac:dyDescent="0.55000000000000004">
      <c r="AA1646" s="51">
        <f t="shared" ca="1" si="47"/>
        <v>0</v>
      </c>
      <c r="AB1646" s="51">
        <v>1646</v>
      </c>
    </row>
    <row r="1647" spans="27:28" ht="21" customHeight="1" x14ac:dyDescent="0.55000000000000004">
      <c r="AA1647" s="51">
        <f t="shared" ca="1" si="47"/>
        <v>0</v>
      </c>
      <c r="AB1647" s="51">
        <v>1647</v>
      </c>
    </row>
    <row r="1648" spans="27:28" ht="21" customHeight="1" x14ac:dyDescent="0.55000000000000004">
      <c r="AA1648" s="51">
        <f t="shared" ca="1" si="47"/>
        <v>0</v>
      </c>
      <c r="AB1648" s="51">
        <v>1648</v>
      </c>
    </row>
    <row r="1649" spans="27:28" ht="21" customHeight="1" x14ac:dyDescent="0.55000000000000004">
      <c r="AA1649" s="51">
        <f t="shared" ca="1" si="47"/>
        <v>0</v>
      </c>
      <c r="AB1649" s="51">
        <v>1649</v>
      </c>
    </row>
    <row r="1650" spans="27:28" ht="21" customHeight="1" x14ac:dyDescent="0.55000000000000004">
      <c r="AA1650" s="51">
        <f t="shared" ca="1" si="47"/>
        <v>0</v>
      </c>
      <c r="AB1650" s="51">
        <v>1650</v>
      </c>
    </row>
    <row r="1651" spans="27:28" ht="21" customHeight="1" x14ac:dyDescent="0.55000000000000004">
      <c r="AA1651" s="51">
        <f t="shared" ca="1" si="47"/>
        <v>0</v>
      </c>
      <c r="AB1651" s="51">
        <v>1651</v>
      </c>
    </row>
    <row r="1652" spans="27:28" ht="21" customHeight="1" x14ac:dyDescent="0.55000000000000004">
      <c r="AA1652" s="51">
        <f t="shared" ca="1" si="47"/>
        <v>0</v>
      </c>
      <c r="AB1652" s="51">
        <v>1652</v>
      </c>
    </row>
    <row r="1653" spans="27:28" ht="21" customHeight="1" x14ac:dyDescent="0.55000000000000004">
      <c r="AA1653" s="51">
        <f t="shared" ca="1" si="47"/>
        <v>0</v>
      </c>
      <c r="AB1653" s="51">
        <v>1653</v>
      </c>
    </row>
    <row r="1654" spans="27:28" ht="21" customHeight="1" x14ac:dyDescent="0.55000000000000004">
      <c r="AA1654" s="51">
        <f t="shared" ca="1" si="47"/>
        <v>0</v>
      </c>
      <c r="AB1654" s="51">
        <v>1654</v>
      </c>
    </row>
    <row r="1655" spans="27:28" ht="21" customHeight="1" x14ac:dyDescent="0.55000000000000004">
      <c r="AA1655" s="51">
        <f t="shared" ca="1" si="47"/>
        <v>0</v>
      </c>
      <c r="AB1655" s="51">
        <v>1655</v>
      </c>
    </row>
    <row r="1656" spans="27:28" ht="21" customHeight="1" x14ac:dyDescent="0.55000000000000004">
      <c r="AA1656" s="51">
        <f t="shared" ca="1" si="47"/>
        <v>0</v>
      </c>
      <c r="AB1656" s="51">
        <v>1656</v>
      </c>
    </row>
    <row r="1657" spans="27:28" ht="21" customHeight="1" x14ac:dyDescent="0.55000000000000004">
      <c r="AA1657" s="51">
        <f t="shared" ca="1" si="47"/>
        <v>0</v>
      </c>
      <c r="AB1657" s="51">
        <v>1657</v>
      </c>
    </row>
    <row r="1658" spans="27:28" ht="21" customHeight="1" x14ac:dyDescent="0.55000000000000004">
      <c r="AA1658" s="51">
        <f t="shared" ca="1" si="47"/>
        <v>0</v>
      </c>
      <c r="AB1658" s="51">
        <v>1658</v>
      </c>
    </row>
    <row r="1659" spans="27:28" ht="21" customHeight="1" x14ac:dyDescent="0.55000000000000004">
      <c r="AA1659" s="51">
        <f t="shared" ca="1" si="47"/>
        <v>0</v>
      </c>
      <c r="AB1659" s="51">
        <v>1659</v>
      </c>
    </row>
    <row r="1660" spans="27:28" ht="21" customHeight="1" x14ac:dyDescent="0.55000000000000004">
      <c r="AA1660" s="51">
        <f t="shared" ca="1" si="47"/>
        <v>0</v>
      </c>
      <c r="AB1660" s="51">
        <v>1660</v>
      </c>
    </row>
    <row r="1661" spans="27:28" ht="21" customHeight="1" x14ac:dyDescent="0.55000000000000004">
      <c r="AA1661" s="51">
        <f t="shared" ca="1" si="47"/>
        <v>0</v>
      </c>
      <c r="AB1661" s="51">
        <v>1661</v>
      </c>
    </row>
    <row r="1662" spans="27:28" ht="21" customHeight="1" x14ac:dyDescent="0.55000000000000004">
      <c r="AA1662" s="51">
        <f t="shared" ca="1" si="47"/>
        <v>0</v>
      </c>
      <c r="AB1662" s="51">
        <v>1662</v>
      </c>
    </row>
    <row r="1663" spans="27:28" ht="21" customHeight="1" x14ac:dyDescent="0.55000000000000004">
      <c r="AA1663" s="51">
        <f t="shared" ca="1" si="47"/>
        <v>0</v>
      </c>
      <c r="AB1663" s="51">
        <v>1663</v>
      </c>
    </row>
    <row r="1664" spans="27:28" ht="21" customHeight="1" x14ac:dyDescent="0.55000000000000004">
      <c r="AA1664" s="51">
        <f t="shared" ca="1" si="47"/>
        <v>0</v>
      </c>
      <c r="AB1664" s="51">
        <v>1664</v>
      </c>
    </row>
    <row r="1665" spans="27:28" ht="21" customHeight="1" x14ac:dyDescent="0.55000000000000004">
      <c r="AA1665" s="51">
        <f t="shared" ca="1" si="47"/>
        <v>0</v>
      </c>
      <c r="AB1665" s="51">
        <v>1665</v>
      </c>
    </row>
    <row r="1666" spans="27:28" ht="21" customHeight="1" x14ac:dyDescent="0.55000000000000004">
      <c r="AA1666" s="51">
        <f t="shared" ca="1" si="47"/>
        <v>0</v>
      </c>
      <c r="AB1666" s="51">
        <v>1666</v>
      </c>
    </row>
    <row r="1667" spans="27:28" ht="21" customHeight="1" x14ac:dyDescent="0.55000000000000004">
      <c r="AA1667" s="51">
        <f t="shared" ca="1" si="47"/>
        <v>0</v>
      </c>
      <c r="AB1667" s="51">
        <v>1667</v>
      </c>
    </row>
    <row r="1668" spans="27:28" ht="21" customHeight="1" x14ac:dyDescent="0.55000000000000004">
      <c r="AA1668" s="51">
        <f t="shared" ca="1" si="47"/>
        <v>0</v>
      </c>
      <c r="AB1668" s="51">
        <v>1668</v>
      </c>
    </row>
    <row r="1669" spans="27:28" ht="21" customHeight="1" x14ac:dyDescent="0.55000000000000004">
      <c r="AA1669" s="51">
        <f t="shared" ca="1" si="47"/>
        <v>0</v>
      </c>
      <c r="AB1669" s="51">
        <v>1669</v>
      </c>
    </row>
    <row r="1670" spans="27:28" ht="21" customHeight="1" x14ac:dyDescent="0.55000000000000004">
      <c r="AA1670" s="51">
        <f t="shared" ca="1" si="47"/>
        <v>0</v>
      </c>
      <c r="AB1670" s="51">
        <v>1670</v>
      </c>
    </row>
    <row r="1671" spans="27:28" ht="21" customHeight="1" x14ac:dyDescent="0.55000000000000004">
      <c r="AA1671" s="51">
        <f t="shared" ca="1" si="47"/>
        <v>0</v>
      </c>
      <c r="AB1671" s="51">
        <v>1671</v>
      </c>
    </row>
    <row r="1672" spans="27:28" ht="21" customHeight="1" x14ac:dyDescent="0.55000000000000004">
      <c r="AA1672" s="51">
        <f t="shared" ca="1" si="47"/>
        <v>0</v>
      </c>
      <c r="AB1672" s="51">
        <v>1672</v>
      </c>
    </row>
    <row r="1673" spans="27:28" ht="21" customHeight="1" x14ac:dyDescent="0.55000000000000004">
      <c r="AA1673" s="51">
        <f t="shared" ca="1" si="47"/>
        <v>0</v>
      </c>
      <c r="AB1673" s="51">
        <v>1673</v>
      </c>
    </row>
    <row r="1674" spans="27:28" ht="21" customHeight="1" x14ac:dyDescent="0.55000000000000004">
      <c r="AA1674" s="51">
        <f t="shared" ca="1" si="47"/>
        <v>0</v>
      </c>
      <c r="AB1674" s="51">
        <v>1674</v>
      </c>
    </row>
    <row r="1675" spans="27:28" ht="21" customHeight="1" x14ac:dyDescent="0.55000000000000004">
      <c r="AA1675" s="51">
        <f t="shared" ca="1" si="47"/>
        <v>0</v>
      </c>
      <c r="AB1675" s="51">
        <v>1675</v>
      </c>
    </row>
    <row r="1676" spans="27:28" ht="21" customHeight="1" x14ac:dyDescent="0.55000000000000004">
      <c r="AA1676" s="51">
        <f t="shared" ca="1" si="47"/>
        <v>0</v>
      </c>
      <c r="AB1676" s="51">
        <v>1676</v>
      </c>
    </row>
    <row r="1677" spans="27:28" ht="21" customHeight="1" x14ac:dyDescent="0.55000000000000004">
      <c r="AA1677" s="51">
        <f t="shared" ca="1" si="47"/>
        <v>0</v>
      </c>
      <c r="AB1677" s="51">
        <v>1677</v>
      </c>
    </row>
    <row r="1678" spans="27:28" ht="21" customHeight="1" x14ac:dyDescent="0.55000000000000004">
      <c r="AA1678" s="51">
        <f t="shared" ca="1" si="47"/>
        <v>0</v>
      </c>
      <c r="AB1678" s="51">
        <v>1678</v>
      </c>
    </row>
    <row r="1679" spans="27:28" ht="21" customHeight="1" x14ac:dyDescent="0.55000000000000004">
      <c r="AA1679" s="51">
        <f t="shared" ca="1" si="47"/>
        <v>0</v>
      </c>
      <c r="AB1679" s="51">
        <v>1679</v>
      </c>
    </row>
    <row r="1680" spans="27:28" ht="21" customHeight="1" x14ac:dyDescent="0.55000000000000004">
      <c r="AA1680" s="51">
        <f t="shared" ca="1" si="47"/>
        <v>0</v>
      </c>
      <c r="AB1680" s="51">
        <v>1680</v>
      </c>
    </row>
    <row r="1681" spans="27:28" ht="21" customHeight="1" x14ac:dyDescent="0.55000000000000004">
      <c r="AA1681" s="51">
        <f t="shared" ca="1" si="47"/>
        <v>0</v>
      </c>
      <c r="AB1681" s="51">
        <v>1681</v>
      </c>
    </row>
    <row r="1682" spans="27:28" ht="21" customHeight="1" x14ac:dyDescent="0.55000000000000004">
      <c r="AA1682" s="51">
        <f t="shared" ref="AA1682:AA1745" ca="1" si="48">INDIRECT($W$6&amp;"!"&amp;"B"&amp;ROW(B1682))</f>
        <v>0</v>
      </c>
      <c r="AB1682" s="51">
        <v>1682</v>
      </c>
    </row>
    <row r="1683" spans="27:28" ht="21" customHeight="1" x14ac:dyDescent="0.55000000000000004">
      <c r="AA1683" s="51">
        <f t="shared" ca="1" si="48"/>
        <v>0</v>
      </c>
      <c r="AB1683" s="51">
        <v>1683</v>
      </c>
    </row>
    <row r="1684" spans="27:28" ht="21" customHeight="1" x14ac:dyDescent="0.55000000000000004">
      <c r="AA1684" s="51">
        <f t="shared" ca="1" si="48"/>
        <v>0</v>
      </c>
      <c r="AB1684" s="51">
        <v>1684</v>
      </c>
    </row>
    <row r="1685" spans="27:28" ht="21" customHeight="1" x14ac:dyDescent="0.55000000000000004">
      <c r="AA1685" s="51">
        <f t="shared" ca="1" si="48"/>
        <v>0</v>
      </c>
      <c r="AB1685" s="51">
        <v>1685</v>
      </c>
    </row>
    <row r="1686" spans="27:28" ht="21" customHeight="1" x14ac:dyDescent="0.55000000000000004">
      <c r="AA1686" s="51">
        <f t="shared" ca="1" si="48"/>
        <v>0</v>
      </c>
      <c r="AB1686" s="51">
        <v>1686</v>
      </c>
    </row>
    <row r="1687" spans="27:28" ht="21" customHeight="1" x14ac:dyDescent="0.55000000000000004">
      <c r="AA1687" s="51">
        <f t="shared" ca="1" si="48"/>
        <v>0</v>
      </c>
      <c r="AB1687" s="51">
        <v>1687</v>
      </c>
    </row>
    <row r="1688" spans="27:28" ht="21" customHeight="1" x14ac:dyDescent="0.55000000000000004">
      <c r="AA1688" s="51">
        <f t="shared" ca="1" si="48"/>
        <v>0</v>
      </c>
      <c r="AB1688" s="51">
        <v>1688</v>
      </c>
    </row>
    <row r="1689" spans="27:28" ht="21" customHeight="1" x14ac:dyDescent="0.55000000000000004">
      <c r="AA1689" s="51">
        <f t="shared" ca="1" si="48"/>
        <v>0</v>
      </c>
      <c r="AB1689" s="51">
        <v>1689</v>
      </c>
    </row>
    <row r="1690" spans="27:28" ht="21" customHeight="1" x14ac:dyDescent="0.55000000000000004">
      <c r="AA1690" s="51">
        <f t="shared" ca="1" si="48"/>
        <v>0</v>
      </c>
      <c r="AB1690" s="51">
        <v>1690</v>
      </c>
    </row>
    <row r="1691" spans="27:28" ht="21" customHeight="1" x14ac:dyDescent="0.55000000000000004">
      <c r="AA1691" s="51">
        <f t="shared" ca="1" si="48"/>
        <v>0</v>
      </c>
      <c r="AB1691" s="51">
        <v>1691</v>
      </c>
    </row>
    <row r="1692" spans="27:28" ht="21" customHeight="1" x14ac:dyDescent="0.55000000000000004">
      <c r="AA1692" s="51">
        <f t="shared" ca="1" si="48"/>
        <v>0</v>
      </c>
      <c r="AB1692" s="51">
        <v>1692</v>
      </c>
    </row>
    <row r="1693" spans="27:28" ht="21" customHeight="1" x14ac:dyDescent="0.55000000000000004">
      <c r="AA1693" s="51">
        <f t="shared" ca="1" si="48"/>
        <v>0</v>
      </c>
      <c r="AB1693" s="51">
        <v>1693</v>
      </c>
    </row>
    <row r="1694" spans="27:28" ht="21" customHeight="1" x14ac:dyDescent="0.55000000000000004">
      <c r="AA1694" s="51">
        <f t="shared" ca="1" si="48"/>
        <v>0</v>
      </c>
      <c r="AB1694" s="51">
        <v>1694</v>
      </c>
    </row>
    <row r="1695" spans="27:28" ht="21" customHeight="1" x14ac:dyDescent="0.55000000000000004">
      <c r="AA1695" s="51">
        <f t="shared" ca="1" si="48"/>
        <v>0</v>
      </c>
      <c r="AB1695" s="51">
        <v>1695</v>
      </c>
    </row>
    <row r="1696" spans="27:28" ht="21" customHeight="1" x14ac:dyDescent="0.55000000000000004">
      <c r="AA1696" s="51">
        <f t="shared" ca="1" si="48"/>
        <v>0</v>
      </c>
      <c r="AB1696" s="51">
        <v>1696</v>
      </c>
    </row>
    <row r="1697" spans="27:28" ht="21" customHeight="1" x14ac:dyDescent="0.55000000000000004">
      <c r="AA1697" s="51">
        <f t="shared" ca="1" si="48"/>
        <v>0</v>
      </c>
      <c r="AB1697" s="51">
        <v>1697</v>
      </c>
    </row>
    <row r="1698" spans="27:28" ht="21" customHeight="1" x14ac:dyDescent="0.55000000000000004">
      <c r="AA1698" s="51">
        <f t="shared" ca="1" si="48"/>
        <v>0</v>
      </c>
      <c r="AB1698" s="51">
        <v>1698</v>
      </c>
    </row>
    <row r="1699" spans="27:28" ht="21" customHeight="1" x14ac:dyDescent="0.55000000000000004">
      <c r="AA1699" s="51">
        <f t="shared" ca="1" si="48"/>
        <v>0</v>
      </c>
      <c r="AB1699" s="51">
        <v>1699</v>
      </c>
    </row>
    <row r="1700" spans="27:28" ht="21" customHeight="1" x14ac:dyDescent="0.55000000000000004">
      <c r="AA1700" s="51">
        <f t="shared" ca="1" si="48"/>
        <v>0</v>
      </c>
      <c r="AB1700" s="51">
        <v>1700</v>
      </c>
    </row>
    <row r="1701" spans="27:28" ht="21" customHeight="1" x14ac:dyDescent="0.55000000000000004">
      <c r="AA1701" s="51">
        <f t="shared" ca="1" si="48"/>
        <v>0</v>
      </c>
      <c r="AB1701" s="51">
        <v>1701</v>
      </c>
    </row>
    <row r="1702" spans="27:28" ht="21" customHeight="1" x14ac:dyDescent="0.55000000000000004">
      <c r="AA1702" s="51">
        <f t="shared" ca="1" si="48"/>
        <v>0</v>
      </c>
      <c r="AB1702" s="51">
        <v>1702</v>
      </c>
    </row>
    <row r="1703" spans="27:28" ht="21" customHeight="1" x14ac:dyDescent="0.55000000000000004">
      <c r="AA1703" s="51">
        <f t="shared" ca="1" si="48"/>
        <v>0</v>
      </c>
      <c r="AB1703" s="51">
        <v>1703</v>
      </c>
    </row>
    <row r="1704" spans="27:28" ht="21" customHeight="1" x14ac:dyDescent="0.55000000000000004">
      <c r="AA1704" s="51">
        <f t="shared" ca="1" si="48"/>
        <v>0</v>
      </c>
      <c r="AB1704" s="51">
        <v>1704</v>
      </c>
    </row>
    <row r="1705" spans="27:28" ht="21" customHeight="1" x14ac:dyDescent="0.55000000000000004">
      <c r="AA1705" s="51">
        <f t="shared" ca="1" si="48"/>
        <v>0</v>
      </c>
      <c r="AB1705" s="51">
        <v>1705</v>
      </c>
    </row>
    <row r="1706" spans="27:28" ht="21" customHeight="1" x14ac:dyDescent="0.55000000000000004">
      <c r="AA1706" s="51">
        <f t="shared" ca="1" si="48"/>
        <v>0</v>
      </c>
      <c r="AB1706" s="51">
        <v>1706</v>
      </c>
    </row>
    <row r="1707" spans="27:28" ht="21" customHeight="1" x14ac:dyDescent="0.55000000000000004">
      <c r="AA1707" s="51">
        <f t="shared" ca="1" si="48"/>
        <v>0</v>
      </c>
      <c r="AB1707" s="51">
        <v>1707</v>
      </c>
    </row>
    <row r="1708" spans="27:28" ht="21" customHeight="1" x14ac:dyDescent="0.55000000000000004">
      <c r="AA1708" s="51">
        <f t="shared" ca="1" si="48"/>
        <v>0</v>
      </c>
      <c r="AB1708" s="51">
        <v>1708</v>
      </c>
    </row>
    <row r="1709" spans="27:28" ht="21" customHeight="1" x14ac:dyDescent="0.55000000000000004">
      <c r="AA1709" s="51">
        <f t="shared" ca="1" si="48"/>
        <v>0</v>
      </c>
      <c r="AB1709" s="51">
        <v>1709</v>
      </c>
    </row>
    <row r="1710" spans="27:28" ht="21" customHeight="1" x14ac:dyDescent="0.55000000000000004">
      <c r="AA1710" s="51">
        <f t="shared" ca="1" si="48"/>
        <v>0</v>
      </c>
      <c r="AB1710" s="51">
        <v>1710</v>
      </c>
    </row>
    <row r="1711" spans="27:28" ht="21" customHeight="1" x14ac:dyDescent="0.55000000000000004">
      <c r="AA1711" s="51">
        <f t="shared" ca="1" si="48"/>
        <v>0</v>
      </c>
      <c r="AB1711" s="51">
        <v>1711</v>
      </c>
    </row>
    <row r="1712" spans="27:28" ht="21" customHeight="1" x14ac:dyDescent="0.55000000000000004">
      <c r="AA1712" s="51">
        <f t="shared" ca="1" si="48"/>
        <v>0</v>
      </c>
      <c r="AB1712" s="51">
        <v>1712</v>
      </c>
    </row>
    <row r="1713" spans="27:28" ht="21" customHeight="1" x14ac:dyDescent="0.55000000000000004">
      <c r="AA1713" s="51">
        <f t="shared" ca="1" si="48"/>
        <v>0</v>
      </c>
      <c r="AB1713" s="51">
        <v>1713</v>
      </c>
    </row>
    <row r="1714" spans="27:28" ht="21" customHeight="1" x14ac:dyDescent="0.55000000000000004">
      <c r="AA1714" s="51">
        <f t="shared" ca="1" si="48"/>
        <v>0</v>
      </c>
      <c r="AB1714" s="51">
        <v>1714</v>
      </c>
    </row>
    <row r="1715" spans="27:28" ht="21" customHeight="1" x14ac:dyDescent="0.55000000000000004">
      <c r="AA1715" s="51">
        <f t="shared" ca="1" si="48"/>
        <v>0</v>
      </c>
      <c r="AB1715" s="51">
        <v>1715</v>
      </c>
    </row>
    <row r="1716" spans="27:28" ht="21" customHeight="1" x14ac:dyDescent="0.55000000000000004">
      <c r="AA1716" s="51">
        <f t="shared" ca="1" si="48"/>
        <v>0</v>
      </c>
      <c r="AB1716" s="51">
        <v>1716</v>
      </c>
    </row>
    <row r="1717" spans="27:28" ht="21" customHeight="1" x14ac:dyDescent="0.55000000000000004">
      <c r="AA1717" s="51">
        <f t="shared" ca="1" si="48"/>
        <v>0</v>
      </c>
      <c r="AB1717" s="51">
        <v>1717</v>
      </c>
    </row>
    <row r="1718" spans="27:28" ht="21" customHeight="1" x14ac:dyDescent="0.55000000000000004">
      <c r="AA1718" s="51">
        <f t="shared" ca="1" si="48"/>
        <v>0</v>
      </c>
      <c r="AB1718" s="51">
        <v>1718</v>
      </c>
    </row>
    <row r="1719" spans="27:28" ht="21" customHeight="1" x14ac:dyDescent="0.55000000000000004">
      <c r="AA1719" s="51">
        <f t="shared" ca="1" si="48"/>
        <v>0</v>
      </c>
      <c r="AB1719" s="51">
        <v>1719</v>
      </c>
    </row>
    <row r="1720" spans="27:28" ht="21" customHeight="1" x14ac:dyDescent="0.55000000000000004">
      <c r="AA1720" s="51">
        <f t="shared" ca="1" si="48"/>
        <v>0</v>
      </c>
      <c r="AB1720" s="51">
        <v>1720</v>
      </c>
    </row>
    <row r="1721" spans="27:28" ht="21" customHeight="1" x14ac:dyDescent="0.55000000000000004">
      <c r="AA1721" s="51">
        <f t="shared" ca="1" si="48"/>
        <v>0</v>
      </c>
      <c r="AB1721" s="51">
        <v>1721</v>
      </c>
    </row>
    <row r="1722" spans="27:28" ht="21" customHeight="1" x14ac:dyDescent="0.55000000000000004">
      <c r="AA1722" s="51">
        <f t="shared" ca="1" si="48"/>
        <v>0</v>
      </c>
      <c r="AB1722" s="51">
        <v>1722</v>
      </c>
    </row>
    <row r="1723" spans="27:28" ht="21" customHeight="1" x14ac:dyDescent="0.55000000000000004">
      <c r="AA1723" s="51">
        <f t="shared" ca="1" si="48"/>
        <v>0</v>
      </c>
      <c r="AB1723" s="51">
        <v>1723</v>
      </c>
    </row>
    <row r="1724" spans="27:28" ht="21" customHeight="1" x14ac:dyDescent="0.55000000000000004">
      <c r="AA1724" s="51">
        <f t="shared" ca="1" si="48"/>
        <v>0</v>
      </c>
      <c r="AB1724" s="51">
        <v>1724</v>
      </c>
    </row>
    <row r="1725" spans="27:28" ht="21" customHeight="1" x14ac:dyDescent="0.55000000000000004">
      <c r="AA1725" s="51">
        <f t="shared" ca="1" si="48"/>
        <v>0</v>
      </c>
      <c r="AB1725" s="51">
        <v>1725</v>
      </c>
    </row>
    <row r="1726" spans="27:28" ht="21" customHeight="1" x14ac:dyDescent="0.55000000000000004">
      <c r="AA1726" s="51">
        <f t="shared" ca="1" si="48"/>
        <v>0</v>
      </c>
      <c r="AB1726" s="51">
        <v>1726</v>
      </c>
    </row>
    <row r="1727" spans="27:28" ht="21" customHeight="1" x14ac:dyDescent="0.55000000000000004">
      <c r="AA1727" s="51">
        <f t="shared" ca="1" si="48"/>
        <v>0</v>
      </c>
      <c r="AB1727" s="51">
        <v>1727</v>
      </c>
    </row>
    <row r="1728" spans="27:28" ht="21" customHeight="1" x14ac:dyDescent="0.55000000000000004">
      <c r="AA1728" s="51">
        <f t="shared" ca="1" si="48"/>
        <v>0</v>
      </c>
      <c r="AB1728" s="51">
        <v>1728</v>
      </c>
    </row>
    <row r="1729" spans="27:28" ht="21" customHeight="1" x14ac:dyDescent="0.55000000000000004">
      <c r="AA1729" s="51">
        <f t="shared" ca="1" si="48"/>
        <v>0</v>
      </c>
      <c r="AB1729" s="51">
        <v>1729</v>
      </c>
    </row>
    <row r="1730" spans="27:28" ht="21" customHeight="1" x14ac:dyDescent="0.55000000000000004">
      <c r="AA1730" s="51">
        <f t="shared" ca="1" si="48"/>
        <v>0</v>
      </c>
      <c r="AB1730" s="51">
        <v>1730</v>
      </c>
    </row>
    <row r="1731" spans="27:28" ht="21" customHeight="1" x14ac:dyDescent="0.55000000000000004">
      <c r="AA1731" s="51">
        <f t="shared" ca="1" si="48"/>
        <v>0</v>
      </c>
      <c r="AB1731" s="51">
        <v>1731</v>
      </c>
    </row>
    <row r="1732" spans="27:28" ht="21" customHeight="1" x14ac:dyDescent="0.55000000000000004">
      <c r="AA1732" s="51">
        <f t="shared" ca="1" si="48"/>
        <v>0</v>
      </c>
      <c r="AB1732" s="51">
        <v>1732</v>
      </c>
    </row>
    <row r="1733" spans="27:28" ht="21" customHeight="1" x14ac:dyDescent="0.55000000000000004">
      <c r="AA1733" s="51">
        <f t="shared" ca="1" si="48"/>
        <v>0</v>
      </c>
      <c r="AB1733" s="51">
        <v>1733</v>
      </c>
    </row>
    <row r="1734" spans="27:28" ht="21" customHeight="1" x14ac:dyDescent="0.55000000000000004">
      <c r="AA1734" s="51">
        <f t="shared" ca="1" si="48"/>
        <v>0</v>
      </c>
      <c r="AB1734" s="51">
        <v>1734</v>
      </c>
    </row>
    <row r="1735" spans="27:28" ht="21" customHeight="1" x14ac:dyDescent="0.55000000000000004">
      <c r="AA1735" s="51">
        <f t="shared" ca="1" si="48"/>
        <v>0</v>
      </c>
      <c r="AB1735" s="51">
        <v>1735</v>
      </c>
    </row>
    <row r="1736" spans="27:28" ht="21" customHeight="1" x14ac:dyDescent="0.55000000000000004">
      <c r="AA1736" s="51">
        <f t="shared" ca="1" si="48"/>
        <v>0</v>
      </c>
      <c r="AB1736" s="51">
        <v>1736</v>
      </c>
    </row>
    <row r="1737" spans="27:28" ht="21" customHeight="1" x14ac:dyDescent="0.55000000000000004">
      <c r="AA1737" s="51">
        <f t="shared" ca="1" si="48"/>
        <v>0</v>
      </c>
      <c r="AB1737" s="51">
        <v>1737</v>
      </c>
    </row>
    <row r="1738" spans="27:28" ht="21" customHeight="1" x14ac:dyDescent="0.55000000000000004">
      <c r="AA1738" s="51">
        <f t="shared" ca="1" si="48"/>
        <v>0</v>
      </c>
      <c r="AB1738" s="51">
        <v>1738</v>
      </c>
    </row>
    <row r="1739" spans="27:28" ht="21" customHeight="1" x14ac:dyDescent="0.55000000000000004">
      <c r="AA1739" s="51">
        <f t="shared" ca="1" si="48"/>
        <v>0</v>
      </c>
      <c r="AB1739" s="51">
        <v>1739</v>
      </c>
    </row>
    <row r="1740" spans="27:28" ht="21" customHeight="1" x14ac:dyDescent="0.55000000000000004">
      <c r="AA1740" s="51">
        <f t="shared" ca="1" si="48"/>
        <v>0</v>
      </c>
      <c r="AB1740" s="51">
        <v>1740</v>
      </c>
    </row>
    <row r="1741" spans="27:28" ht="21" customHeight="1" x14ac:dyDescent="0.55000000000000004">
      <c r="AA1741" s="51">
        <f t="shared" ca="1" si="48"/>
        <v>0</v>
      </c>
      <c r="AB1741" s="51">
        <v>1741</v>
      </c>
    </row>
    <row r="1742" spans="27:28" ht="21" customHeight="1" x14ac:dyDescent="0.55000000000000004">
      <c r="AA1742" s="51">
        <f t="shared" ca="1" si="48"/>
        <v>0</v>
      </c>
      <c r="AB1742" s="51">
        <v>1742</v>
      </c>
    </row>
    <row r="1743" spans="27:28" ht="21" customHeight="1" x14ac:dyDescent="0.55000000000000004">
      <c r="AA1743" s="51">
        <f t="shared" ca="1" si="48"/>
        <v>0</v>
      </c>
      <c r="AB1743" s="51">
        <v>1743</v>
      </c>
    </row>
    <row r="1744" spans="27:28" ht="21" customHeight="1" x14ac:dyDescent="0.55000000000000004">
      <c r="AA1744" s="51">
        <f t="shared" ca="1" si="48"/>
        <v>0</v>
      </c>
      <c r="AB1744" s="51">
        <v>1744</v>
      </c>
    </row>
    <row r="1745" spans="27:28" ht="21" customHeight="1" x14ac:dyDescent="0.55000000000000004">
      <c r="AA1745" s="51">
        <f t="shared" ca="1" si="48"/>
        <v>0</v>
      </c>
      <c r="AB1745" s="51">
        <v>1745</v>
      </c>
    </row>
    <row r="1746" spans="27:28" ht="21" customHeight="1" x14ac:dyDescent="0.55000000000000004">
      <c r="AA1746" s="51">
        <f t="shared" ref="AA1746:AA1800" ca="1" si="49">INDIRECT($W$6&amp;"!"&amp;"B"&amp;ROW(B1746))</f>
        <v>0</v>
      </c>
      <c r="AB1746" s="51">
        <v>1746</v>
      </c>
    </row>
    <row r="1747" spans="27:28" ht="21" customHeight="1" x14ac:dyDescent="0.55000000000000004">
      <c r="AA1747" s="51">
        <f t="shared" ca="1" si="49"/>
        <v>0</v>
      </c>
      <c r="AB1747" s="51">
        <v>1747</v>
      </c>
    </row>
    <row r="1748" spans="27:28" ht="21" customHeight="1" x14ac:dyDescent="0.55000000000000004">
      <c r="AA1748" s="51">
        <f t="shared" ca="1" si="49"/>
        <v>0</v>
      </c>
      <c r="AB1748" s="51">
        <v>1748</v>
      </c>
    </row>
    <row r="1749" spans="27:28" ht="21" customHeight="1" x14ac:dyDescent="0.55000000000000004">
      <c r="AA1749" s="51">
        <f t="shared" ca="1" si="49"/>
        <v>0</v>
      </c>
      <c r="AB1749" s="51">
        <v>1749</v>
      </c>
    </row>
    <row r="1750" spans="27:28" ht="21" customHeight="1" x14ac:dyDescent="0.55000000000000004">
      <c r="AA1750" s="51">
        <f t="shared" ca="1" si="49"/>
        <v>0</v>
      </c>
      <c r="AB1750" s="51">
        <v>1750</v>
      </c>
    </row>
    <row r="1751" spans="27:28" ht="21" customHeight="1" x14ac:dyDescent="0.55000000000000004">
      <c r="AA1751" s="51">
        <f t="shared" ca="1" si="49"/>
        <v>0</v>
      </c>
      <c r="AB1751" s="51">
        <v>1751</v>
      </c>
    </row>
    <row r="1752" spans="27:28" ht="21" customHeight="1" x14ac:dyDescent="0.55000000000000004">
      <c r="AA1752" s="51">
        <f t="shared" ca="1" si="49"/>
        <v>0</v>
      </c>
      <c r="AB1752" s="51">
        <v>1752</v>
      </c>
    </row>
    <row r="1753" spans="27:28" ht="21" customHeight="1" x14ac:dyDescent="0.55000000000000004">
      <c r="AA1753" s="51">
        <f t="shared" ca="1" si="49"/>
        <v>0</v>
      </c>
      <c r="AB1753" s="51">
        <v>1753</v>
      </c>
    </row>
    <row r="1754" spans="27:28" ht="21" customHeight="1" x14ac:dyDescent="0.55000000000000004">
      <c r="AA1754" s="51">
        <f t="shared" ca="1" si="49"/>
        <v>0</v>
      </c>
      <c r="AB1754" s="51">
        <v>1754</v>
      </c>
    </row>
    <row r="1755" spans="27:28" ht="21" customHeight="1" x14ac:dyDescent="0.55000000000000004">
      <c r="AA1755" s="51">
        <f t="shared" ca="1" si="49"/>
        <v>0</v>
      </c>
      <c r="AB1755" s="51">
        <v>1755</v>
      </c>
    </row>
    <row r="1756" spans="27:28" ht="21" customHeight="1" x14ac:dyDescent="0.55000000000000004">
      <c r="AA1756" s="51">
        <f t="shared" ca="1" si="49"/>
        <v>0</v>
      </c>
      <c r="AB1756" s="51">
        <v>1756</v>
      </c>
    </row>
    <row r="1757" spans="27:28" ht="21" customHeight="1" x14ac:dyDescent="0.55000000000000004">
      <c r="AA1757" s="51">
        <f t="shared" ca="1" si="49"/>
        <v>0</v>
      </c>
      <c r="AB1757" s="51">
        <v>1757</v>
      </c>
    </row>
    <row r="1758" spans="27:28" ht="21" customHeight="1" x14ac:dyDescent="0.55000000000000004">
      <c r="AA1758" s="51">
        <f t="shared" ca="1" si="49"/>
        <v>0</v>
      </c>
      <c r="AB1758" s="51">
        <v>1758</v>
      </c>
    </row>
    <row r="1759" spans="27:28" ht="21" customHeight="1" x14ac:dyDescent="0.55000000000000004">
      <c r="AA1759" s="51">
        <f t="shared" ca="1" si="49"/>
        <v>0</v>
      </c>
      <c r="AB1759" s="51">
        <v>1759</v>
      </c>
    </row>
    <row r="1760" spans="27:28" ht="21" customHeight="1" x14ac:dyDescent="0.55000000000000004">
      <c r="AA1760" s="51">
        <f t="shared" ca="1" si="49"/>
        <v>0</v>
      </c>
      <c r="AB1760" s="51">
        <v>1760</v>
      </c>
    </row>
    <row r="1761" spans="27:28" ht="21" customHeight="1" x14ac:dyDescent="0.55000000000000004">
      <c r="AA1761" s="51">
        <f t="shared" ca="1" si="49"/>
        <v>0</v>
      </c>
      <c r="AB1761" s="51">
        <v>1761</v>
      </c>
    </row>
    <row r="1762" spans="27:28" ht="21" customHeight="1" x14ac:dyDescent="0.55000000000000004">
      <c r="AA1762" s="51">
        <f t="shared" ca="1" si="49"/>
        <v>0</v>
      </c>
      <c r="AB1762" s="51">
        <v>1762</v>
      </c>
    </row>
    <row r="1763" spans="27:28" ht="21" customHeight="1" x14ac:dyDescent="0.55000000000000004">
      <c r="AA1763" s="51">
        <f t="shared" ca="1" si="49"/>
        <v>0</v>
      </c>
      <c r="AB1763" s="51">
        <v>1763</v>
      </c>
    </row>
    <row r="1764" spans="27:28" ht="21" customHeight="1" x14ac:dyDescent="0.55000000000000004">
      <c r="AA1764" s="51">
        <f t="shared" ca="1" si="49"/>
        <v>0</v>
      </c>
      <c r="AB1764" s="51">
        <v>1764</v>
      </c>
    </row>
    <row r="1765" spans="27:28" ht="21" customHeight="1" x14ac:dyDescent="0.55000000000000004">
      <c r="AA1765" s="51">
        <f t="shared" ca="1" si="49"/>
        <v>0</v>
      </c>
      <c r="AB1765" s="51">
        <v>1765</v>
      </c>
    </row>
    <row r="1766" spans="27:28" ht="21" customHeight="1" x14ac:dyDescent="0.55000000000000004">
      <c r="AA1766" s="51">
        <f t="shared" ca="1" si="49"/>
        <v>0</v>
      </c>
      <c r="AB1766" s="51">
        <v>1766</v>
      </c>
    </row>
    <row r="1767" spans="27:28" ht="21" customHeight="1" x14ac:dyDescent="0.55000000000000004">
      <c r="AA1767" s="51">
        <f t="shared" ca="1" si="49"/>
        <v>0</v>
      </c>
      <c r="AB1767" s="51">
        <v>1767</v>
      </c>
    </row>
    <row r="1768" spans="27:28" ht="21" customHeight="1" x14ac:dyDescent="0.55000000000000004">
      <c r="AA1768" s="51">
        <f t="shared" ca="1" si="49"/>
        <v>0</v>
      </c>
      <c r="AB1768" s="51">
        <v>1768</v>
      </c>
    </row>
    <row r="1769" spans="27:28" ht="21" customHeight="1" x14ac:dyDescent="0.55000000000000004">
      <c r="AA1769" s="51">
        <f t="shared" ca="1" si="49"/>
        <v>0</v>
      </c>
      <c r="AB1769" s="51">
        <v>1769</v>
      </c>
    </row>
    <row r="1770" spans="27:28" ht="21" customHeight="1" x14ac:dyDescent="0.55000000000000004">
      <c r="AA1770" s="51">
        <f t="shared" ca="1" si="49"/>
        <v>0</v>
      </c>
      <c r="AB1770" s="51">
        <v>1770</v>
      </c>
    </row>
    <row r="1771" spans="27:28" ht="21" customHeight="1" x14ac:dyDescent="0.55000000000000004">
      <c r="AA1771" s="51">
        <f t="shared" ca="1" si="49"/>
        <v>0</v>
      </c>
      <c r="AB1771" s="51">
        <v>1771</v>
      </c>
    </row>
    <row r="1772" spans="27:28" ht="21" customHeight="1" x14ac:dyDescent="0.55000000000000004">
      <c r="AA1772" s="51">
        <f t="shared" ca="1" si="49"/>
        <v>0</v>
      </c>
      <c r="AB1772" s="51">
        <v>1772</v>
      </c>
    </row>
    <row r="1773" spans="27:28" ht="21" customHeight="1" x14ac:dyDescent="0.55000000000000004">
      <c r="AA1773" s="51">
        <f t="shared" ca="1" si="49"/>
        <v>0</v>
      </c>
      <c r="AB1773" s="51">
        <v>1773</v>
      </c>
    </row>
    <row r="1774" spans="27:28" ht="21" customHeight="1" x14ac:dyDescent="0.55000000000000004">
      <c r="AA1774" s="51">
        <f t="shared" ca="1" si="49"/>
        <v>0</v>
      </c>
      <c r="AB1774" s="51">
        <v>1774</v>
      </c>
    </row>
    <row r="1775" spans="27:28" ht="21" customHeight="1" x14ac:dyDescent="0.55000000000000004">
      <c r="AA1775" s="51">
        <f t="shared" ca="1" si="49"/>
        <v>0</v>
      </c>
      <c r="AB1775" s="51">
        <v>1775</v>
      </c>
    </row>
    <row r="1776" spans="27:28" ht="21" customHeight="1" x14ac:dyDescent="0.55000000000000004">
      <c r="AA1776" s="51">
        <f t="shared" ca="1" si="49"/>
        <v>0</v>
      </c>
      <c r="AB1776" s="51">
        <v>1776</v>
      </c>
    </row>
    <row r="1777" spans="27:28" ht="21" customHeight="1" x14ac:dyDescent="0.55000000000000004">
      <c r="AA1777" s="51">
        <f t="shared" ca="1" si="49"/>
        <v>0</v>
      </c>
      <c r="AB1777" s="51">
        <v>1777</v>
      </c>
    </row>
    <row r="1778" spans="27:28" ht="21" customHeight="1" x14ac:dyDescent="0.55000000000000004">
      <c r="AA1778" s="51">
        <f t="shared" ca="1" si="49"/>
        <v>0</v>
      </c>
      <c r="AB1778" s="51">
        <v>1778</v>
      </c>
    </row>
    <row r="1779" spans="27:28" ht="21" customHeight="1" x14ac:dyDescent="0.55000000000000004">
      <c r="AA1779" s="51">
        <f t="shared" ca="1" si="49"/>
        <v>0</v>
      </c>
      <c r="AB1779" s="51">
        <v>1779</v>
      </c>
    </row>
    <row r="1780" spans="27:28" ht="21" customHeight="1" x14ac:dyDescent="0.55000000000000004">
      <c r="AA1780" s="51">
        <f t="shared" ca="1" si="49"/>
        <v>0</v>
      </c>
      <c r="AB1780" s="51">
        <v>1780</v>
      </c>
    </row>
    <row r="1781" spans="27:28" ht="21" customHeight="1" x14ac:dyDescent="0.55000000000000004">
      <c r="AA1781" s="51">
        <f t="shared" ca="1" si="49"/>
        <v>0</v>
      </c>
      <c r="AB1781" s="51">
        <v>1781</v>
      </c>
    </row>
    <row r="1782" spans="27:28" ht="21" customHeight="1" x14ac:dyDescent="0.55000000000000004">
      <c r="AA1782" s="51">
        <f t="shared" ca="1" si="49"/>
        <v>0</v>
      </c>
      <c r="AB1782" s="51">
        <v>1782</v>
      </c>
    </row>
    <row r="1783" spans="27:28" ht="21" customHeight="1" x14ac:dyDescent="0.55000000000000004">
      <c r="AA1783" s="51">
        <f t="shared" ca="1" si="49"/>
        <v>0</v>
      </c>
      <c r="AB1783" s="51">
        <v>1783</v>
      </c>
    </row>
    <row r="1784" spans="27:28" ht="21" customHeight="1" x14ac:dyDescent="0.55000000000000004">
      <c r="AA1784" s="51">
        <f t="shared" ca="1" si="49"/>
        <v>0</v>
      </c>
      <c r="AB1784" s="51">
        <v>1784</v>
      </c>
    </row>
    <row r="1785" spans="27:28" ht="21" customHeight="1" x14ac:dyDescent="0.55000000000000004">
      <c r="AA1785" s="51">
        <f t="shared" ca="1" si="49"/>
        <v>0</v>
      </c>
      <c r="AB1785" s="51">
        <v>1785</v>
      </c>
    </row>
    <row r="1786" spans="27:28" ht="21" customHeight="1" x14ac:dyDescent="0.55000000000000004">
      <c r="AA1786" s="51">
        <f t="shared" ca="1" si="49"/>
        <v>0</v>
      </c>
      <c r="AB1786" s="51">
        <v>1786</v>
      </c>
    </row>
    <row r="1787" spans="27:28" ht="21" customHeight="1" x14ac:dyDescent="0.55000000000000004">
      <c r="AA1787" s="51">
        <f t="shared" ca="1" si="49"/>
        <v>0</v>
      </c>
      <c r="AB1787" s="51">
        <v>1787</v>
      </c>
    </row>
    <row r="1788" spans="27:28" ht="21" customHeight="1" x14ac:dyDescent="0.55000000000000004">
      <c r="AA1788" s="51">
        <f t="shared" ca="1" si="49"/>
        <v>0</v>
      </c>
      <c r="AB1788" s="51">
        <v>1788</v>
      </c>
    </row>
    <row r="1789" spans="27:28" ht="21" customHeight="1" x14ac:dyDescent="0.55000000000000004">
      <c r="AA1789" s="51">
        <f t="shared" ca="1" si="49"/>
        <v>0</v>
      </c>
      <c r="AB1789" s="51">
        <v>1789</v>
      </c>
    </row>
    <row r="1790" spans="27:28" ht="21" customHeight="1" x14ac:dyDescent="0.55000000000000004">
      <c r="AA1790" s="51">
        <f t="shared" ca="1" si="49"/>
        <v>0</v>
      </c>
      <c r="AB1790" s="51">
        <v>1790</v>
      </c>
    </row>
    <row r="1791" spans="27:28" ht="21" customHeight="1" x14ac:dyDescent="0.55000000000000004">
      <c r="AA1791" s="51">
        <f t="shared" ca="1" si="49"/>
        <v>0</v>
      </c>
      <c r="AB1791" s="51">
        <v>1791</v>
      </c>
    </row>
    <row r="1792" spans="27:28" ht="21" customHeight="1" x14ac:dyDescent="0.55000000000000004">
      <c r="AA1792" s="51">
        <f t="shared" ca="1" si="49"/>
        <v>0</v>
      </c>
      <c r="AB1792" s="51">
        <v>1792</v>
      </c>
    </row>
    <row r="1793" spans="27:28" ht="21" customHeight="1" x14ac:dyDescent="0.55000000000000004">
      <c r="AA1793" s="51">
        <f t="shared" ca="1" si="49"/>
        <v>0</v>
      </c>
      <c r="AB1793" s="51">
        <v>1793</v>
      </c>
    </row>
    <row r="1794" spans="27:28" ht="21" customHeight="1" x14ac:dyDescent="0.55000000000000004">
      <c r="AA1794" s="51">
        <f t="shared" ca="1" si="49"/>
        <v>0</v>
      </c>
      <c r="AB1794" s="51">
        <v>1794</v>
      </c>
    </row>
    <row r="1795" spans="27:28" ht="21" customHeight="1" x14ac:dyDescent="0.55000000000000004">
      <c r="AA1795" s="51">
        <f t="shared" ca="1" si="49"/>
        <v>0</v>
      </c>
      <c r="AB1795" s="51">
        <v>1795</v>
      </c>
    </row>
    <row r="1796" spans="27:28" ht="21" customHeight="1" x14ac:dyDescent="0.55000000000000004">
      <c r="AA1796" s="51">
        <f t="shared" ca="1" si="49"/>
        <v>0</v>
      </c>
      <c r="AB1796" s="51">
        <v>1796</v>
      </c>
    </row>
    <row r="1797" spans="27:28" ht="21" customHeight="1" x14ac:dyDescent="0.55000000000000004">
      <c r="AA1797" s="51">
        <f t="shared" ca="1" si="49"/>
        <v>0</v>
      </c>
      <c r="AB1797" s="51">
        <v>1797</v>
      </c>
    </row>
    <row r="1798" spans="27:28" ht="21" customHeight="1" x14ac:dyDescent="0.55000000000000004">
      <c r="AA1798" s="51">
        <f t="shared" ca="1" si="49"/>
        <v>0</v>
      </c>
      <c r="AB1798" s="51">
        <v>1798</v>
      </c>
    </row>
    <row r="1799" spans="27:28" ht="21" customHeight="1" x14ac:dyDescent="0.55000000000000004">
      <c r="AA1799" s="51">
        <f t="shared" ca="1" si="49"/>
        <v>0</v>
      </c>
      <c r="AB1799" s="51">
        <v>1799</v>
      </c>
    </row>
    <row r="1800" spans="27:28" ht="21" customHeight="1" x14ac:dyDescent="0.55000000000000004">
      <c r="AA1800" s="51">
        <f t="shared" ca="1" si="49"/>
        <v>0</v>
      </c>
      <c r="AB1800" s="51">
        <v>1800</v>
      </c>
    </row>
  </sheetData>
  <mergeCells count="16">
    <mergeCell ref="H5:K6"/>
    <mergeCell ref="L5:L6"/>
    <mergeCell ref="M5:O5"/>
    <mergeCell ref="P5:P6"/>
    <mergeCell ref="H7:H23"/>
    <mergeCell ref="I7:I14"/>
    <mergeCell ref="H27:K27"/>
    <mergeCell ref="B32:D32"/>
    <mergeCell ref="B8:D8"/>
    <mergeCell ref="J8:J14"/>
    <mergeCell ref="B9:D9"/>
    <mergeCell ref="B11:D11"/>
    <mergeCell ref="B12:B26"/>
    <mergeCell ref="C12:C18"/>
    <mergeCell ref="I16:I22"/>
    <mergeCell ref="C19:C25"/>
  </mergeCells>
  <phoneticPr fontId="4"/>
  <printOptions horizontalCentered="1"/>
  <pageMargins left="0.59055118110236227" right="0.59055118110236227" top="0.59055118110236227" bottom="0.39370078740157483" header="0.31496062992125984" footer="0.31496062992125984"/>
  <pageSetup paperSize="9" scale="53" orientation="landscape" horizontalDpi="400" verticalDpi="4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4BD2C-335C-4785-BEB8-72009B95D189}">
  <sheetPr>
    <pageSetUpPr fitToPage="1"/>
  </sheetPr>
  <dimension ref="A1:Q47"/>
  <sheetViews>
    <sheetView zoomScaleNormal="100" workbookViewId="0">
      <selection sqref="A1:P2"/>
    </sheetView>
  </sheetViews>
  <sheetFormatPr defaultColWidth="0" defaultRowHeight="13.5" customHeight="1" zeroHeight="1" x14ac:dyDescent="0.2"/>
  <cols>
    <col min="1" max="1" width="3.33203125" style="180" customWidth="1"/>
    <col min="2" max="2" width="15.83203125" style="180" customWidth="1"/>
    <col min="3" max="3" width="16.75" style="180" customWidth="1"/>
    <col min="4" max="4" width="8.75" style="180" customWidth="1"/>
    <col min="5" max="5" width="10.33203125" style="180" customWidth="1"/>
    <col min="6" max="6" width="15.58203125" style="180" customWidth="1"/>
    <col min="7" max="7" width="8.75" style="180" customWidth="1"/>
    <col min="8" max="8" width="8.58203125" style="252" customWidth="1"/>
    <col min="9" max="9" width="15.08203125" style="180" customWidth="1"/>
    <col min="10" max="10" width="8.75" style="180" customWidth="1"/>
    <col min="11" max="11" width="18" style="180" customWidth="1"/>
    <col min="12" max="12" width="10.5" style="253" customWidth="1"/>
    <col min="13" max="13" width="13.5" style="180" customWidth="1"/>
    <col min="14" max="14" width="12.83203125" style="180" customWidth="1"/>
    <col min="15" max="15" width="8.83203125" style="180" customWidth="1"/>
    <col min="16" max="16" width="13.33203125" style="180" customWidth="1"/>
    <col min="17" max="17" width="1.25" style="180" customWidth="1"/>
    <col min="18" max="16384" width="0" style="180" hidden="1"/>
  </cols>
  <sheetData>
    <row r="1" spans="1:16" ht="13.5" customHeight="1" x14ac:dyDescent="0.2">
      <c r="A1" s="285" t="s">
        <v>861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</row>
    <row r="2" spans="1:16" ht="13.5" customHeight="1" x14ac:dyDescent="0.2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</row>
    <row r="3" spans="1:16" s="60" customFormat="1" ht="8.15" customHeight="1" thickBot="1" x14ac:dyDescent="0.6">
      <c r="A3" s="192"/>
    </row>
    <row r="4" spans="1:16" s="193" customFormat="1" ht="21.75" customHeight="1" x14ac:dyDescent="0.55000000000000004">
      <c r="A4" s="286"/>
      <c r="B4" s="285"/>
      <c r="C4" s="285"/>
      <c r="E4" s="194" t="s">
        <v>26</v>
      </c>
      <c r="F4" s="195"/>
      <c r="H4" s="196"/>
      <c r="I4" s="197"/>
      <c r="L4" s="197"/>
      <c r="M4" s="197"/>
      <c r="O4" s="198" t="s">
        <v>813</v>
      </c>
      <c r="P4" s="199"/>
    </row>
    <row r="5" spans="1:16" s="193" customFormat="1" ht="21.75" customHeight="1" thickBot="1" x14ac:dyDescent="0.6">
      <c r="A5" s="200"/>
      <c r="B5" s="201"/>
      <c r="C5" s="201"/>
      <c r="E5" s="202" t="s">
        <v>814</v>
      </c>
      <c r="F5" s="203">
        <f ca="1">INDIRECT(B47&amp;"!L26")</f>
        <v>0</v>
      </c>
      <c r="H5" s="196"/>
      <c r="I5" s="197"/>
      <c r="L5" s="197"/>
      <c r="M5" s="197"/>
      <c r="O5" s="202" t="s">
        <v>815</v>
      </c>
      <c r="P5" s="203">
        <f ca="1">INDIRECT(B47&amp;"!N27")</f>
        <v>0</v>
      </c>
    </row>
    <row r="6" spans="1:16" s="193" customFormat="1" ht="21.75" customHeight="1" thickBot="1" x14ac:dyDescent="0.6">
      <c r="A6" s="200"/>
      <c r="F6" s="204"/>
      <c r="H6" s="196"/>
      <c r="I6" s="197"/>
      <c r="L6" s="197"/>
      <c r="M6" s="204"/>
    </row>
    <row r="7" spans="1:16" s="193" customFormat="1" ht="21.75" customHeight="1" x14ac:dyDescent="0.55000000000000004">
      <c r="C7" s="204"/>
      <c r="E7" s="194" t="s">
        <v>25</v>
      </c>
      <c r="F7" s="199"/>
      <c r="H7" s="205" t="s">
        <v>29</v>
      </c>
      <c r="I7" s="199"/>
      <c r="K7" s="206" t="s">
        <v>816</v>
      </c>
      <c r="L7" s="207" t="s">
        <v>817</v>
      </c>
      <c r="M7" s="208">
        <f ca="1">INDIRECT(B47&amp;"!N15")</f>
        <v>0</v>
      </c>
    </row>
    <row r="8" spans="1:16" s="193" customFormat="1" ht="21.75" customHeight="1" thickBot="1" x14ac:dyDescent="0.6">
      <c r="A8" s="204"/>
      <c r="B8" s="287" t="s">
        <v>818</v>
      </c>
      <c r="C8" s="287"/>
      <c r="E8" s="202" t="s">
        <v>819</v>
      </c>
      <c r="F8" s="203">
        <f ca="1">INDIRECT(B47&amp;"!L7")</f>
        <v>0</v>
      </c>
      <c r="H8" s="202" t="s">
        <v>820</v>
      </c>
      <c r="I8" s="203">
        <f ca="1">INDIRECT(B47&amp;"!L15")</f>
        <v>0</v>
      </c>
      <c r="K8" s="209" t="s">
        <v>519</v>
      </c>
      <c r="L8" s="210" t="s">
        <v>821</v>
      </c>
      <c r="M8" s="211">
        <f ca="1">INDIRECT(B47&amp;"!O15")</f>
        <v>0</v>
      </c>
    </row>
    <row r="9" spans="1:16" s="193" customFormat="1" ht="21.75" customHeight="1" thickBot="1" x14ac:dyDescent="0.6">
      <c r="A9" s="204"/>
      <c r="C9" s="204"/>
      <c r="F9" s="204"/>
      <c r="H9" s="196"/>
      <c r="I9" s="204"/>
      <c r="K9" s="212"/>
      <c r="L9" s="213" t="s">
        <v>822</v>
      </c>
      <c r="M9" s="214">
        <f ca="1">INDIRECT(B47&amp;"!P7")</f>
        <v>0</v>
      </c>
    </row>
    <row r="10" spans="1:16" s="193" customFormat="1" ht="21.75" customHeight="1" thickBot="1" x14ac:dyDescent="0.6">
      <c r="A10" s="204"/>
      <c r="B10" s="215" t="s">
        <v>429</v>
      </c>
      <c r="C10" s="216">
        <f ca="1">INDIRECT(B47&amp;"!E12")+INDIRECT(B47&amp;"!F12")</f>
        <v>0</v>
      </c>
      <c r="F10" s="204"/>
      <c r="H10" s="196"/>
      <c r="K10" s="217" t="s">
        <v>823</v>
      </c>
      <c r="L10" s="218" t="s">
        <v>824</v>
      </c>
      <c r="M10" s="216">
        <f ca="1">INDIRECT(B47&amp;"!M23")</f>
        <v>0</v>
      </c>
      <c r="O10" s="198" t="s">
        <v>825</v>
      </c>
      <c r="P10" s="199"/>
    </row>
    <row r="11" spans="1:16" s="193" customFormat="1" ht="21.75" customHeight="1" thickBot="1" x14ac:dyDescent="0.6">
      <c r="A11" s="204"/>
      <c r="C11" s="219"/>
      <c r="F11" s="204"/>
      <c r="H11" s="196"/>
      <c r="I11" s="204"/>
      <c r="L11" s="197"/>
      <c r="M11" s="204"/>
      <c r="O11" s="202"/>
      <c r="P11" s="203">
        <f ca="1">INDIRECT(B47&amp;"!N23")</f>
        <v>0</v>
      </c>
    </row>
    <row r="12" spans="1:16" s="193" customFormat="1" ht="21.75" customHeight="1" thickBot="1" x14ac:dyDescent="0.6">
      <c r="A12" s="204"/>
      <c r="B12" s="215" t="s">
        <v>430</v>
      </c>
      <c r="C12" s="216">
        <f ca="1">INDIRECT(B47&amp;"!E13")+INDIRECT(B47&amp;"!F13")</f>
        <v>0</v>
      </c>
      <c r="F12" s="204"/>
      <c r="H12" s="205" t="s">
        <v>30</v>
      </c>
      <c r="I12" s="199"/>
      <c r="K12" s="206" t="s">
        <v>823</v>
      </c>
      <c r="L12" s="207" t="s">
        <v>826</v>
      </c>
      <c r="M12" s="208">
        <f ca="1">INDIRECT(B47&amp;"!M16")</f>
        <v>0</v>
      </c>
    </row>
    <row r="13" spans="1:16" s="193" customFormat="1" ht="21.75" customHeight="1" thickBot="1" x14ac:dyDescent="0.6">
      <c r="A13" s="204"/>
      <c r="C13" s="219"/>
      <c r="F13" s="204"/>
      <c r="H13" s="202" t="s">
        <v>827</v>
      </c>
      <c r="I13" s="203">
        <f ca="1">INDIRECT(B47&amp;"!L16")</f>
        <v>0</v>
      </c>
      <c r="K13" s="220" t="s">
        <v>825</v>
      </c>
      <c r="L13" s="221" t="s">
        <v>828</v>
      </c>
      <c r="M13" s="222">
        <f ca="1">INDIRECT(B47&amp;"!N16")</f>
        <v>0</v>
      </c>
    </row>
    <row r="14" spans="1:16" s="193" customFormat="1" ht="21.75" customHeight="1" thickBot="1" x14ac:dyDescent="0.6">
      <c r="A14" s="204"/>
      <c r="B14" s="215" t="s">
        <v>431</v>
      </c>
      <c r="C14" s="216">
        <f ca="1">INDIRECT(B47&amp;"!E14")+INDIRECT(B47&amp;"!F14")</f>
        <v>0</v>
      </c>
      <c r="F14" s="204"/>
      <c r="H14" s="196"/>
      <c r="I14" s="204"/>
      <c r="K14" s="223" t="s">
        <v>519</v>
      </c>
      <c r="L14" s="224" t="s">
        <v>829</v>
      </c>
      <c r="M14" s="203">
        <f ca="1">INDIRECT(B47&amp;"!O16")</f>
        <v>0</v>
      </c>
    </row>
    <row r="15" spans="1:16" s="193" customFormat="1" ht="21.75" customHeight="1" thickBot="1" x14ac:dyDescent="0.6">
      <c r="A15" s="204"/>
      <c r="B15" s="225"/>
      <c r="C15" s="226"/>
      <c r="F15" s="204"/>
      <c r="H15" s="196"/>
      <c r="I15" s="204"/>
      <c r="K15" s="227"/>
      <c r="L15" s="213" t="s">
        <v>822</v>
      </c>
      <c r="M15" s="214">
        <f ca="1">INDIRECT(B47&amp;"!P16")</f>
        <v>0</v>
      </c>
    </row>
    <row r="16" spans="1:16" s="193" customFormat="1" ht="21.75" customHeight="1" thickBot="1" x14ac:dyDescent="0.6">
      <c r="A16" s="204"/>
      <c r="B16" s="215" t="s">
        <v>432</v>
      </c>
      <c r="C16" s="216">
        <f ca="1">INDIRECT(B47&amp;"!E15")+INDIRECT(B47&amp;"!F15")</f>
        <v>0</v>
      </c>
      <c r="F16" s="204"/>
      <c r="H16" s="205" t="s">
        <v>38</v>
      </c>
      <c r="I16" s="199"/>
      <c r="K16" s="206" t="s">
        <v>823</v>
      </c>
      <c r="L16" s="207" t="s">
        <v>830</v>
      </c>
      <c r="M16" s="208">
        <f ca="1">INDIRECT(B47&amp;"!M21")</f>
        <v>0</v>
      </c>
    </row>
    <row r="17" spans="1:17" s="193" customFormat="1" ht="21.75" customHeight="1" thickBot="1" x14ac:dyDescent="0.6">
      <c r="A17" s="204"/>
      <c r="C17" s="228"/>
      <c r="H17" s="202" t="s">
        <v>831</v>
      </c>
      <c r="I17" s="203">
        <f ca="1">INDIRECT(B47&amp;"!L21")</f>
        <v>0</v>
      </c>
      <c r="K17" s="220" t="s">
        <v>825</v>
      </c>
      <c r="L17" s="221" t="s">
        <v>832</v>
      </c>
      <c r="M17" s="222">
        <f ca="1">INDIRECT(B47&amp;"!N21")</f>
        <v>0</v>
      </c>
    </row>
    <row r="18" spans="1:17" s="193" customFormat="1" ht="21.75" customHeight="1" thickBot="1" x14ac:dyDescent="0.6">
      <c r="A18" s="204"/>
      <c r="B18" s="229" t="s">
        <v>833</v>
      </c>
      <c r="C18" s="216">
        <f ca="1">INDIRECT(B47&amp;"!E16")+INDIRECT(B47&amp;"!F16")</f>
        <v>0</v>
      </c>
      <c r="H18" s="196"/>
      <c r="I18" s="204"/>
      <c r="K18" s="223" t="s">
        <v>519</v>
      </c>
      <c r="L18" s="224" t="s">
        <v>834</v>
      </c>
      <c r="M18" s="203">
        <f ca="1">INDIRECT(B47&amp;"!O21")</f>
        <v>0</v>
      </c>
    </row>
    <row r="19" spans="1:17" s="193" customFormat="1" ht="21.75" customHeight="1" thickBot="1" x14ac:dyDescent="0.6">
      <c r="A19" s="204"/>
      <c r="C19" s="219"/>
      <c r="H19" s="196"/>
      <c r="I19" s="204"/>
      <c r="K19" s="227"/>
      <c r="L19" s="213" t="s">
        <v>822</v>
      </c>
      <c r="M19" s="214">
        <f ca="1">INDIRECT(B47&amp;"!P21")</f>
        <v>0</v>
      </c>
    </row>
    <row r="20" spans="1:17" s="193" customFormat="1" ht="21.75" customHeight="1" thickBot="1" x14ac:dyDescent="0.6">
      <c r="A20" s="204"/>
      <c r="B20" s="229" t="s">
        <v>435</v>
      </c>
      <c r="C20" s="216">
        <f ca="1">INDIRECT(B47&amp;"!E17")+INDIRECT(B47&amp;"!F17")</f>
        <v>0</v>
      </c>
      <c r="E20" s="205" t="s">
        <v>835</v>
      </c>
      <c r="F20" s="195"/>
      <c r="H20" s="205" t="s">
        <v>31</v>
      </c>
      <c r="I20" s="199"/>
      <c r="K20" s="206" t="s">
        <v>823</v>
      </c>
      <c r="L20" s="207" t="s">
        <v>836</v>
      </c>
      <c r="M20" s="230">
        <f ca="1">INDIRECT(B47&amp;"!M17")</f>
        <v>0</v>
      </c>
      <c r="Q20" s="231"/>
    </row>
    <row r="21" spans="1:17" s="193" customFormat="1" ht="21.75" customHeight="1" thickBot="1" x14ac:dyDescent="0.6">
      <c r="A21" s="204"/>
      <c r="B21" s="232"/>
      <c r="C21" s="219"/>
      <c r="E21" s="202"/>
      <c r="F21" s="203">
        <f ca="1">INDIRECT(B47&amp;"!L23")</f>
        <v>0</v>
      </c>
      <c r="H21" s="202" t="s">
        <v>837</v>
      </c>
      <c r="I21" s="203">
        <f ca="1">INDIRECT(B47&amp;"!L17")</f>
        <v>0</v>
      </c>
      <c r="K21" s="220" t="s">
        <v>825</v>
      </c>
      <c r="L21" s="221" t="s">
        <v>838</v>
      </c>
      <c r="M21" s="233">
        <f ca="1">INDIRECT(B47&amp;"!N17")</f>
        <v>0</v>
      </c>
    </row>
    <row r="22" spans="1:17" s="193" customFormat="1" ht="21.75" customHeight="1" thickBot="1" x14ac:dyDescent="0.6">
      <c r="A22" s="204"/>
      <c r="B22" s="229" t="s">
        <v>455</v>
      </c>
      <c r="C22" s="216">
        <f ca="1">INDIRECT(B47&amp;"!E25")+INDIRECT(B47&amp;"!F25")</f>
        <v>0</v>
      </c>
      <c r="F22" s="204"/>
      <c r="K22" s="223" t="s">
        <v>519</v>
      </c>
      <c r="L22" s="224" t="s">
        <v>839</v>
      </c>
      <c r="M22" s="211">
        <f ca="1">INDIRECT(B47&amp;"!O17")</f>
        <v>0</v>
      </c>
    </row>
    <row r="23" spans="1:17" s="193" customFormat="1" ht="21.75" customHeight="1" thickBot="1" x14ac:dyDescent="0.6">
      <c r="A23" s="204"/>
      <c r="B23" s="225"/>
      <c r="C23" s="234"/>
      <c r="F23" s="204"/>
      <c r="H23" s="196"/>
      <c r="I23" s="204"/>
      <c r="K23" s="227"/>
      <c r="L23" s="213" t="s">
        <v>822</v>
      </c>
      <c r="M23" s="214">
        <f ca="1">INDIRECT(B47&amp;"!P17")</f>
        <v>0</v>
      </c>
    </row>
    <row r="24" spans="1:17" s="193" customFormat="1" ht="21.75" customHeight="1" thickBot="1" x14ac:dyDescent="0.6">
      <c r="A24" s="204"/>
      <c r="B24" s="229" t="s">
        <v>7</v>
      </c>
      <c r="C24" s="216">
        <f ca="1">INDIRECT(B47&amp;"!Y136")</f>
        <v>0</v>
      </c>
      <c r="F24" s="204"/>
      <c r="H24" s="198" t="s">
        <v>32</v>
      </c>
      <c r="I24" s="199"/>
      <c r="K24" s="206" t="s">
        <v>823</v>
      </c>
      <c r="L24" s="235" t="s">
        <v>840</v>
      </c>
      <c r="M24" s="230">
        <f ca="1">INDIRECT(B47&amp;"!M18")</f>
        <v>0</v>
      </c>
    </row>
    <row r="25" spans="1:17" s="193" customFormat="1" ht="21.75" customHeight="1" thickBot="1" x14ac:dyDescent="0.6">
      <c r="A25" s="204"/>
      <c r="B25" s="236"/>
      <c r="C25" s="237"/>
      <c r="F25" s="204"/>
      <c r="H25" s="202" t="s">
        <v>841</v>
      </c>
      <c r="I25" s="203">
        <f ca="1">INDIRECT(B47&amp;"!L18")</f>
        <v>0</v>
      </c>
      <c r="K25" s="220" t="s">
        <v>825</v>
      </c>
      <c r="L25" s="238" t="s">
        <v>842</v>
      </c>
      <c r="M25" s="233">
        <f ca="1">INDIRECT(B47&amp;"!N18")</f>
        <v>0</v>
      </c>
    </row>
    <row r="26" spans="1:17" s="193" customFormat="1" ht="21.75" customHeight="1" thickBot="1" x14ac:dyDescent="0.6">
      <c r="A26" s="204"/>
      <c r="B26" s="239" t="s">
        <v>19</v>
      </c>
      <c r="C26" s="216">
        <f ca="1">INDIRECT(B47&amp;"!E31")</f>
        <v>0</v>
      </c>
      <c r="F26" s="204"/>
      <c r="K26" s="223" t="s">
        <v>519</v>
      </c>
      <c r="L26" s="240" t="s">
        <v>843</v>
      </c>
      <c r="M26" s="211">
        <f ca="1">INDIRECT(B47&amp;"!O18")</f>
        <v>0</v>
      </c>
    </row>
    <row r="27" spans="1:17" s="193" customFormat="1" ht="21.75" customHeight="1" thickBot="1" x14ac:dyDescent="0.6">
      <c r="A27" s="204"/>
      <c r="F27" s="204"/>
      <c r="L27" s="213" t="s">
        <v>822</v>
      </c>
      <c r="M27" s="214">
        <f ca="1">INDIRECT(B47&amp;"!P18")</f>
        <v>0</v>
      </c>
      <c r="N27" s="241"/>
    </row>
    <row r="28" spans="1:17" s="193" customFormat="1" ht="21.75" customHeight="1" x14ac:dyDescent="0.55000000000000004">
      <c r="A28" s="204"/>
      <c r="B28" s="242"/>
      <c r="C28" s="237"/>
      <c r="F28" s="204"/>
      <c r="H28" s="198" t="s">
        <v>33</v>
      </c>
      <c r="I28" s="199"/>
      <c r="K28" s="206" t="s">
        <v>823</v>
      </c>
      <c r="L28" s="235" t="s">
        <v>844</v>
      </c>
      <c r="M28" s="208">
        <f ca="1">INDIRECT(B47&amp;"!M19")</f>
        <v>0</v>
      </c>
      <c r="N28" s="241"/>
    </row>
    <row r="29" spans="1:17" s="193" customFormat="1" ht="21.75" customHeight="1" thickBot="1" x14ac:dyDescent="0.6">
      <c r="A29" s="204"/>
      <c r="B29" s="242"/>
      <c r="C29" s="237"/>
      <c r="F29" s="204"/>
      <c r="H29" s="202" t="s">
        <v>845</v>
      </c>
      <c r="I29" s="203">
        <f ca="1">INDIRECT(B47&amp;"!L19")</f>
        <v>0</v>
      </c>
      <c r="K29" s="220" t="s">
        <v>825</v>
      </c>
      <c r="L29" s="238" t="s">
        <v>846</v>
      </c>
      <c r="M29" s="222">
        <f ca="1">INDIRECT(B47&amp;"!N19")</f>
        <v>0</v>
      </c>
      <c r="N29" s="241"/>
    </row>
    <row r="30" spans="1:17" s="193" customFormat="1" ht="21.75" customHeight="1" thickBot="1" x14ac:dyDescent="0.6">
      <c r="A30" s="204"/>
      <c r="B30" s="242"/>
      <c r="C30" s="237"/>
      <c r="F30" s="204"/>
      <c r="H30" s="196"/>
      <c r="I30" s="197"/>
      <c r="K30" s="223" t="s">
        <v>519</v>
      </c>
      <c r="L30" s="240" t="s">
        <v>847</v>
      </c>
      <c r="M30" s="203">
        <f ca="1">INDIRECT(B47&amp;"!O19")</f>
        <v>0</v>
      </c>
      <c r="N30" s="241"/>
    </row>
    <row r="31" spans="1:17" s="193" customFormat="1" ht="21.75" customHeight="1" thickBot="1" x14ac:dyDescent="0.6">
      <c r="A31" s="204"/>
      <c r="B31" s="242"/>
      <c r="C31" s="237"/>
      <c r="F31" s="204"/>
      <c r="L31" s="213" t="s">
        <v>822</v>
      </c>
      <c r="M31" s="214">
        <f ca="1">INDIRECT(B47&amp;"!P19")</f>
        <v>0</v>
      </c>
      <c r="N31" s="241"/>
    </row>
    <row r="32" spans="1:17" s="193" customFormat="1" ht="21.75" customHeight="1" x14ac:dyDescent="0.55000000000000004">
      <c r="A32" s="204"/>
      <c r="B32" s="242"/>
      <c r="C32" s="237"/>
      <c r="F32" s="204"/>
      <c r="H32" s="205" t="s">
        <v>34</v>
      </c>
      <c r="I32" s="199"/>
      <c r="K32" s="206" t="s">
        <v>823</v>
      </c>
      <c r="L32" s="207" t="s">
        <v>848</v>
      </c>
      <c r="M32" s="208">
        <f ca="1">INDIRECT(B47&amp;"!M20")</f>
        <v>0</v>
      </c>
      <c r="N32" s="241"/>
    </row>
    <row r="33" spans="1:16" s="193" customFormat="1" ht="21.75" customHeight="1" thickBot="1" x14ac:dyDescent="0.6">
      <c r="A33" s="204"/>
      <c r="B33" s="242"/>
      <c r="C33" s="237"/>
      <c r="F33" s="204"/>
      <c r="H33" s="202" t="s">
        <v>849</v>
      </c>
      <c r="I33" s="203">
        <f ca="1">INDIRECT(B47&amp;"!L20")</f>
        <v>0</v>
      </c>
      <c r="K33" s="220" t="s">
        <v>825</v>
      </c>
      <c r="L33" s="221" t="s">
        <v>850</v>
      </c>
      <c r="M33" s="222">
        <f ca="1">INDIRECT(B47&amp;"!N20")</f>
        <v>0</v>
      </c>
      <c r="N33" s="241"/>
    </row>
    <row r="34" spans="1:16" s="193" customFormat="1" ht="21.75" customHeight="1" thickBot="1" x14ac:dyDescent="0.6">
      <c r="A34" s="204"/>
      <c r="B34" s="242"/>
      <c r="C34" s="237"/>
      <c r="F34" s="204"/>
      <c r="H34" s="196"/>
      <c r="I34" s="204"/>
      <c r="K34" s="223" t="s">
        <v>519</v>
      </c>
      <c r="L34" s="224" t="s">
        <v>851</v>
      </c>
      <c r="M34" s="203">
        <f ca="1">INDIRECT(B47&amp;"!O20")</f>
        <v>0</v>
      </c>
      <c r="N34" s="241"/>
    </row>
    <row r="35" spans="1:16" s="193" customFormat="1" ht="21.75" customHeight="1" thickBot="1" x14ac:dyDescent="0.6">
      <c r="A35" s="204"/>
      <c r="C35" s="204"/>
      <c r="F35" s="204"/>
      <c r="H35" s="196"/>
      <c r="I35" s="197"/>
      <c r="K35" s="243"/>
      <c r="L35" s="213" t="s">
        <v>822</v>
      </c>
      <c r="M35" s="214">
        <f ca="1">INDIRECT(B47&amp;"!P20")</f>
        <v>0</v>
      </c>
      <c r="N35" s="241"/>
    </row>
    <row r="36" spans="1:16" s="193" customFormat="1" ht="21.75" customHeight="1" x14ac:dyDescent="0.55000000000000004">
      <c r="A36" s="204"/>
      <c r="F36" s="204"/>
      <c r="H36" s="194" t="s">
        <v>556</v>
      </c>
      <c r="I36" s="199"/>
      <c r="K36" s="244" t="s">
        <v>823</v>
      </c>
      <c r="L36" s="245" t="s">
        <v>852</v>
      </c>
      <c r="M36" s="208">
        <f ca="1">INDIRECT(B47&amp;"!M22")</f>
        <v>0</v>
      </c>
      <c r="N36" s="241"/>
      <c r="O36" s="193" t="s">
        <v>853</v>
      </c>
    </row>
    <row r="37" spans="1:16" s="193" customFormat="1" ht="34.5" customHeight="1" thickBot="1" x14ac:dyDescent="0.6">
      <c r="F37" s="204"/>
      <c r="H37" s="202" t="s">
        <v>854</v>
      </c>
      <c r="I37" s="203">
        <f ca="1">INDIRECT(B47&amp;"!L22")</f>
        <v>0</v>
      </c>
      <c r="K37" s="223" t="s">
        <v>825</v>
      </c>
      <c r="L37" s="224" t="s">
        <v>855</v>
      </c>
      <c r="M37" s="211">
        <f ca="1">INDIRECT(B47&amp;"!N22")</f>
        <v>0</v>
      </c>
      <c r="O37" s="288">
        <f ca="1">INDIRECT(B47&amp;"!O24")</f>
        <v>0</v>
      </c>
      <c r="P37" s="288"/>
    </row>
    <row r="38" spans="1:16" s="193" customFormat="1" ht="21.75" customHeight="1" thickBot="1" x14ac:dyDescent="0.6">
      <c r="B38" s="246" t="s">
        <v>856</v>
      </c>
      <c r="C38" s="247">
        <f ca="1">INDIRECT(B47&amp;"!E6")</f>
        <v>0</v>
      </c>
      <c r="F38" s="204"/>
      <c r="H38" s="196"/>
      <c r="I38" s="197"/>
      <c r="L38" s="213" t="s">
        <v>822</v>
      </c>
      <c r="M38" s="214">
        <f ca="1">INDIRECT(B47&amp;"!P22")</f>
        <v>0</v>
      </c>
      <c r="O38" s="289"/>
      <c r="P38" s="289"/>
    </row>
    <row r="39" spans="1:16" s="193" customFormat="1" ht="21.75" customHeight="1" x14ac:dyDescent="0.55000000000000004">
      <c r="B39" s="248" t="s">
        <v>857</v>
      </c>
      <c r="C39" s="249">
        <f ca="1">INDIRECT(B47&amp;"!E7")</f>
        <v>0</v>
      </c>
      <c r="E39" s="205" t="s">
        <v>28</v>
      </c>
      <c r="F39" s="199"/>
      <c r="H39" s="196"/>
      <c r="I39" s="197"/>
      <c r="L39" s="197"/>
      <c r="M39" s="197"/>
      <c r="O39" s="205" t="s">
        <v>858</v>
      </c>
      <c r="P39" s="199"/>
    </row>
    <row r="40" spans="1:16" s="193" customFormat="1" ht="21.75" customHeight="1" thickBot="1" x14ac:dyDescent="0.6">
      <c r="B40" s="250" t="s">
        <v>3</v>
      </c>
      <c r="C40" s="251">
        <f ca="1">INDIRECT(B47&amp;"!E8")</f>
        <v>0</v>
      </c>
      <c r="E40" s="202" t="s">
        <v>859</v>
      </c>
      <c r="F40" s="203">
        <f ca="1">INDIRECT(B47&amp;"!L25")</f>
        <v>0</v>
      </c>
      <c r="H40" s="196"/>
      <c r="I40" s="197"/>
      <c r="L40" s="197"/>
      <c r="M40" s="197"/>
      <c r="O40" s="202"/>
      <c r="P40" s="203">
        <f ca="1">INDIRECT(B47&amp;"!O27")</f>
        <v>0</v>
      </c>
    </row>
    <row r="41" spans="1:16" ht="21.75" customHeight="1" x14ac:dyDescent="0.2"/>
    <row r="42" spans="1:16" ht="20.149999999999999" hidden="1" customHeight="1" x14ac:dyDescent="0.2"/>
    <row r="43" spans="1:16" ht="20.149999999999999" hidden="1" customHeight="1" x14ac:dyDescent="0.2"/>
    <row r="44" spans="1:16" ht="20.149999999999999" hidden="1" customHeight="1" x14ac:dyDescent="0.2"/>
    <row r="45" spans="1:16" ht="20.149999999999999" hidden="1" customHeight="1" x14ac:dyDescent="0.2"/>
    <row r="47" spans="1:16" ht="13" hidden="1" x14ac:dyDescent="0.2">
      <c r="B47" s="180" t="s">
        <v>860</v>
      </c>
    </row>
  </sheetData>
  <mergeCells count="4">
    <mergeCell ref="A1:P2"/>
    <mergeCell ref="A4:C4"/>
    <mergeCell ref="B8:C8"/>
    <mergeCell ref="O37:P38"/>
  </mergeCells>
  <phoneticPr fontId="4"/>
  <printOptions horizontalCentered="1"/>
  <pageMargins left="0.39370078740157483" right="0.39370078740157483" top="0.59055118110236227" bottom="0.39370078740157483" header="0.31496062992125984" footer="0.31496062992125984"/>
  <pageSetup paperSize="9" scale="68" orientation="landscape" horizontalDpi="400" verticalDpi="4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5203F71-992C-4679-9BCF-3EE061591526}"/>
</file>

<file path=customXml/itemProps2.xml><?xml version="1.0" encoding="utf-8"?>
<ds:datastoreItem xmlns:ds="http://schemas.openxmlformats.org/officeDocument/2006/customXml" ds:itemID="{A3055FD4-2C54-4386-8228-ACEAA06F2AF4}"/>
</file>

<file path=customXml/itemProps3.xml><?xml version="1.0" encoding="utf-8"?>
<ds:datastoreItem xmlns:ds="http://schemas.openxmlformats.org/officeDocument/2006/customXml" ds:itemID="{7F23C4D1-8385-4556-A25E-FC6251ECB79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15</vt:i4>
      </vt:variant>
    </vt:vector>
  </HeadingPairs>
  <TitlesOfParts>
    <vt:vector size="23" baseType="lpstr">
      <vt:lpstr>ごみ処理概要</vt:lpstr>
      <vt:lpstr>ごみ搬入量内訳</vt:lpstr>
      <vt:lpstr>施設区分別搬入量内訳</vt:lpstr>
      <vt:lpstr>ごみ処理量内訳</vt:lpstr>
      <vt:lpstr>資源化量内訳</vt:lpstr>
      <vt:lpstr>施設資源化量内訳</vt:lpstr>
      <vt:lpstr>ごみ集計結果</vt:lpstr>
      <vt:lpstr>ごみフローシート</vt:lpstr>
      <vt:lpstr>DY</vt:lpstr>
      <vt:lpstr>ごみフローシート!Print_Area</vt:lpstr>
      <vt:lpstr>ごみ集計結果!Print_Area</vt:lpstr>
      <vt:lpstr>ごみ処理概要!Print_Area</vt:lpstr>
      <vt:lpstr>ごみ処理量内訳!Print_Area</vt:lpstr>
      <vt:lpstr>ごみ搬入量内訳!Print_Area</vt:lpstr>
      <vt:lpstr>施設区分別搬入量内訳!Print_Area</vt:lpstr>
      <vt:lpstr>施設資源化量内訳!Print_Area</vt:lpstr>
      <vt:lpstr>資源化量内訳!Print_Area</vt:lpstr>
      <vt:lpstr>ごみ処理概要!Print_Titles</vt:lpstr>
      <vt:lpstr>ごみ処理量内訳!Print_Titles</vt:lpstr>
      <vt:lpstr>ごみ搬入量内訳!Print_Titles</vt:lpstr>
      <vt:lpstr>施設区分別搬入量内訳!Print_Titles</vt:lpstr>
      <vt:lpstr>施設資源化量内訳!Print_Titles</vt:lpstr>
      <vt:lpstr>資源化量内訳!Print_Titles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2026-07-16T07:53:23Z</dcterms:created>
  <dcterms:modified xsi:type="dcterms:W3CDTF">2026-07-16T07:53:24Z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