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56EE187C-2487-45F8-9473-2C9D5119BAD9}" xr6:coauthVersionLast="47" xr6:coauthVersionMax="47" xr10:uidLastSave="{00000000-0000-0000-0000-000000000000}"/>
  <bookViews>
    <workbookView xWindow="-120" yWindow="-16320" windowWidth="29040" windowHeight="15720" xr2:uid="{6C346ECE-03DA-42EE-AF80-2F28FE061634}"/>
  </bookViews>
  <sheets>
    <sheet name="水洗化人口等" sheetId="2" r:id="rId1"/>
    <sheet name="し尿処理状況" sheetId="3" r:id="rId2"/>
    <sheet name="し尿集計結果" sheetId="4" r:id="rId3"/>
  </sheets>
  <definedNames>
    <definedName name="_xlnm._FilterDatabase" localSheetId="1" hidden="1">し尿処理状況!$A$5:$BC$5</definedName>
    <definedName name="_xlnm._FilterDatabase" localSheetId="0" hidden="1">水洗化人口等!$A$6:$AC$6</definedName>
    <definedName name="_xlnm.Print_Area" localSheetId="2">し尿集計結果!$A$1:$M$37</definedName>
    <definedName name="_xlnm.Print_Area" localSheetId="1">し尿処理状況!$2:$5</definedName>
    <definedName name="_xlnm.Print_Area" localSheetId="0">水洗化人口等!$2:$6</definedName>
    <definedName name="_xlnm.Print_Titles" localSheetId="1">し尿処理状況!$A:$B,し尿処理状況!$2:$5</definedName>
    <definedName name="_xlnm.Print_Titles" localSheetId="0">水洗化人口等!$A:$B,水洗化人口等!$2:$6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A2" i="4" l="1"/>
  <c r="AG2" i="4" s="1"/>
  <c r="L2" i="4"/>
  <c r="M2" i="4" s="1"/>
  <c r="AB2" i="4" l="1"/>
  <c r="AD2" i="4"/>
  <c r="AF1515" i="4"/>
  <c r="AF1179" i="4"/>
  <c r="AF843" i="4"/>
  <c r="AF1598" i="4"/>
  <c r="AF1262" i="4"/>
  <c r="AF926" i="4"/>
  <c r="AF590" i="4"/>
  <c r="AF1597" i="4"/>
  <c r="AF1261" i="4"/>
  <c r="AF925" i="4"/>
  <c r="AF589" i="4"/>
  <c r="AF253" i="4"/>
  <c r="AF1708" i="4"/>
  <c r="AF1344" i="4"/>
  <c r="AF1008" i="4"/>
  <c r="AF644" i="4"/>
  <c r="AF308" i="4"/>
  <c r="AF1707" i="4"/>
  <c r="AF1734" i="4"/>
  <c r="AF1398" i="4"/>
  <c r="AF1062" i="4"/>
  <c r="AF726" i="4"/>
  <c r="AF390" i="4"/>
  <c r="AF54" i="4"/>
  <c r="AF1033" i="4"/>
  <c r="AF501" i="4"/>
  <c r="AF1788" i="4"/>
  <c r="AF1565" i="4"/>
  <c r="AF837" i="4"/>
  <c r="AF1696" i="4"/>
  <c r="AF1360" i="4"/>
  <c r="AF1024" i="4"/>
  <c r="AF688" i="4"/>
  <c r="AF352" i="4"/>
  <c r="AF1666" i="4"/>
  <c r="AF1210" i="4"/>
  <c r="AF762" i="4"/>
  <c r="AF338" i="4"/>
  <c r="AF17" i="4"/>
  <c r="AF127" i="4"/>
  <c r="AF95" i="4"/>
  <c r="AF937" i="4"/>
  <c r="AF860" i="4"/>
  <c r="AF823" i="4"/>
  <c r="AF1469" i="4"/>
  <c r="AF1020" i="4"/>
  <c r="AF578" i="4"/>
  <c r="AF164" i="4"/>
  <c r="AF161" i="4"/>
  <c r="AF160" i="4"/>
  <c r="AF973" i="4"/>
  <c r="AF972" i="4"/>
  <c r="AF900" i="4"/>
  <c r="AF1468" i="4"/>
  <c r="AF1019" i="4"/>
  <c r="AF577" i="4"/>
  <c r="AF163" i="4"/>
  <c r="AF648" i="4"/>
  <c r="AF573" i="4"/>
  <c r="AF1273" i="4"/>
  <c r="AF1237" i="4"/>
  <c r="AF1271" i="4"/>
  <c r="AF1547" i="4"/>
  <c r="AF1091" i="4"/>
  <c r="AF649" i="4"/>
  <c r="AF231" i="4"/>
  <c r="AF1424" i="4"/>
  <c r="AF1661" i="4"/>
  <c r="AF126" i="4"/>
  <c r="AF1350" i="4"/>
  <c r="AF1013" i="4"/>
  <c r="AF1012" i="4"/>
  <c r="AF1464" i="4"/>
  <c r="AF1015" i="4"/>
  <c r="AF1775" i="4"/>
  <c r="AF1306" i="4"/>
  <c r="AF1487" i="4"/>
  <c r="AF1151" i="4"/>
  <c r="AF815" i="4"/>
  <c r="AF1570" i="4"/>
  <c r="AF1234" i="4"/>
  <c r="AF898" i="4"/>
  <c r="AF562" i="4"/>
  <c r="AF1569" i="4"/>
  <c r="AF1233" i="4"/>
  <c r="AF897" i="4"/>
  <c r="AF561" i="4"/>
  <c r="AF225" i="4"/>
  <c r="AF1680" i="4"/>
  <c r="AF1316" i="4"/>
  <c r="AF980" i="4"/>
  <c r="AF616" i="4"/>
  <c r="AF280" i="4"/>
  <c r="AF1679" i="4"/>
  <c r="AF1706" i="4"/>
  <c r="AF1370" i="4"/>
  <c r="AF1034" i="4"/>
  <c r="AF698" i="4"/>
  <c r="AF362" i="4"/>
  <c r="AF40" i="4"/>
  <c r="AF1005" i="4"/>
  <c r="AF473" i="4"/>
  <c r="AF1732" i="4"/>
  <c r="AF1537" i="4"/>
  <c r="AF753" i="4"/>
  <c r="AF1668" i="4"/>
  <c r="AF1332" i="4"/>
  <c r="AF996" i="4"/>
  <c r="AF660" i="4"/>
  <c r="AF324" i="4"/>
  <c r="AF1630" i="4"/>
  <c r="AF1169" i="4"/>
  <c r="AF721" i="4"/>
  <c r="AF301" i="4"/>
  <c r="AF7" i="4"/>
  <c r="AF1781" i="4"/>
  <c r="AF903" i="4"/>
  <c r="AF790" i="4"/>
  <c r="AF712" i="4"/>
  <c r="AF677" i="4"/>
  <c r="AF1433" i="4"/>
  <c r="AF985" i="4"/>
  <c r="AF543" i="4"/>
  <c r="AF131" i="4"/>
  <c r="AF44" i="4"/>
  <c r="AF791" i="4"/>
  <c r="AF825" i="4"/>
  <c r="AF824" i="4"/>
  <c r="AF747" i="4"/>
  <c r="AF1432" i="4"/>
  <c r="AF984" i="4"/>
  <c r="AF542" i="4"/>
  <c r="AF130" i="4"/>
  <c r="AF503" i="4"/>
  <c r="AF466" i="4"/>
  <c r="AF1085" i="4"/>
  <c r="AF1084" i="4"/>
  <c r="AF1124" i="4"/>
  <c r="AF1504" i="4"/>
  <c r="AF1054" i="4"/>
  <c r="AF610" i="4"/>
  <c r="AF198" i="4"/>
  <c r="AF1353" i="4"/>
  <c r="AF1618" i="4"/>
  <c r="AF862" i="4"/>
  <c r="AF1197" i="4"/>
  <c r="AF901" i="4"/>
  <c r="AF859" i="4"/>
  <c r="AF1422" i="4"/>
  <c r="AF974" i="4"/>
  <c r="AF1731" i="4"/>
  <c r="AF1270" i="4"/>
  <c r="AF822" i="4"/>
  <c r="AF394" i="4"/>
  <c r="AF1774" i="4"/>
  <c r="AF1305" i="4"/>
  <c r="AF857" i="4"/>
  <c r="AF426" i="4"/>
  <c r="AF39" i="4"/>
  <c r="AF1380" i="4"/>
  <c r="AF1143" i="4"/>
  <c r="AF382" i="4"/>
  <c r="AF1395" i="4"/>
  <c r="AF1383" i="4"/>
  <c r="AF83" i="4"/>
  <c r="AF727" i="4"/>
  <c r="AF72" i="4"/>
  <c r="AF60" i="4"/>
  <c r="AF1772" i="4"/>
  <c r="AF951" i="4"/>
  <c r="AF211" i="4"/>
  <c r="AF1137" i="4"/>
  <c r="AF1757" i="4"/>
  <c r="AF923" i="4"/>
  <c r="AF545" i="4"/>
  <c r="AF1103" i="4"/>
  <c r="AF387" i="4"/>
  <c r="AF1632" i="4"/>
  <c r="AF811" i="4"/>
  <c r="AF104" i="4"/>
  <c r="AF147" i="4"/>
  <c r="AF1326" i="4"/>
  <c r="AF733" i="4"/>
  <c r="AF6" i="4"/>
  <c r="AF71" i="4"/>
  <c r="AF630" i="4"/>
  <c r="AF1073" i="4"/>
  <c r="AF318" i="4"/>
  <c r="AF1190" i="4"/>
  <c r="AF1527" i="4"/>
  <c r="AF1674" i="4"/>
  <c r="AF798" i="4"/>
  <c r="AF724" i="4"/>
  <c r="AF889" i="4"/>
  <c r="AF1768" i="4"/>
  <c r="AF946" i="4"/>
  <c r="AF208" i="4"/>
  <c r="AF806" i="4"/>
  <c r="AF1396" i="4"/>
  <c r="AF802" i="4"/>
  <c r="AF920" i="4"/>
  <c r="AF1670" i="4"/>
  <c r="AF634" i="4"/>
  <c r="AF1795" i="4"/>
  <c r="AF1459" i="4"/>
  <c r="AF1123" i="4"/>
  <c r="AF787" i="4"/>
  <c r="AF1542" i="4"/>
  <c r="AF1206" i="4"/>
  <c r="AF870" i="4"/>
  <c r="AF534" i="4"/>
  <c r="AF1541" i="4"/>
  <c r="AF1205" i="4"/>
  <c r="AF869" i="4"/>
  <c r="AF533" i="4"/>
  <c r="AF197" i="4"/>
  <c r="AF1652" i="4"/>
  <c r="AF1288" i="4"/>
  <c r="AF952" i="4"/>
  <c r="AF588" i="4"/>
  <c r="AF252" i="4"/>
  <c r="AF1651" i="4"/>
  <c r="AF1678" i="4"/>
  <c r="AF1342" i="4"/>
  <c r="AF1006" i="4"/>
  <c r="AF670" i="4"/>
  <c r="AF334" i="4"/>
  <c r="AF16" i="4"/>
  <c r="AF949" i="4"/>
  <c r="AF417" i="4"/>
  <c r="AF1704" i="4"/>
  <c r="AF1481" i="4"/>
  <c r="AF697" i="4"/>
  <c r="AF1640" i="4"/>
  <c r="AF1304" i="4"/>
  <c r="AF968" i="4"/>
  <c r="AF632" i="4"/>
  <c r="AF296" i="4"/>
  <c r="AF1587" i="4"/>
  <c r="AF1133" i="4"/>
  <c r="AF686" i="4"/>
  <c r="AF267" i="4"/>
  <c r="AF32" i="4"/>
  <c r="AF1502" i="4"/>
  <c r="AF538" i="4"/>
  <c r="AF606" i="4"/>
  <c r="AF570" i="4"/>
  <c r="AF535" i="4"/>
  <c r="AF1392" i="4"/>
  <c r="AF944" i="4"/>
  <c r="AF509" i="4"/>
  <c r="AF99" i="4"/>
  <c r="AF1744" i="4"/>
  <c r="AF680" i="4"/>
  <c r="AF640" i="4"/>
  <c r="AF678" i="4"/>
  <c r="AF603" i="4"/>
  <c r="AF1391" i="4"/>
  <c r="AF943" i="4"/>
  <c r="AF508" i="4"/>
  <c r="AF98" i="4"/>
  <c r="AF367" i="4"/>
  <c r="AF329" i="4"/>
  <c r="AF902" i="4"/>
  <c r="AF936" i="4"/>
  <c r="AF935" i="4"/>
  <c r="AF1467" i="4"/>
  <c r="AF1018" i="4"/>
  <c r="AF575" i="4"/>
  <c r="AF162" i="4"/>
  <c r="AF1312" i="4"/>
  <c r="AF1465" i="4"/>
  <c r="AF714" i="4"/>
  <c r="AF1049" i="4"/>
  <c r="AF1599" i="4"/>
  <c r="AF1263" i="4"/>
  <c r="AF927" i="4"/>
  <c r="AF1682" i="4"/>
  <c r="AF1346" i="4"/>
  <c r="AF1010" i="4"/>
  <c r="AF674" i="4"/>
  <c r="AF1681" i="4"/>
  <c r="AF1345" i="4"/>
  <c r="AF1009" i="4"/>
  <c r="AF673" i="4"/>
  <c r="AF337" i="4"/>
  <c r="AF8" i="4"/>
  <c r="AF1428" i="4"/>
  <c r="AF1092" i="4"/>
  <c r="AF728" i="4"/>
  <c r="AF392" i="4"/>
  <c r="AF1791" i="4"/>
  <c r="AF1455" i="4"/>
  <c r="AF1482" i="4"/>
  <c r="AF1146" i="4"/>
  <c r="AF810" i="4"/>
  <c r="AF474" i="4"/>
  <c r="AF138" i="4"/>
  <c r="AF1173" i="4"/>
  <c r="AF641" i="4"/>
  <c r="AF165" i="4"/>
  <c r="AF1649" i="4"/>
  <c r="AF1061" i="4"/>
  <c r="AF1780" i="4"/>
  <c r="AF1444" i="4"/>
  <c r="AF1108" i="4"/>
  <c r="AF772" i="4"/>
  <c r="AF436" i="4"/>
  <c r="AF1786" i="4"/>
  <c r="AF1322" i="4"/>
  <c r="AF874" i="4"/>
  <c r="AF438" i="4"/>
  <c r="AF46" i="4"/>
  <c r="AF467" i="4"/>
  <c r="AF500" i="4"/>
  <c r="AF1309" i="4"/>
  <c r="AF1349" i="4"/>
  <c r="AF1236" i="4"/>
  <c r="AF1586" i="4"/>
  <c r="AF1132" i="4"/>
  <c r="AF685" i="4"/>
  <c r="AF266" i="4"/>
  <c r="AF574" i="4"/>
  <c r="AF608" i="4"/>
  <c r="AF1421" i="4"/>
  <c r="AF1420" i="4"/>
  <c r="AF1419" i="4"/>
  <c r="AF1585" i="4"/>
  <c r="AF1131" i="4"/>
  <c r="AF684" i="4"/>
  <c r="AF265" i="4"/>
  <c r="AF1017" i="4"/>
  <c r="AF1051" i="4"/>
  <c r="AF125" i="4"/>
  <c r="AF1695" i="4"/>
  <c r="AF30" i="4"/>
  <c r="AF1663" i="4"/>
  <c r="AF1203" i="4"/>
  <c r="AF755" i="4"/>
  <c r="AF331" i="4"/>
  <c r="AF1546" i="4"/>
  <c r="AF400" i="4"/>
  <c r="AF539" i="4"/>
  <c r="AF1659" i="4"/>
  <c r="AF1462" i="4"/>
  <c r="AF1534" i="4"/>
  <c r="AF1580" i="4"/>
  <c r="AF1127" i="4"/>
  <c r="AF1615" i="4"/>
  <c r="AF1418" i="4"/>
  <c r="AF970" i="4"/>
  <c r="AF531" i="4"/>
  <c r="AF121" i="4"/>
  <c r="AF1452" i="4"/>
  <c r="AF1004" i="4"/>
  <c r="AF567" i="4"/>
  <c r="AF153" i="4"/>
  <c r="AF1531" i="4"/>
  <c r="AF1409" i="4"/>
  <c r="AF627" i="4"/>
  <c r="AF876" i="4"/>
  <c r="AF994" i="4"/>
  <c r="AF1185" i="4"/>
  <c r="AF1445" i="4"/>
  <c r="AF78" i="4"/>
  <c r="AF174" i="4"/>
  <c r="AF695" i="4"/>
  <c r="AF1214" i="4"/>
  <c r="AF442" i="4"/>
  <c r="AF376" i="4"/>
  <c r="AF1069" i="4"/>
  <c r="AF549" i="4"/>
  <c r="AF142" i="4"/>
  <c r="AF778" i="4"/>
  <c r="AF769" i="4"/>
  <c r="AF514" i="4"/>
  <c r="AF1074" i="4"/>
  <c r="AF319" i="4"/>
  <c r="AF1070" i="4"/>
  <c r="AF736" i="4"/>
  <c r="AF202" i="4"/>
  <c r="AF1183" i="4"/>
  <c r="AF519" i="4"/>
  <c r="AF767" i="4"/>
  <c r="AF1333" i="4"/>
  <c r="AF555" i="4"/>
  <c r="AF258" i="4"/>
  <c r="AF997" i="4"/>
  <c r="AF928" i="4"/>
  <c r="AF246" i="4"/>
  <c r="AF13" i="4"/>
  <c r="AF344" i="4"/>
  <c r="AF1079" i="4"/>
  <c r="AF1211" i="4"/>
  <c r="AF439" i="4"/>
  <c r="AF1071" i="4"/>
  <c r="AF668" i="4"/>
  <c r="AF619" i="4"/>
  <c r="AF247" i="4"/>
  <c r="AF1250" i="4"/>
  <c r="AF839" i="4"/>
  <c r="AF1571" i="4"/>
  <c r="AF1235" i="4"/>
  <c r="AF899" i="4"/>
  <c r="AF1654" i="4"/>
  <c r="AF1318" i="4"/>
  <c r="AF982" i="4"/>
  <c r="AF1767" i="4"/>
  <c r="AF1291" i="4"/>
  <c r="AF1766" i="4"/>
  <c r="AF1150" i="4"/>
  <c r="AF646" i="4"/>
  <c r="AF1457" i="4"/>
  <c r="AF981" i="4"/>
  <c r="AF449" i="4"/>
  <c r="AF1764" i="4"/>
  <c r="AF1204" i="4"/>
  <c r="AF700" i="4"/>
  <c r="AF140" i="4"/>
  <c r="AF1790" i="4"/>
  <c r="AF1258" i="4"/>
  <c r="AF782" i="4"/>
  <c r="AF250" i="4"/>
  <c r="AF1117" i="4"/>
  <c r="AF305" i="4"/>
  <c r="AF1621" i="4"/>
  <c r="AF445" i="4"/>
  <c r="AF1416" i="4"/>
  <c r="AF884" i="4"/>
  <c r="AF408" i="4"/>
  <c r="AF1470" i="4"/>
  <c r="AF833" i="4"/>
  <c r="AF167" i="4"/>
  <c r="AF330" i="4"/>
  <c r="AF63" i="4"/>
  <c r="AF1196" i="4"/>
  <c r="AF1748" i="4"/>
  <c r="AF1097" i="4"/>
  <c r="AF403" i="4"/>
  <c r="AF433" i="4"/>
  <c r="AF228" i="4"/>
  <c r="AF1272" i="4"/>
  <c r="AF1747" i="4"/>
  <c r="AF1096" i="4"/>
  <c r="AF402" i="4"/>
  <c r="AF941" i="4"/>
  <c r="AF938" i="4"/>
  <c r="AF1535" i="4"/>
  <c r="AF496" i="4"/>
  <c r="AF1166" i="4"/>
  <c r="AF468" i="4"/>
  <c r="AF1503" i="4"/>
  <c r="AF1128" i="4"/>
  <c r="AF1579" i="4"/>
  <c r="AF462" i="4"/>
  <c r="AF1660" i="4"/>
  <c r="AF1050" i="4"/>
  <c r="AF1613" i="4"/>
  <c r="AF1046" i="4"/>
  <c r="AF495" i="4"/>
  <c r="AF5" i="4"/>
  <c r="AF1228" i="4"/>
  <c r="AF709" i="4"/>
  <c r="AF219" i="4"/>
  <c r="AF1494" i="4"/>
  <c r="AF1215" i="4"/>
  <c r="AF273" i="4"/>
  <c r="AF423" i="4"/>
  <c r="AF1447" i="4"/>
  <c r="AF1377" i="4"/>
  <c r="AF236" i="4"/>
  <c r="AF1219" i="4"/>
  <c r="AF1478" i="4"/>
  <c r="AF559" i="4"/>
  <c r="AF101" i="4"/>
  <c r="AF254" i="4"/>
  <c r="AF311" i="4"/>
  <c r="AF990" i="4"/>
  <c r="AF1641" i="4"/>
  <c r="AF1217" i="4"/>
  <c r="AF881" i="4"/>
  <c r="AF1760" i="4"/>
  <c r="AF424" i="4"/>
  <c r="AF1060" i="4"/>
  <c r="AF779" i="4"/>
  <c r="AF405" i="4"/>
  <c r="AF1769" i="4"/>
  <c r="AF808" i="4"/>
  <c r="AF1687" i="4"/>
  <c r="AF667" i="4"/>
  <c r="AF86" i="4"/>
  <c r="AF185" i="4"/>
  <c r="AF285" i="4"/>
  <c r="AF341" i="4"/>
  <c r="AF1139" i="4"/>
  <c r="AF269" i="4"/>
  <c r="AF488" i="4"/>
  <c r="AF314" i="4"/>
  <c r="AF734" i="4"/>
  <c r="AF851" i="4"/>
  <c r="AF1101" i="4"/>
  <c r="AF1474" i="4"/>
  <c r="AF1154" i="4"/>
  <c r="AF988" i="4"/>
  <c r="AF242" i="4"/>
  <c r="AF37" i="4"/>
  <c r="AF348" i="4"/>
  <c r="AF913" i="4"/>
  <c r="AF1171" i="4"/>
  <c r="AF1572" i="4"/>
  <c r="AF1294" i="4"/>
  <c r="AF1358" i="4"/>
  <c r="AF1107" i="4"/>
  <c r="AF1646" i="4"/>
  <c r="AF75" i="4"/>
  <c r="AF1516" i="4"/>
  <c r="AF21" i="4"/>
  <c r="AF961" i="4"/>
  <c r="AF1716" i="4"/>
  <c r="AF1216" i="4"/>
  <c r="AF108" i="4"/>
  <c r="AF1025" i="4"/>
  <c r="AF765" i="4"/>
  <c r="AF1739" i="4"/>
  <c r="AF1207" i="4"/>
  <c r="AF1738" i="4"/>
  <c r="AF1122" i="4"/>
  <c r="AF618" i="4"/>
  <c r="AF1429" i="4"/>
  <c r="AF953" i="4"/>
  <c r="AF421" i="4"/>
  <c r="AF1736" i="4"/>
  <c r="AF1176" i="4"/>
  <c r="AF672" i="4"/>
  <c r="AF1683" i="4"/>
  <c r="AF1067" i="4"/>
  <c r="AF1626" i="4"/>
  <c r="AF1066" i="4"/>
  <c r="AF478" i="4"/>
  <c r="AF1373" i="4"/>
  <c r="AF813" i="4"/>
  <c r="AF365" i="4"/>
  <c r="AF1596" i="4"/>
  <c r="AF1120" i="4"/>
  <c r="AF532" i="4"/>
  <c r="AF868" i="4"/>
  <c r="AF1622" i="4"/>
  <c r="AF1174" i="4"/>
  <c r="AF614" i="4"/>
  <c r="AF166" i="4"/>
  <c r="AF865" i="4"/>
  <c r="AF193" i="4"/>
  <c r="AF1425" i="4"/>
  <c r="AF109" i="4"/>
  <c r="AF1248" i="4"/>
  <c r="AF800" i="4"/>
  <c r="AF240" i="4"/>
  <c r="AF1357" i="4"/>
  <c r="AF615" i="4"/>
  <c r="AF69" i="4"/>
  <c r="AF1163" i="4"/>
  <c r="AF1385" i="4"/>
  <c r="AF226" i="4"/>
  <c r="AF1629" i="4"/>
  <c r="AF873" i="4"/>
  <c r="AF300" i="4"/>
  <c r="AF1423" i="4"/>
  <c r="AF1778" i="4"/>
  <c r="AF359" i="4"/>
  <c r="AF1628" i="4"/>
  <c r="AF872" i="4"/>
  <c r="AF299" i="4"/>
  <c r="AF96" i="4"/>
  <c r="AF261" i="4"/>
  <c r="AF639" i="4"/>
  <c r="AF1701" i="4"/>
  <c r="AF942" i="4"/>
  <c r="AF368" i="4"/>
  <c r="AF1088" i="4"/>
  <c r="AF681" i="4"/>
  <c r="AF679" i="4"/>
  <c r="AF42" i="4"/>
  <c r="AF1501" i="4"/>
  <c r="AF607" i="4"/>
  <c r="AF1496" i="4"/>
  <c r="AF895" i="4"/>
  <c r="AF357" i="4"/>
  <c r="AF1648" i="4"/>
  <c r="AF1116" i="4"/>
  <c r="AF601" i="4"/>
  <c r="AF89" i="4"/>
  <c r="AF1339" i="4"/>
  <c r="AF956" i="4"/>
  <c r="AF106" i="4"/>
  <c r="AF1756" i="4"/>
  <c r="AF546" i="4"/>
  <c r="AF596" i="4"/>
  <c r="AF704" i="4"/>
  <c r="AF279" i="4"/>
  <c r="AF1268" i="4"/>
  <c r="AF320" i="4"/>
  <c r="AF877" i="4"/>
  <c r="AF145" i="4"/>
  <c r="AF1113" i="4"/>
  <c r="AF1182" i="4"/>
  <c r="AF1361" i="4"/>
  <c r="AF1554" i="4"/>
  <c r="AF625" i="4"/>
  <c r="AF1530" i="4"/>
  <c r="AF1134" i="4"/>
  <c r="AF1324" i="4"/>
  <c r="AF1443" i="4"/>
  <c r="AF388" i="4"/>
  <c r="AF1553" i="4"/>
  <c r="AF624" i="4"/>
  <c r="AF1607" i="4"/>
  <c r="AF1327" i="4"/>
  <c r="AF419" i="4"/>
  <c r="AF1044" i="4"/>
  <c r="AF635" i="4"/>
  <c r="AF450" i="4"/>
  <c r="AF879" i="4"/>
  <c r="AF1404" i="4"/>
  <c r="AF207" i="4"/>
  <c r="AF875" i="4"/>
  <c r="AF1602" i="4"/>
  <c r="AF1043" i="4"/>
  <c r="AF633" i="4"/>
  <c r="AF79" i="4"/>
  <c r="AF1591" i="4"/>
  <c r="AF777" i="4"/>
  <c r="AF77" i="4"/>
  <c r="AF1518" i="4"/>
  <c r="AF1725" i="4"/>
  <c r="AF522" i="4"/>
  <c r="AF773" i="4"/>
  <c r="AF1224" i="4"/>
  <c r="AF115" i="4"/>
  <c r="AF55" i="4"/>
  <c r="AF915" i="4"/>
  <c r="AF1175" i="4"/>
  <c r="AF966" i="4"/>
  <c r="AF1104" i="4"/>
  <c r="AF176" i="4"/>
  <c r="AF1027" i="4"/>
  <c r="AF693" i="4"/>
  <c r="AF958" i="4"/>
  <c r="AF1635" i="4"/>
  <c r="AF1559" i="4"/>
  <c r="AF886" i="4"/>
  <c r="AF1375" i="4"/>
  <c r="AF759" i="4"/>
  <c r="AF1374" i="4"/>
  <c r="AF758" i="4"/>
  <c r="AF1625" i="4"/>
  <c r="AF1093" i="4"/>
  <c r="AF617" i="4"/>
  <c r="AF85" i="4"/>
  <c r="AF1372" i="4"/>
  <c r="AF812" i="4"/>
  <c r="AF336" i="4"/>
  <c r="AF1539" i="4"/>
  <c r="AF1426" i="4"/>
  <c r="AF894" i="4"/>
  <c r="AF418" i="4"/>
  <c r="AF1285" i="4"/>
  <c r="AF557" i="4"/>
  <c r="AF1733" i="4"/>
  <c r="AF921" i="4"/>
  <c r="AF1528" i="4"/>
  <c r="AF1052" i="4"/>
  <c r="AF520" i="4"/>
  <c r="AF1712" i="4"/>
  <c r="AF986" i="4"/>
  <c r="AF371" i="4"/>
  <c r="AF864" i="4"/>
  <c r="AF229" i="4"/>
  <c r="AF93" i="4"/>
  <c r="AF971" i="4"/>
  <c r="AF1244" i="4"/>
  <c r="AF612" i="4"/>
  <c r="AF1165" i="4"/>
  <c r="AF295" i="4"/>
  <c r="AF124" i="4"/>
  <c r="AF1047" i="4"/>
  <c r="AF1243" i="4"/>
  <c r="AF611" i="4"/>
  <c r="AF1389" i="4"/>
  <c r="AF751" i="4"/>
  <c r="AF293" i="4"/>
  <c r="AF1497" i="4"/>
  <c r="AF1315" i="4"/>
  <c r="AF683" i="4"/>
  <c r="AF1662" i="4"/>
  <c r="AF65" i="4"/>
  <c r="AF159" i="4"/>
  <c r="AF1160" i="4"/>
  <c r="AF1779" i="4"/>
  <c r="AF1198" i="4"/>
  <c r="AF1348" i="4"/>
  <c r="AF1158" i="4"/>
  <c r="AF637" i="4"/>
  <c r="AF154" i="4"/>
  <c r="AF1381" i="4"/>
  <c r="AF821" i="4"/>
  <c r="AF322" i="4"/>
  <c r="AF1647" i="4"/>
  <c r="AF1479" i="4"/>
  <c r="AF511" i="4"/>
  <c r="AF1255" i="4"/>
  <c r="AF664" i="4"/>
  <c r="AF662" i="4"/>
  <c r="AF351" i="4"/>
  <c r="AF1028" i="4"/>
  <c r="AF1713" i="4"/>
  <c r="AF743" i="4"/>
  <c r="AF149" i="4"/>
  <c r="AF1328" i="4"/>
  <c r="AF1603" i="4"/>
  <c r="AF307" i="4"/>
  <c r="AF1102" i="4"/>
  <c r="AF56" i="4"/>
  <c r="AF1141" i="4"/>
  <c r="AF210" i="4"/>
  <c r="AF1685" i="4"/>
  <c r="AF484" i="4"/>
  <c r="AF415" i="4"/>
  <c r="AF1364" i="4"/>
  <c r="AF1412" i="4"/>
  <c r="AF1001" i="4"/>
  <c r="AF150" i="4"/>
  <c r="AF49" i="4"/>
  <c r="AF1254" i="4"/>
  <c r="AF1323" i="4"/>
  <c r="AF413" i="4"/>
  <c r="AF173" i="4"/>
  <c r="AF1405" i="4"/>
  <c r="AF489" i="4"/>
  <c r="AF932" i="4"/>
  <c r="AF1189" i="4"/>
  <c r="AF1448" i="4"/>
  <c r="AF597" i="4"/>
  <c r="AF1564" i="4"/>
  <c r="AF1717" i="4"/>
  <c r="AF1222" i="4"/>
  <c r="AF1181" i="4"/>
  <c r="AF412" i="4"/>
  <c r="AF349" i="4"/>
  <c r="AF708" i="4"/>
  <c r="AF1226" i="4"/>
  <c r="AF1573" i="4"/>
  <c r="AF118" i="4"/>
  <c r="AF36" i="4"/>
  <c r="AF1099" i="4"/>
  <c r="AF1300" i="4"/>
  <c r="AF291" i="4"/>
  <c r="AF410" i="4"/>
  <c r="AF238" i="4"/>
  <c r="AF286" i="4"/>
  <c r="AF836" i="4"/>
  <c r="AF1562" i="4"/>
  <c r="AF512" i="4"/>
  <c r="AF275" i="4"/>
  <c r="AF383" i="4"/>
  <c r="AF168" i="4"/>
  <c r="AF1347" i="4"/>
  <c r="AF731" i="4"/>
  <c r="AF1290" i="4"/>
  <c r="AF730" i="4"/>
  <c r="AF1513" i="4"/>
  <c r="AF1065" i="4"/>
  <c r="AF505" i="4"/>
  <c r="AF57" i="4"/>
  <c r="AF1260" i="4"/>
  <c r="AF784" i="4"/>
  <c r="AF1711" i="4"/>
  <c r="AF871" i="4"/>
  <c r="AF842" i="4"/>
  <c r="AF1317" i="4"/>
  <c r="AF477" i="4"/>
  <c r="AF1484" i="4"/>
  <c r="AF476" i="4"/>
  <c r="AF1567" i="4"/>
  <c r="AF1230" i="4"/>
  <c r="AF558" i="4"/>
  <c r="AF1313" i="4"/>
  <c r="AF277" i="4"/>
  <c r="AF1341" i="4"/>
  <c r="AF1556" i="4"/>
  <c r="AF856" i="4"/>
  <c r="AF184" i="4"/>
  <c r="AF1021" i="4"/>
  <c r="AF132" i="4"/>
  <c r="AF863" i="4"/>
  <c r="AF227" i="4"/>
  <c r="AF1703" i="4"/>
  <c r="AF796" i="4"/>
  <c r="AF1782" i="4"/>
  <c r="AF94" i="4"/>
  <c r="AF61" i="4"/>
  <c r="AF1279" i="4"/>
  <c r="AF369" i="4"/>
  <c r="AF1545" i="4"/>
  <c r="AF430" i="4"/>
  <c r="AF1783" i="4"/>
  <c r="AF867" i="4"/>
  <c r="AF15" i="4"/>
  <c r="AF975" i="4"/>
  <c r="AF360" i="4"/>
  <c r="AF569" i="4"/>
  <c r="AF826" i="4"/>
  <c r="AF1382" i="4"/>
  <c r="AF676" i="4"/>
  <c r="AF1730" i="4"/>
  <c r="AF1045" i="4"/>
  <c r="AF356" i="4"/>
  <c r="AF1451" i="4"/>
  <c r="AF817" i="4"/>
  <c r="AF1450" i="4"/>
  <c r="AF1379" i="4"/>
  <c r="AF183" i="4"/>
  <c r="AF1719" i="4"/>
  <c r="AF1408" i="4"/>
  <c r="AF152" i="4"/>
  <c r="AF1529" i="4"/>
  <c r="AF47" i="4"/>
  <c r="AF135" i="4"/>
  <c r="AF451" i="4"/>
  <c r="AF742" i="4"/>
  <c r="AF1259" i="4"/>
  <c r="AF735" i="4"/>
  <c r="AF527" i="4"/>
  <c r="AF768" i="4"/>
  <c r="AF1140" i="4"/>
  <c r="AF671" i="4"/>
  <c r="AF803" i="4"/>
  <c r="AF1446" i="4"/>
  <c r="AF1363" i="4"/>
  <c r="AF1688" i="4"/>
  <c r="AF554" i="4"/>
  <c r="AF428" i="4"/>
  <c r="AF1675" i="4"/>
  <c r="AF1058" i="4"/>
  <c r="AF223" i="4"/>
  <c r="AF182" i="4"/>
  <c r="AF1247" i="4"/>
  <c r="AF181" i="4"/>
  <c r="AF1227" i="4"/>
  <c r="AF1298" i="4"/>
  <c r="AF1032" i="4"/>
  <c r="AF910" i="4"/>
  <c r="AF1413" i="4"/>
  <c r="AF1041" i="4"/>
  <c r="AF914" i="4"/>
  <c r="AF347" i="4"/>
  <c r="AF1643" i="4"/>
  <c r="AF112" i="4"/>
  <c r="AF513" i="4"/>
  <c r="AF819" i="4"/>
  <c r="AF1284" i="4"/>
  <c r="AF1638" i="4"/>
  <c r="AF1720" i="4"/>
  <c r="AF317" i="4"/>
  <c r="AF422" i="4"/>
  <c r="AF114" i="4"/>
  <c r="AF1042" i="4"/>
  <c r="AF967" i="4"/>
  <c r="AF706" i="4"/>
  <c r="AF705" i="4"/>
  <c r="AF848" i="4"/>
  <c r="AF1644" i="4"/>
  <c r="AF820" i="4"/>
  <c r="AF628" i="4"/>
  <c r="AF1543" i="4"/>
  <c r="AF1148" i="4"/>
  <c r="AF1090" i="4"/>
  <c r="AF1089" i="4"/>
  <c r="AF977" i="4"/>
  <c r="AF716" i="4"/>
  <c r="AF797" i="4"/>
  <c r="AF366" i="4"/>
  <c r="AF1506" i="4"/>
  <c r="AF297" i="4"/>
  <c r="AF1195" i="4"/>
  <c r="AF904" i="4"/>
  <c r="AF1583" i="4"/>
  <c r="AF1466" i="4"/>
  <c r="AF1308" i="4"/>
  <c r="AF22" i="4"/>
  <c r="AF460" i="4"/>
  <c r="AF892" i="4"/>
  <c r="AF1787" i="4"/>
  <c r="AF251" i="4"/>
  <c r="AF595" i="4"/>
  <c r="AF1075" i="4"/>
  <c r="AF995" i="4"/>
  <c r="AF1642" i="4"/>
  <c r="AF491" i="4"/>
  <c r="AF547" i="4"/>
  <c r="AF217" i="4"/>
  <c r="AF931" i="4"/>
  <c r="AF703" i="4"/>
  <c r="AF1655" i="4"/>
  <c r="AF1794" i="4"/>
  <c r="AF814" i="4"/>
  <c r="AF1289" i="4"/>
  <c r="AF393" i="4"/>
  <c r="AF1400" i="4"/>
  <c r="AF448" i="4"/>
  <c r="AF1511" i="4"/>
  <c r="AF1202" i="4"/>
  <c r="AF530" i="4"/>
  <c r="AF1257" i="4"/>
  <c r="AF249" i="4"/>
  <c r="AF1229" i="4"/>
  <c r="AF1500" i="4"/>
  <c r="AF828" i="4"/>
  <c r="AF156" i="4"/>
  <c r="AF945" i="4"/>
  <c r="AF100" i="4"/>
  <c r="AF715" i="4"/>
  <c r="AF1658" i="4"/>
  <c r="AF1665" i="4"/>
  <c r="AF761" i="4"/>
  <c r="AF905" i="4"/>
  <c r="AF31" i="4"/>
  <c r="AF1694" i="4"/>
  <c r="AF1208" i="4"/>
  <c r="AF332" i="4"/>
  <c r="AF1387" i="4"/>
  <c r="AF158" i="4"/>
  <c r="AF1746" i="4"/>
  <c r="AF830" i="4"/>
  <c r="AF1619" i="4"/>
  <c r="AF827" i="4"/>
  <c r="AF190" i="4"/>
  <c r="AF1743" i="4"/>
  <c r="AF750" i="4"/>
  <c r="AF1343" i="4"/>
  <c r="AF602" i="4"/>
  <c r="AF1692" i="4"/>
  <c r="AF969" i="4"/>
  <c r="AF289" i="4"/>
  <c r="AF1415" i="4"/>
  <c r="AF763" i="4"/>
  <c r="AF929" i="4"/>
  <c r="AF853" i="4"/>
  <c r="AF1750" i="4"/>
  <c r="AF516" i="4"/>
  <c r="AF1335" i="4"/>
  <c r="AF105" i="4"/>
  <c r="AF804" i="4"/>
  <c r="AF1673" i="4"/>
  <c r="AF2" i="4"/>
  <c r="AF1560" i="4"/>
  <c r="AF690" i="4"/>
  <c r="AF805" i="4"/>
  <c r="AF203" i="4"/>
  <c r="AF244" i="4"/>
  <c r="AF282" i="4"/>
  <c r="AF947" i="4"/>
  <c r="AF18" i="4"/>
  <c r="AF485" i="4"/>
  <c r="AF1112" i="4"/>
  <c r="AF1030" i="4"/>
  <c r="AF1609" i="4"/>
  <c r="AF377" i="4"/>
  <c r="AF316" i="4"/>
  <c r="AF1187" i="4"/>
  <c r="AF245" i="4"/>
  <c r="AF1639" i="4"/>
  <c r="AF584" i="4"/>
  <c r="AF1109" i="4"/>
  <c r="AF134" i="4"/>
  <c r="AF1106" i="4"/>
  <c r="AF1105" i="4"/>
  <c r="AF911" i="4"/>
  <c r="AF844" i="4"/>
  <c r="AF631" i="4"/>
  <c r="AF987" i="4"/>
  <c r="AF775" i="4"/>
  <c r="AF119" i="4"/>
  <c r="AF771" i="4"/>
  <c r="AF1489" i="4"/>
  <c r="AF447" i="4"/>
  <c r="AF764" i="4"/>
  <c r="AF325" i="4"/>
  <c r="AF1627" i="4"/>
  <c r="AF1710" i="4"/>
  <c r="AF786" i="4"/>
  <c r="AF1177" i="4"/>
  <c r="AF309" i="4"/>
  <c r="AF1232" i="4"/>
  <c r="AF420" i="4"/>
  <c r="AF1483" i="4"/>
  <c r="AF1118" i="4"/>
  <c r="AF502" i="4"/>
  <c r="AF1201" i="4"/>
  <c r="AF137" i="4"/>
  <c r="AF1145" i="4"/>
  <c r="AF1472" i="4"/>
  <c r="AF744" i="4"/>
  <c r="AF128" i="4"/>
  <c r="AF909" i="4"/>
  <c r="AF33" i="4"/>
  <c r="AF647" i="4"/>
  <c r="AF1498" i="4"/>
  <c r="AF1549" i="4"/>
  <c r="AF720" i="4"/>
  <c r="AF717" i="4"/>
  <c r="AF1238" i="4"/>
  <c r="AF1577" i="4"/>
  <c r="AF1167" i="4"/>
  <c r="AF232" i="4"/>
  <c r="AF1240" i="4"/>
  <c r="AF62" i="4"/>
  <c r="AF1620" i="4"/>
  <c r="AF794" i="4"/>
  <c r="AF1582" i="4"/>
  <c r="AF399" i="4"/>
  <c r="AF1777" i="4"/>
  <c r="AF1698" i="4"/>
  <c r="AF294" i="4"/>
  <c r="AF1231" i="4"/>
  <c r="AF568" i="4"/>
  <c r="AF1611" i="4"/>
  <c r="AF933" i="4"/>
  <c r="AF256" i="4"/>
  <c r="AF1771" i="4"/>
  <c r="AF692" i="4"/>
  <c r="AF666" i="4"/>
  <c r="AF355" i="4"/>
  <c r="AF989" i="4"/>
  <c r="AF1292" i="4"/>
  <c r="AF1142" i="4"/>
  <c r="AF51" i="4"/>
  <c r="AF551" i="4"/>
  <c r="AF799" i="4"/>
  <c r="AF345" i="4"/>
  <c r="AF959" i="4"/>
  <c r="AF556" i="4"/>
  <c r="AF552" i="4"/>
  <c r="AF1755" i="4"/>
  <c r="AF1302" i="4"/>
  <c r="AF880" i="4"/>
  <c r="AF1399" i="4"/>
  <c r="AF204" i="4"/>
  <c r="AF481" i="4"/>
  <c r="AF1552" i="4"/>
  <c r="AF1759" i="4"/>
  <c r="AF1522" i="4"/>
  <c r="AF1295" i="4"/>
  <c r="AF25" i="4"/>
  <c r="AF1035" i="4"/>
  <c r="AF172" i="4"/>
  <c r="AF656" i="4"/>
  <c r="AF1223" i="4"/>
  <c r="AF384" i="4"/>
  <c r="AF1144" i="4"/>
  <c r="AF1514" i="4"/>
  <c r="AF702" i="4"/>
  <c r="AF1149" i="4"/>
  <c r="AF281" i="4"/>
  <c r="AF364" i="4"/>
  <c r="AF1762" i="4"/>
  <c r="AF446" i="4"/>
  <c r="AF81" i="4"/>
  <c r="AF1388" i="4"/>
  <c r="AF1749" i="4"/>
  <c r="AF24" i="4"/>
  <c r="AF1048" i="4"/>
  <c r="AF651" i="4"/>
  <c r="AF1126" i="4"/>
  <c r="AF1055" i="4"/>
  <c r="AF199" i="4"/>
  <c r="AF1384" i="4"/>
  <c r="AF718" i="4"/>
  <c r="AF262" i="4"/>
  <c r="AF1617" i="4"/>
  <c r="AF1194" i="4"/>
  <c r="AF1575" i="4"/>
  <c r="AF186" i="4"/>
  <c r="AF563" i="4"/>
  <c r="AF1523" i="4"/>
  <c r="AF834" i="4"/>
  <c r="AF19" i="4"/>
  <c r="AF416" i="4"/>
  <c r="AF1770" i="4"/>
  <c r="AF375" i="4"/>
  <c r="AF1110" i="4"/>
  <c r="AF741" i="4"/>
  <c r="AF1604" i="4"/>
  <c r="AF26" i="4"/>
  <c r="AF1475" i="4"/>
  <c r="AF1011" i="4"/>
  <c r="AF1094" i="4"/>
  <c r="AF1653" i="4"/>
  <c r="AF729" i="4"/>
  <c r="AF1568" i="4"/>
  <c r="AF756" i="4"/>
  <c r="AF1735" i="4"/>
  <c r="AF1454" i="4"/>
  <c r="AF754" i="4"/>
  <c r="AF82" i="4"/>
  <c r="AF585" i="4"/>
  <c r="AF1593" i="4"/>
  <c r="AF1724" i="4"/>
  <c r="AF1080" i="4"/>
  <c r="AF380" i="4"/>
  <c r="AF1245" i="4"/>
  <c r="AF404" i="4"/>
  <c r="AF230" i="4"/>
  <c r="AF1014" i="4"/>
  <c r="AF1083" i="4"/>
  <c r="AF1056" i="4"/>
  <c r="AF200" i="4"/>
  <c r="AF432" i="4"/>
  <c r="AF1125" i="4"/>
  <c r="AF1505" i="4"/>
  <c r="AF650" i="4"/>
  <c r="AF793" i="4"/>
  <c r="AF1463" i="4"/>
  <c r="AF1776" i="4"/>
  <c r="AF1130" i="4"/>
  <c r="AF264" i="4"/>
  <c r="AF263" i="4"/>
  <c r="AF1499" i="4"/>
  <c r="AF1307" i="4"/>
  <c r="AF1239" i="4"/>
  <c r="AF1576" i="4"/>
  <c r="AF783" i="4"/>
  <c r="AF187" i="4"/>
  <c r="AF1193" i="4"/>
  <c r="AF494" i="4"/>
  <c r="AF1691" i="4"/>
  <c r="AF1076" i="4"/>
  <c r="AF1758" i="4"/>
  <c r="AF854" i="4"/>
  <c r="AF1303" i="4"/>
  <c r="AF1435" i="4"/>
  <c r="AF1338" i="4"/>
  <c r="AF493" i="4"/>
  <c r="AF425" i="4"/>
  <c r="AF248" i="4"/>
  <c r="AF414" i="4"/>
  <c r="AF35" i="4"/>
  <c r="AF1213" i="4"/>
  <c r="AF553" i="4"/>
  <c r="AF48" i="4"/>
  <c r="AF991" i="4"/>
  <c r="AF1563" i="4"/>
  <c r="AF1406" i="4"/>
  <c r="AF209" i="4"/>
  <c r="AF374" i="4"/>
  <c r="AF1754" i="4"/>
  <c r="AF917" i="4"/>
  <c r="AF1287" i="4"/>
  <c r="AF740" i="4"/>
  <c r="AF999" i="4"/>
  <c r="AF1605" i="4"/>
  <c r="AF598" i="4"/>
  <c r="AF117" i="4"/>
  <c r="AF732" i="4"/>
  <c r="AF1442" i="4"/>
  <c r="AF475" i="4"/>
  <c r="AF1726" i="4"/>
  <c r="AF1517" i="4"/>
  <c r="AF1723" i="4"/>
  <c r="AF1508" i="4"/>
  <c r="AF699" i="4"/>
  <c r="AF1368" i="4"/>
  <c r="AF1440" i="4"/>
  <c r="AF707" i="4"/>
  <c r="AF407" i="4"/>
  <c r="AF452" i="4"/>
  <c r="AF565" i="4"/>
  <c r="AF339" i="4"/>
  <c r="AF957" i="4"/>
  <c r="AF1286" i="4"/>
  <c r="AF1785" i="4"/>
  <c r="AF398" i="4"/>
  <c r="AF1320" i="4"/>
  <c r="AF1699" i="4"/>
  <c r="AF638" i="4"/>
  <c r="AF97" i="4"/>
  <c r="AF537" i="4"/>
  <c r="AF1086" i="4"/>
  <c r="AF710" i="4"/>
  <c r="AF1081" i="4"/>
  <c r="AF1574" i="4"/>
  <c r="AF205" i="4"/>
  <c r="AF353" i="4"/>
  <c r="AF1555" i="4"/>
  <c r="AF28" i="4"/>
  <c r="AF479" i="4"/>
  <c r="AF948" i="4"/>
  <c r="AF1063" i="4"/>
  <c r="AF1414" i="4"/>
  <c r="AF102" i="4"/>
  <c r="AF663" i="4"/>
  <c r="AF111" i="4"/>
  <c r="AF622" i="4"/>
  <c r="AF1672" i="4"/>
  <c r="AF1376" i="4"/>
  <c r="AF983" i="4"/>
  <c r="AF1038" i="4"/>
  <c r="AF1485" i="4"/>
  <c r="AF701" i="4"/>
  <c r="AF1540" i="4"/>
  <c r="AF560" i="4"/>
  <c r="AF1623" i="4"/>
  <c r="AF1314" i="4"/>
  <c r="AF642" i="4"/>
  <c r="AF1509" i="4"/>
  <c r="AF389" i="4"/>
  <c r="AF1453" i="4"/>
  <c r="AF1612" i="4"/>
  <c r="AF940" i="4"/>
  <c r="AF268" i="4"/>
  <c r="AF1098" i="4"/>
  <c r="AF234" i="4"/>
  <c r="AF1352" i="4"/>
  <c r="AF463" i="4"/>
  <c r="AF395" i="4"/>
  <c r="AF908" i="4"/>
  <c r="AF68" i="4"/>
  <c r="AF499" i="4"/>
  <c r="AF497" i="4"/>
  <c r="AF1355" i="4"/>
  <c r="AF469" i="4"/>
  <c r="AF195" i="4"/>
  <c r="AF749" i="4"/>
  <c r="AF788" i="4"/>
  <c r="AF979" i="4"/>
  <c r="AF129" i="4"/>
  <c r="AF1311" i="4"/>
  <c r="AF861" i="4"/>
  <c r="AF1159" i="4"/>
  <c r="AF1162" i="4"/>
  <c r="AF1533" i="4"/>
  <c r="AF746" i="4"/>
  <c r="AF90" i="4"/>
  <c r="AF1157" i="4"/>
  <c r="AF459" i="4"/>
  <c r="AF1610" i="4"/>
  <c r="AF1022" i="4"/>
  <c r="AF486" i="4"/>
  <c r="AF358" i="4"/>
  <c r="AF1111" i="4"/>
  <c r="AF1029" i="4"/>
  <c r="AF1633" i="4"/>
  <c r="AF381" i="4"/>
  <c r="AF206" i="4"/>
  <c r="AF1253" i="4"/>
  <c r="AF1592" i="4"/>
  <c r="AF1561" i="4"/>
  <c r="AF1002" i="4"/>
  <c r="AF148" i="4"/>
  <c r="AF1449" i="4"/>
  <c r="AF80" i="4"/>
  <c r="AF890" i="4"/>
  <c r="AF1266" i="4"/>
  <c r="AF103" i="4"/>
  <c r="AF88" i="4"/>
  <c r="AF1059" i="4"/>
  <c r="AF38" i="4"/>
  <c r="AF766" i="4"/>
  <c r="AF687" i="4"/>
  <c r="AF878" i="4"/>
  <c r="AF1188" i="4"/>
  <c r="AF310" i="4"/>
  <c r="AF175" i="4"/>
  <c r="AF918" i="4"/>
  <c r="AF1371" i="4"/>
  <c r="AF350" i="4"/>
  <c r="AF1589" i="4"/>
  <c r="AF1439" i="4"/>
  <c r="AF1438" i="4"/>
  <c r="AF1437" i="4"/>
  <c r="AF218" i="4"/>
  <c r="AF1246" i="4"/>
  <c r="AF1299" i="4"/>
  <c r="AF591" i="4"/>
  <c r="AF177" i="4"/>
  <c r="AF1490" i="4"/>
  <c r="AF1558" i="4"/>
  <c r="AF1078" i="4"/>
  <c r="AF885" i="4"/>
  <c r="AF955" i="4"/>
  <c r="AF954" i="4"/>
  <c r="AF1401" i="4"/>
  <c r="AF645" i="4"/>
  <c r="AF1512" i="4"/>
  <c r="AF504" i="4"/>
  <c r="AF1595" i="4"/>
  <c r="AF586" i="4"/>
  <c r="AF1369" i="4"/>
  <c r="AF361" i="4"/>
  <c r="AF1397" i="4"/>
  <c r="AF1584" i="4"/>
  <c r="AF912" i="4"/>
  <c r="AF212" i="4"/>
  <c r="AF1057" i="4"/>
  <c r="AF201" i="4"/>
  <c r="AF1016" i="4"/>
  <c r="AF327" i="4"/>
  <c r="AF832" i="4"/>
  <c r="AF66" i="4"/>
  <c r="AF189" i="4"/>
  <c r="AF435" i="4"/>
  <c r="AF571" i="4"/>
  <c r="AF906" i="4"/>
  <c r="AF1199" i="4"/>
  <c r="AF711" i="4"/>
  <c r="AF1460" i="4"/>
  <c r="AF59" i="4"/>
  <c r="AF391" i="4"/>
  <c r="AF883" i="4"/>
  <c r="AF143" i="4"/>
  <c r="AF517" i="4"/>
  <c r="AF272" i="4"/>
  <c r="AF599" i="4"/>
  <c r="AF960" i="4"/>
  <c r="AF1473" i="4"/>
  <c r="AF1600" i="4"/>
  <c r="AF1212" i="4"/>
  <c r="AF1068" i="4"/>
  <c r="AF1296" i="4"/>
  <c r="AF623" i="4"/>
  <c r="AF313" i="4"/>
  <c r="AF1362" i="4"/>
  <c r="AF1431" i="4"/>
  <c r="AF1765" i="4"/>
  <c r="AF1624" i="4"/>
  <c r="AF1594" i="4"/>
  <c r="AF194" i="4"/>
  <c r="AF613" i="4"/>
  <c r="AF548" i="4"/>
  <c r="AF471" i="4"/>
  <c r="AF92" i="4"/>
  <c r="AF335" i="4"/>
  <c r="AF461" i="4"/>
  <c r="AF1745" i="4"/>
  <c r="AF123" i="4"/>
  <c r="AF976" i="4"/>
  <c r="AF157" i="4"/>
  <c r="AF1119" i="4"/>
  <c r="AF1417" i="4"/>
  <c r="AF1729" i="4"/>
  <c r="AF600" i="4"/>
  <c r="AF1156" i="4"/>
  <c r="AF1608" i="4"/>
  <c r="AF852" i="4"/>
  <c r="AF1267" i="4"/>
  <c r="AF992" i="4"/>
  <c r="AF1631" i="4"/>
  <c r="AF665" i="4"/>
  <c r="AF342" i="4"/>
  <c r="AF1191" i="4"/>
  <c r="AF27" i="4"/>
  <c r="AF887" i="4"/>
  <c r="AF658" i="4"/>
  <c r="AF592" i="4"/>
  <c r="AF1297" i="4"/>
  <c r="AF453" i="4"/>
  <c r="AF524" i="4"/>
  <c r="AF1365" i="4"/>
  <c r="AF1491" i="4"/>
  <c r="AF1636" i="4"/>
  <c r="AF107" i="4"/>
  <c r="AF1403" i="4"/>
  <c r="AF1064" i="4"/>
  <c r="AF1566" i="4"/>
  <c r="AF110" i="4"/>
  <c r="AF529" i="4"/>
  <c r="AF492" i="4"/>
  <c r="AF1700" i="4"/>
  <c r="AF1657" i="4"/>
  <c r="AF233" i="4"/>
  <c r="AF1277" i="4"/>
  <c r="AF1427" i="4"/>
  <c r="AF829" i="4"/>
  <c r="AF1740" i="4"/>
  <c r="AF1082" i="4"/>
  <c r="AF1340" i="4"/>
  <c r="AF1714" i="4"/>
  <c r="AF235" i="4"/>
  <c r="AF739" i="4"/>
  <c r="AF41" i="4"/>
  <c r="AF441" i="4"/>
  <c r="AF482" i="4"/>
  <c r="AF372" i="4"/>
  <c r="AF1718" i="4"/>
  <c r="AF1138" i="4"/>
  <c r="AF1252" i="4"/>
  <c r="AF594" i="4"/>
  <c r="AF458" i="4"/>
  <c r="AF587" i="4"/>
  <c r="AF411" i="4"/>
  <c r="AF1225" i="4"/>
  <c r="AF629" i="4"/>
  <c r="AF34" i="4"/>
  <c r="AF582" i="4"/>
  <c r="AF1026" i="4"/>
  <c r="AF1100" i="4"/>
  <c r="AF1039" i="4"/>
  <c r="AF781" i="4"/>
  <c r="AF752" i="4"/>
  <c r="AF1548" i="4"/>
  <c r="AF572" i="4"/>
  <c r="AF745" i="4"/>
  <c r="AF1218" i="4"/>
  <c r="AF151" i="4"/>
  <c r="AF84" i="4"/>
  <c r="AF659" i="4"/>
  <c r="AF1588" i="4"/>
  <c r="AF1040" i="4"/>
  <c r="AF1488" i="4"/>
  <c r="AF841" i="4"/>
  <c r="AF950" i="4"/>
  <c r="AF609" i="4"/>
  <c r="AF907" i="4"/>
  <c r="AF465" i="4"/>
  <c r="AF675" i="4"/>
  <c r="AF385" i="4"/>
  <c r="AF29" i="4"/>
  <c r="AF1671" i="4"/>
  <c r="AF303" i="4"/>
  <c r="AF1366" i="4"/>
  <c r="AF523" i="4"/>
  <c r="AF1480" i="4"/>
  <c r="AF224" i="4"/>
  <c r="AF669" i="4"/>
  <c r="AF363" i="4"/>
  <c r="AF831" i="4"/>
  <c r="AF328" i="4"/>
  <c r="AF636" i="4"/>
  <c r="AF20" i="4"/>
  <c r="AF1135" i="4"/>
  <c r="AF661" i="4"/>
  <c r="AF1170" i="4"/>
  <c r="AF774" i="4"/>
  <c r="AF288" i="4"/>
  <c r="AF1411" i="4"/>
  <c r="AF196" i="4"/>
  <c r="AF866" i="4"/>
  <c r="AF1281" i="4"/>
  <c r="AF498" i="4"/>
  <c r="AF507" i="4"/>
  <c r="AF290" i="4"/>
  <c r="AF354" i="4"/>
  <c r="AF835" i="4"/>
  <c r="AF738" i="4"/>
  <c r="AF620" i="4"/>
  <c r="AF472" i="4"/>
  <c r="AF1590" i="4"/>
  <c r="AF1337" i="4"/>
  <c r="AF1792" i="4"/>
  <c r="AF838" i="4"/>
  <c r="AF652" i="4"/>
  <c r="AF397" i="4"/>
  <c r="AF1737" i="4"/>
  <c r="AF1784" i="4"/>
  <c r="AF312" i="4"/>
  <c r="AF1476" i="4"/>
  <c r="AF340" i="4"/>
  <c r="AF1293" i="4"/>
  <c r="AF580" i="4"/>
  <c r="AF122" i="4"/>
  <c r="AF76" i="4"/>
  <c r="AF170" i="4"/>
  <c r="AF1037" i="4"/>
  <c r="AF1752" i="4"/>
  <c r="AF1356" i="4"/>
  <c r="AF64" i="4"/>
  <c r="AF1351" i="4"/>
  <c r="AF1336" i="4"/>
  <c r="AF621" i="4"/>
  <c r="AF850" i="4"/>
  <c r="AF1265" i="4"/>
  <c r="AF70" i="4"/>
  <c r="AF237" i="4"/>
  <c r="AF654" i="4"/>
  <c r="AF818" i="4"/>
  <c r="AF840" i="4"/>
  <c r="AF1276" i="4"/>
  <c r="AF1321" i="4"/>
  <c r="AF643" i="4"/>
  <c r="AF1310" i="4"/>
  <c r="AF1282" i="4"/>
  <c r="AF550" i="4"/>
  <c r="AF378" i="4"/>
  <c r="AF1471" i="4"/>
  <c r="AF776" i="4"/>
  <c r="AF1727" i="4"/>
  <c r="AF694" i="4"/>
  <c r="AF785" i="4"/>
  <c r="AF1220" i="4"/>
  <c r="AF1280" i="4"/>
  <c r="AF431" i="4"/>
  <c r="AF1274" i="4"/>
  <c r="AF443" i="4"/>
  <c r="AF1526" i="4"/>
  <c r="AF243" i="4"/>
  <c r="AF1000" i="4"/>
  <c r="AF1669" i="4"/>
  <c r="AF1722" i="4"/>
  <c r="AF73" i="4"/>
  <c r="AF757" i="4"/>
  <c r="AF1192" i="4"/>
  <c r="AF1209" i="4"/>
  <c r="AF1742" i="4"/>
  <c r="AF1616" i="4"/>
  <c r="AF321" i="4"/>
  <c r="AF1394" i="4"/>
  <c r="AF1436" i="4"/>
  <c r="AF807" i="4"/>
  <c r="AF1520" i="4"/>
  <c r="AF964" i="4"/>
  <c r="AF963" i="4"/>
  <c r="AF1402" i="4"/>
  <c r="AF1164" i="4"/>
  <c r="AF1168" i="4"/>
  <c r="AF1319" i="4"/>
  <c r="AF1709" i="4"/>
  <c r="AF1036" i="4"/>
  <c r="AF1538" i="4"/>
  <c r="AF893" i="4"/>
  <c r="AF333" i="4"/>
  <c r="AF464" i="4"/>
  <c r="AF1241" i="4"/>
  <c r="AF1614" i="4"/>
  <c r="AF1581" i="4"/>
  <c r="AF1702" i="4"/>
  <c r="AF1129" i="4"/>
  <c r="AF1390" i="4"/>
  <c r="AF682" i="4"/>
  <c r="AF1544" i="4"/>
  <c r="AF1007" i="4"/>
  <c r="AF1269" i="4"/>
  <c r="AF1634" i="4"/>
  <c r="AF1525" i="4"/>
  <c r="AF515" i="4"/>
  <c r="AF1686" i="4"/>
  <c r="AF1751" i="4"/>
  <c r="AF379" i="4"/>
  <c r="AF188" i="4"/>
  <c r="AF689" i="4"/>
  <c r="AF1186" i="4"/>
  <c r="AF888" i="4"/>
  <c r="AF998" i="4"/>
  <c r="AF480" i="4"/>
  <c r="AF454" i="4"/>
  <c r="AF525" i="4"/>
  <c r="AF239" i="4"/>
  <c r="AF456" i="4"/>
  <c r="AF11" i="4"/>
  <c r="AF180" i="4"/>
  <c r="AF965" i="4"/>
  <c r="AF276" i="4"/>
  <c r="AF444" i="4"/>
  <c r="AF1283" i="4"/>
  <c r="AF1095" i="4"/>
  <c r="AF1121" i="4"/>
  <c r="AF924" i="4"/>
  <c r="AF1510" i="4"/>
  <c r="AF809" i="4"/>
  <c r="AF221" i="4"/>
  <c r="AF1550" i="4"/>
  <c r="AF1053" i="4"/>
  <c r="AF1461" i="4"/>
  <c r="AF1275" i="4"/>
  <c r="AF1664" i="4"/>
  <c r="AF192" i="4"/>
  <c r="AF1354" i="4"/>
  <c r="AF540" i="4"/>
  <c r="AF1386" i="4"/>
  <c r="AF934" i="4"/>
  <c r="AF780" i="4"/>
  <c r="AF1557" i="4"/>
  <c r="AF1114" i="4"/>
  <c r="AF1637" i="4"/>
  <c r="AF1329" i="4"/>
  <c r="AF518" i="4"/>
  <c r="AF271" i="4"/>
  <c r="AF1753" i="4"/>
  <c r="AF490" i="4"/>
  <c r="AF801" i="4"/>
  <c r="AF1331" i="4"/>
  <c r="AF315" i="4"/>
  <c r="AF136" i="4"/>
  <c r="AF302" i="4"/>
  <c r="AF346" i="4"/>
  <c r="AF845" i="4"/>
  <c r="AF1023" i="4"/>
  <c r="AF896" i="4"/>
  <c r="AF978" i="4"/>
  <c r="AF1507" i="4"/>
  <c r="AF1087" i="4"/>
  <c r="AF1278" i="4"/>
  <c r="AF858" i="4"/>
  <c r="AF1378" i="4"/>
  <c r="AF116" i="4"/>
  <c r="AF440" i="4"/>
  <c r="AF91" i="4"/>
  <c r="AF1441" i="4"/>
  <c r="AF566" i="4"/>
  <c r="AF216" i="4"/>
  <c r="AF1486" i="4"/>
  <c r="AF725" i="4"/>
  <c r="AF1434" i="4"/>
  <c r="AF939" i="4"/>
  <c r="AF1242" i="4"/>
  <c r="AF427" i="4"/>
  <c r="AF1184" i="4"/>
  <c r="AF1155" i="4"/>
  <c r="AF526" i="4"/>
  <c r="AF1072" i="4"/>
  <c r="AF1728" i="4"/>
  <c r="AF12" i="4"/>
  <c r="AF521" i="4"/>
  <c r="AF1458" i="4"/>
  <c r="AF922" i="4"/>
  <c r="AF1393" i="4"/>
  <c r="AF792" i="4"/>
  <c r="AF541" i="4"/>
  <c r="AF323" i="4"/>
  <c r="AF919" i="4"/>
  <c r="AF343" i="4"/>
  <c r="AF270" i="4"/>
  <c r="AF930" i="4"/>
  <c r="AF593" i="4"/>
  <c r="AF1667" i="4"/>
  <c r="AF1715" i="4"/>
  <c r="AF1430" i="4"/>
  <c r="AF1676" i="4"/>
  <c r="AF191" i="4"/>
  <c r="AF795" i="4"/>
  <c r="AF43" i="4"/>
  <c r="AF528" i="4"/>
  <c r="AF1003" i="4"/>
  <c r="AF737" i="4"/>
  <c r="AF304" i="4"/>
  <c r="AF455" i="4"/>
  <c r="AF655" i="4"/>
  <c r="AF179" i="4"/>
  <c r="AF9" i="4"/>
  <c r="AF169" i="4"/>
  <c r="AF1789" i="4"/>
  <c r="AF1697" i="4"/>
  <c r="AF1178" i="4"/>
  <c r="AF141" i="4"/>
  <c r="AF1456" i="4"/>
  <c r="AF306" i="4"/>
  <c r="AF1761" i="4"/>
  <c r="AF1136" i="4"/>
  <c r="AF579" i="4"/>
  <c r="AF1536" i="4"/>
  <c r="AF470" i="4"/>
  <c r="AF260" i="4"/>
  <c r="AF719" i="4"/>
  <c r="AF536" i="4"/>
  <c r="AF401" i="4"/>
  <c r="AF748" i="4"/>
  <c r="AF259" i="4"/>
  <c r="AF220" i="4"/>
  <c r="AF58" i="4"/>
  <c r="AF155" i="4"/>
  <c r="AF1031" i="4"/>
  <c r="AF816" i="4"/>
  <c r="AF855" i="4"/>
  <c r="AF1477" i="4"/>
  <c r="AF1684" i="4"/>
  <c r="AF1152" i="4"/>
  <c r="AF255" i="4"/>
  <c r="AF1249" i="4"/>
  <c r="AF1551" i="4"/>
  <c r="AF1325" i="4"/>
  <c r="AF1153" i="4"/>
  <c r="AF916" i="4"/>
  <c r="AF133" i="4"/>
  <c r="AF287" i="4"/>
  <c r="AF1493" i="4"/>
  <c r="AF1180" i="4"/>
  <c r="AF1172" i="4"/>
  <c r="AF284" i="4"/>
  <c r="AF274" i="4"/>
  <c r="AF215" i="4"/>
  <c r="AF506" i="4"/>
  <c r="AF113" i="4"/>
  <c r="AF1763" i="4"/>
  <c r="AF278" i="4"/>
  <c r="AF1705" i="4"/>
  <c r="AF604" i="4"/>
  <c r="AF544" i="4"/>
  <c r="AF1161" i="4"/>
  <c r="AF437" i="4"/>
  <c r="AF1741" i="4"/>
  <c r="AF67" i="4"/>
  <c r="AF429" i="4"/>
  <c r="AF298" i="4"/>
  <c r="AF605" i="4"/>
  <c r="AF1693" i="4"/>
  <c r="AF1532" i="4"/>
  <c r="AF14" i="4"/>
  <c r="AF52" i="4"/>
  <c r="AF653" i="4"/>
  <c r="AF691" i="4"/>
  <c r="AF1601" i="4"/>
  <c r="AF1407" i="4"/>
  <c r="AF373" i="4"/>
  <c r="AF171" i="4"/>
  <c r="AF1606" i="4"/>
  <c r="AF1221" i="4"/>
  <c r="AF1330" i="4"/>
  <c r="AF993" i="4"/>
  <c r="AF696" i="4"/>
  <c r="AF849" i="4"/>
  <c r="AF1367" i="4"/>
  <c r="AF178" i="4"/>
  <c r="AF770" i="4"/>
  <c r="AF722" i="4"/>
  <c r="AF846" i="4"/>
  <c r="AF1492" i="4"/>
  <c r="AF1077" i="4"/>
  <c r="AF1410" i="4"/>
  <c r="AF1793" i="4"/>
  <c r="AF23" i="4"/>
  <c r="AF1650" i="4"/>
  <c r="AF222" i="4"/>
  <c r="AF1677" i="4"/>
  <c r="AF576" i="4"/>
  <c r="AF510" i="4"/>
  <c r="AF396" i="4"/>
  <c r="AF370" i="4"/>
  <c r="AF1578" i="4"/>
  <c r="AF45" i="4"/>
  <c r="AF292" i="4"/>
  <c r="AF1200" i="4"/>
  <c r="AF326" i="4"/>
  <c r="AF789" i="4"/>
  <c r="AF1721" i="4"/>
  <c r="AF1256" i="4"/>
  <c r="AF847" i="4"/>
  <c r="AF53" i="4"/>
  <c r="AF74" i="4"/>
  <c r="AF713" i="4"/>
  <c r="AF50" i="4"/>
  <c r="AF1656" i="4"/>
  <c r="AF1264" i="4"/>
  <c r="AF257" i="4"/>
  <c r="AF144" i="4"/>
  <c r="AF1334" i="4"/>
  <c r="AF483" i="4"/>
  <c r="AF120" i="4"/>
  <c r="AF1359" i="4"/>
  <c r="AF1524" i="4"/>
  <c r="AF457" i="4"/>
  <c r="AF891" i="4"/>
  <c r="AF583" i="4"/>
  <c r="AF1689" i="4"/>
  <c r="AF283" i="4"/>
  <c r="AF139" i="4"/>
  <c r="AF487" i="4"/>
  <c r="AF564" i="4"/>
  <c r="AF434" i="4"/>
  <c r="AF882" i="4"/>
  <c r="AF1521" i="4"/>
  <c r="AF409" i="4"/>
  <c r="AF1147" i="4"/>
  <c r="AF10" i="4"/>
  <c r="AF626" i="4"/>
  <c r="AF581" i="4"/>
  <c r="AF214" i="4"/>
  <c r="AF1115" i="4"/>
  <c r="AF406" i="4"/>
  <c r="AF1251" i="4"/>
  <c r="AF962" i="4"/>
  <c r="AF1690" i="4"/>
  <c r="AF1519" i="4"/>
  <c r="AF1495" i="4"/>
  <c r="AF657" i="4"/>
  <c r="AF146" i="4"/>
  <c r="AF1645" i="4"/>
  <c r="AF1773" i="4"/>
  <c r="AF386" i="4"/>
  <c r="AF213" i="4"/>
  <c r="AF1301" i="4"/>
  <c r="AF87" i="4"/>
  <c r="AF723" i="4"/>
  <c r="AF760" i="4"/>
  <c r="AF241" i="4"/>
  <c r="AD42" i="4" l="1"/>
  <c r="I29" i="4" s="1"/>
  <c r="AD54" i="4"/>
  <c r="J32" i="4" s="1"/>
  <c r="AD40" i="4"/>
  <c r="M9" i="4" s="1"/>
  <c r="AD16" i="4"/>
  <c r="H8" i="4" s="1"/>
  <c r="AD11" i="4"/>
  <c r="D12" i="4" s="1"/>
  <c r="AD32" i="4"/>
  <c r="I20" i="4" s="1"/>
  <c r="AD15" i="4"/>
  <c r="H7" i="4" s="1"/>
  <c r="AD46" i="4"/>
  <c r="I33" i="4" s="1"/>
  <c r="AD33" i="4"/>
  <c r="I21" i="4" s="1"/>
  <c r="AD24" i="4"/>
  <c r="H22" i="4" s="1"/>
  <c r="AD17" i="4"/>
  <c r="H9" i="4" s="1"/>
  <c r="J9" i="4" s="1"/>
  <c r="AD7" i="4"/>
  <c r="D7" i="4" s="1"/>
  <c r="AD23" i="4"/>
  <c r="H21" i="4" s="1"/>
  <c r="J21" i="4" s="1"/>
  <c r="AD31" i="4"/>
  <c r="I14" i="4" s="1"/>
  <c r="AD10" i="4"/>
  <c r="D11" i="4" s="1"/>
  <c r="AD45" i="4"/>
  <c r="I32" i="4" s="1"/>
  <c r="AD44" i="4"/>
  <c r="I31" i="4" s="1"/>
  <c r="AD43" i="4"/>
  <c r="I30" i="4" s="1"/>
  <c r="AD22" i="4"/>
  <c r="H20" i="4" s="1"/>
  <c r="AD41" i="4"/>
  <c r="I28" i="4" s="1"/>
  <c r="AD8" i="4"/>
  <c r="D8" i="4" s="1"/>
  <c r="AD14" i="4"/>
  <c r="D16" i="4" s="1"/>
  <c r="AD48" i="4"/>
  <c r="I35" i="4" s="1"/>
  <c r="AD26" i="4"/>
  <c r="I8" i="4" s="1"/>
  <c r="AD52" i="4"/>
  <c r="J30" i="4" s="1"/>
  <c r="AD30" i="4"/>
  <c r="I12" i="4" s="1"/>
  <c r="AD51" i="4"/>
  <c r="J29" i="4" s="1"/>
  <c r="AD28" i="4"/>
  <c r="I10" i="4" s="1"/>
  <c r="AD39" i="4"/>
  <c r="M8" i="4" s="1"/>
  <c r="AD21" i="4"/>
  <c r="H14" i="4" s="1"/>
  <c r="AD18" i="4"/>
  <c r="H10" i="4" s="1"/>
  <c r="AD27" i="4"/>
  <c r="I9" i="4" s="1"/>
  <c r="AD12" i="4"/>
  <c r="D13" i="4" s="1"/>
  <c r="AD29" i="4"/>
  <c r="I11" i="4" s="1"/>
  <c r="AD19" i="4"/>
  <c r="H11" i="4" s="1"/>
  <c r="J11" i="4" s="1"/>
  <c r="AD36" i="4"/>
  <c r="L8" i="4" s="1"/>
  <c r="AD50" i="4"/>
  <c r="J28" i="4" s="1"/>
  <c r="AD49" i="4"/>
  <c r="I36" i="4" s="1"/>
  <c r="AD47" i="4"/>
  <c r="I34" i="4" s="1"/>
  <c r="AD13" i="4"/>
  <c r="C18" i="4" s="1"/>
  <c r="AD35" i="4"/>
  <c r="L7" i="4" s="1"/>
  <c r="AD38" i="4"/>
  <c r="M7" i="4" s="1"/>
  <c r="M15" i="4" s="1"/>
  <c r="AD37" i="4"/>
  <c r="L9" i="4" s="1"/>
  <c r="AD25" i="4"/>
  <c r="I7" i="4" s="1"/>
  <c r="AD53" i="4"/>
  <c r="J31" i="4" s="1"/>
  <c r="AD34" i="4"/>
  <c r="I22" i="4" s="1"/>
  <c r="AD20" i="4"/>
  <c r="H12" i="4" s="1"/>
  <c r="AD9" i="4"/>
  <c r="D10" i="4" s="1"/>
  <c r="D14" i="4" s="1"/>
  <c r="I37" i="4" l="1"/>
  <c r="I13" i="4"/>
  <c r="I15" i="4" s="1"/>
  <c r="J12" i="4"/>
  <c r="H23" i="4"/>
  <c r="J20" i="4"/>
  <c r="L15" i="4"/>
  <c r="D9" i="4"/>
  <c r="J22" i="4"/>
  <c r="J37" i="4"/>
  <c r="J7" i="4"/>
  <c r="H13" i="4"/>
  <c r="H15" i="4" s="1"/>
  <c r="I23" i="4"/>
  <c r="J8" i="4"/>
  <c r="J10" i="4"/>
  <c r="J14" i="4"/>
  <c r="D15" i="4" l="1"/>
  <c r="D26" i="4"/>
  <c r="D25" i="4"/>
  <c r="J13" i="4"/>
  <c r="J23" i="4"/>
  <c r="K12" i="4" l="1"/>
  <c r="K8" i="4"/>
  <c r="J15" i="4"/>
  <c r="K11" i="4"/>
  <c r="K7" i="4"/>
  <c r="K10" i="4"/>
  <c r="K9" i="4"/>
  <c r="D23" i="4"/>
  <c r="D24" i="4"/>
  <c r="D22" i="4"/>
  <c r="D21" i="4"/>
  <c r="D20" i="4"/>
</calcChain>
</file>

<file path=xl/sharedStrings.xml><?xml version="1.0" encoding="utf-8"?>
<sst xmlns="http://schemas.openxmlformats.org/spreadsheetml/2006/main" count="2035" uniqueCount="620">
  <si>
    <t>都道府県名</t>
    <phoneticPr fontId="7"/>
  </si>
  <si>
    <t>地方公共団体コード</t>
    <phoneticPr fontId="7"/>
  </si>
  <si>
    <t>市区町村名</t>
    <phoneticPr fontId="7"/>
  </si>
  <si>
    <t>総人口(非水洗化人口+水洗化人口)</t>
  </si>
  <si>
    <t>総人口のうち、外国人人口</t>
    <phoneticPr fontId="7"/>
  </si>
  <si>
    <t>くみ取りし尿の手数料</t>
    <phoneticPr fontId="7"/>
  </si>
  <si>
    <t>浄化槽汚泥の手数料</t>
    <phoneticPr fontId="7"/>
  </si>
  <si>
    <t>合計</t>
    <phoneticPr fontId="7"/>
  </si>
  <si>
    <t>非水洗化人口(計画収集人口+自家処理人口)</t>
  </si>
  <si>
    <t>水洗化人口 (公共下水道人口+コミュニティプラント人口+集落排水施設等人口+浄化槽人口)</t>
    <phoneticPr fontId="7"/>
  </si>
  <si>
    <t>従量制・回数制</t>
    <phoneticPr fontId="7"/>
  </si>
  <si>
    <t>定額制（人頭制、世帯制）</t>
    <phoneticPr fontId="7"/>
  </si>
  <si>
    <t>無料</t>
    <phoneticPr fontId="7"/>
  </si>
  <si>
    <t>実施していない</t>
    <phoneticPr fontId="7"/>
  </si>
  <si>
    <t>定額制（人頭、制世帯制）</t>
    <phoneticPr fontId="7"/>
  </si>
  <si>
    <t>非水洗化率</t>
    <phoneticPr fontId="7"/>
  </si>
  <si>
    <t>計画収集人口</t>
    <phoneticPr fontId="7"/>
  </si>
  <si>
    <t>自家処理人口</t>
    <phoneticPr fontId="7"/>
  </si>
  <si>
    <t>水洗化率(水洗化人口)</t>
    <phoneticPr fontId="7"/>
  </si>
  <si>
    <t>公共下水道人口</t>
    <phoneticPr fontId="7"/>
  </si>
  <si>
    <t>水洗化率(公共下水道)</t>
    <phoneticPr fontId="7"/>
  </si>
  <si>
    <t>コミュニティプラント人口</t>
    <phoneticPr fontId="7"/>
  </si>
  <si>
    <t>水洗化率(コミュニティプラント)</t>
    <phoneticPr fontId="7"/>
  </si>
  <si>
    <t>集落排水施設等人口</t>
    <phoneticPr fontId="7"/>
  </si>
  <si>
    <t>浄化槽人口</t>
  </si>
  <si>
    <t>水洗化率(浄化槽人口)</t>
    <phoneticPr fontId="7"/>
  </si>
  <si>
    <t>合計</t>
    <rPh sb="0" eb="1">
      <t>ゴウケイ</t>
    </rPh>
    <phoneticPr fontId="7"/>
  </si>
  <si>
    <t>みなし（単独処理）浄化槽人口</t>
    <phoneticPr fontId="7"/>
  </si>
  <si>
    <t>合併処理浄化槽人口</t>
    <phoneticPr fontId="7"/>
  </si>
  <si>
    <t>その他浄化槽人口</t>
    <phoneticPr fontId="7"/>
  </si>
  <si>
    <t>人</t>
    <phoneticPr fontId="7"/>
  </si>
  <si>
    <t>％</t>
    <phoneticPr fontId="7"/>
  </si>
  <si>
    <t>北海道</t>
  </si>
  <si>
    <t>01000</t>
  </si>
  <si>
    <t>合計</t>
  </si>
  <si>
    <t>01100</t>
  </si>
  <si>
    <t>札幌市</t>
  </si>
  <si>
    <t>○</t>
  </si>
  <si>
    <t>01202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</si>
  <si>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</si>
  <si>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</si>
  <si>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</si>
  <si>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</si>
  <si>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</si>
  <si>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</si>
  <si>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</si>
  <si>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</si>
  <si>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</si>
  <si>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</si>
  <si>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</si>
  <si>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</si>
  <si>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</si>
  <si>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</si>
  <si>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</si>
  <si>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</si>
  <si>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</si>
  <si>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</si>
  <si>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</si>
  <si>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</si>
  <si>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</si>
  <si>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</si>
  <si>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</si>
  <si>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</si>
  <si>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</si>
  <si>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</si>
  <si>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</si>
  <si>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</si>
  <si>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</si>
  <si>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</si>
  <si>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</si>
  <si>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</si>
  <si>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</si>
  <si>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</si>
  <si>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</si>
  <si>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</si>
  <si>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</si>
  <si>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</si>
  <si>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</si>
  <si>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</si>
  <si>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</si>
  <si>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</si>
  <si>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</si>
  <si>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</si>
  <si>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</si>
  <si>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</si>
  <si>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</si>
  <si>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</si>
  <si>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</si>
  <si>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</si>
  <si>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</si>
  <si>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</si>
  <si>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</si>
  <si>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</si>
  <si>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</si>
  <si>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</si>
  <si>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</si>
  <si>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</si>
  <si>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</si>
  <si>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</si>
  <si>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</si>
  <si>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</si>
  <si>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</si>
  <si>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</si>
  <si>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</si>
  <si>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</si>
  <si>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</si>
  <si>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</si>
  <si>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</si>
  <si>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</si>
  <si>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</si>
  <si>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</si>
  <si>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</si>
  <si>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</si>
  <si>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</si>
  <si>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</si>
  <si>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</si>
  <si>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</si>
  <si>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</si>
  <si>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</si>
  <si>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</si>
  <si>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</si>
  <si>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</si>
  <si>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</si>
  <si>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</si>
  <si>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</si>
  <si>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</si>
  <si>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</si>
  <si>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</si>
  <si>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</si>
  <si>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</si>
  <si>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</si>
  <si>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</si>
  <si>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</si>
  <si>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</si>
  <si>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</si>
  <si>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</si>
  <si>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</si>
  <si>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</si>
  <si>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</si>
  <si>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</si>
  <si>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</si>
  <si>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</si>
  <si>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</si>
  <si>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</si>
  <si>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</si>
  <si>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</si>
  <si>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</si>
  <si>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</si>
  <si>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01394</t>
  </si>
  <si>
    <t>蘭越町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</si>
  <si>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</si>
  <si>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</si>
  <si>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</si>
  <si>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</si>
  <si>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</si>
  <si>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</si>
  <si>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</si>
  <si>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</si>
  <si>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</si>
  <si>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</si>
  <si>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</si>
  <si>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</si>
  <si>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</si>
  <si>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</si>
  <si>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</si>
  <si>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</si>
  <si>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01403</t>
  </si>
  <si>
    <t>泊村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</si>
  <si>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</si>
  <si>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</si>
  <si>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</si>
  <si>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</si>
  <si>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</si>
  <si>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</si>
  <si>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</si>
  <si>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</si>
  <si>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</si>
  <si>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</si>
  <si>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</si>
  <si>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</si>
  <si>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</si>
  <si>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</si>
  <si>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</si>
  <si>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</si>
  <si>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</si>
  <si>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</si>
  <si>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</si>
  <si>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</si>
  <si>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</si>
  <si>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</si>
  <si>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</si>
  <si>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</si>
  <si>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</si>
  <si>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</si>
  <si>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</si>
  <si>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</si>
  <si>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</si>
  <si>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</si>
  <si>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</si>
  <si>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</si>
  <si>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</si>
  <si>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</si>
  <si>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</si>
  <si>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</si>
  <si>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</si>
  <si>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</si>
  <si>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</si>
  <si>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</si>
  <si>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</si>
  <si>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</si>
  <si>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</si>
  <si>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</si>
  <si>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</si>
  <si>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</si>
  <si>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</si>
  <si>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</si>
  <si>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</si>
  <si>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</si>
  <si>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</si>
  <si>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</si>
  <si>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</si>
  <si>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</si>
  <si>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</si>
  <si>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</si>
  <si>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</si>
  <si>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</si>
  <si>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</si>
  <si>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</si>
  <si>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</si>
  <si>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</si>
  <si>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</si>
  <si>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</si>
  <si>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</si>
  <si>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</si>
  <si>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</si>
  <si>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</si>
  <si>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</si>
  <si>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</si>
  <si>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</si>
  <si>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</si>
  <si>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</si>
  <si>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</si>
  <si>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</si>
  <si>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</si>
  <si>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</si>
  <si>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</si>
  <si>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</si>
  <si>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</si>
  <si>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</si>
  <si>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</si>
  <si>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</si>
  <si>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</si>
  <si>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</si>
  <si>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</si>
  <si>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</si>
  <si>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</si>
  <si>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</si>
  <si>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</si>
  <si>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</si>
  <si>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</si>
  <si>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</si>
  <si>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</si>
  <si>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</si>
  <si>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</si>
  <si>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</si>
  <si>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</si>
  <si>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</si>
  <si>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</si>
  <si>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</si>
  <si>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</si>
  <si>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</si>
  <si>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</si>
  <si>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</si>
  <si>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</si>
  <si>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</si>
  <si>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</si>
  <si>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</si>
  <si>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幌延町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</si>
  <si>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</si>
  <si>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</si>
  <si>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</si>
  <si>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</si>
  <si>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</si>
  <si>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</si>
  <si>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</si>
  <si>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</si>
  <si>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</si>
  <si>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</si>
  <si>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01549</t>
  </si>
  <si>
    <t>訓子府町</t>
  </si>
  <si>
    <t>01550</t>
  </si>
  <si>
    <t>置戸町</t>
  </si>
  <si>
    <t>01552</t>
  </si>
  <si>
    <t>佐呂間町</t>
  </si>
  <si>
    <t>01555</t>
  </si>
  <si>
    <t>遠軽町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</si>
  <si>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</si>
  <si>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</si>
  <si>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</si>
  <si>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</si>
  <si>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</si>
  <si>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</si>
  <si>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</si>
  <si>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</si>
  <si>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</si>
  <si>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</si>
  <si>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</si>
  <si>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</si>
  <si>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</si>
  <si>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</si>
  <si>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</si>
  <si>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</si>
  <si>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</si>
  <si>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</si>
  <si>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</si>
  <si>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</si>
  <si>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</si>
  <si>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</si>
  <si>
    <t>01585</t>
  </si>
  <si>
    <t>安平町</t>
  </si>
  <si>
    <t>01586</t>
  </si>
  <si>
    <t>むかわ町</t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</si>
  <si>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</si>
  <si>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</si>
  <si>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</si>
  <si>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</si>
  <si>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</si>
  <si>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</si>
  <si>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</si>
  <si>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</si>
  <si>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</si>
  <si>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</si>
  <si>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</si>
  <si>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</si>
  <si>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</si>
  <si>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</si>
  <si>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</si>
  <si>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</si>
  <si>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</si>
  <si>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</si>
  <si>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</si>
  <si>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</si>
  <si>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</si>
  <si>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</si>
  <si>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</si>
  <si>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</si>
  <si>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</si>
  <si>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</si>
  <si>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</si>
  <si>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</si>
  <si>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</si>
  <si>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</si>
  <si>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</si>
  <si>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</si>
  <si>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</si>
  <si>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</si>
  <si>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</si>
  <si>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</si>
  <si>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</si>
  <si>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</si>
  <si>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</si>
  <si>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</si>
  <si>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</si>
  <si>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</si>
  <si>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</si>
  <si>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</si>
  <si>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</si>
  <si>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</si>
  <si>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</si>
  <si>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</si>
  <si>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</si>
  <si>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</si>
  <si>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</si>
  <si>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</si>
  <si>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</si>
  <si>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</si>
  <si>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</si>
  <si>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</si>
  <si>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</si>
  <si>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</si>
  <si>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</si>
  <si>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</si>
  <si>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</si>
  <si>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</si>
  <si>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</si>
  <si>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</si>
  <si>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</si>
  <si>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</si>
  <si>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</si>
  <si>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</si>
  <si>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</si>
  <si>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</si>
  <si>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</si>
  <si>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</si>
  <si>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水洗化人口等（令和6年度実績）</t>
    <phoneticPr fontId="7"/>
  </si>
  <si>
    <t>し尿収集量(直営+委託+許可)</t>
  </si>
  <si>
    <t>し尿処理量(し尿+浄化槽汚泥+自家処理量)</t>
  </si>
  <si>
    <t>処理残渣搬出量(し尿処理施設+ごみ堆肥化施設+メタン化施設)</t>
    <phoneticPr fontId="7"/>
  </si>
  <si>
    <t>し尿処理施設からの処理量(し尿処理施設内の焼却+し尿処理施設内の堆肥化･メタン化発酵等+ごみ焼却施設+ごみ堆肥化施設+メタン化施設+下水道処理施設+農地還元等の再生利用+直接埋立+その他の搬出処理)</t>
    <phoneticPr fontId="7"/>
  </si>
  <si>
    <t>し尿処理施設･処理後の残渣(し尿処理施設内の焼却+し尿処理施設内の堆肥化･メタン化発酵等+ごみ焼却施設+ごみ堆肥化施設+メタン化施設)</t>
    <phoneticPr fontId="7"/>
  </si>
  <si>
    <t>資源化量(し尿処理施設+ごみ堆肥化施設+メタン化施設)</t>
    <phoneticPr fontId="7"/>
  </si>
  <si>
    <t>直営(し尿+浄化槽汚泥)</t>
  </si>
  <si>
    <t>委託(し尿+浄化槽汚泥)</t>
  </si>
  <si>
    <t>許可(し尿+浄化槽汚泥)</t>
  </si>
  <si>
    <t>し尿(し尿処理施設+ごみ堆肥化施設+メタン化施設+下水道投入+農地還元+その他)</t>
  </si>
  <si>
    <t>浄化槽汚泥(し尿処理施設+ごみ堆肥化施設+メタン化施設+下水道投入+農地還元+その他)</t>
  </si>
  <si>
    <t>自家処理量(し尿+浄化槽汚泥)</t>
  </si>
  <si>
    <t>し尿処理施設</t>
    <phoneticPr fontId="7"/>
  </si>
  <si>
    <t>ごみ堆肥化施設</t>
    <phoneticPr fontId="7"/>
  </si>
  <si>
    <t>メタン化施設</t>
    <phoneticPr fontId="7"/>
  </si>
  <si>
    <t>し尿処理施設内の焼却</t>
    <phoneticPr fontId="7"/>
  </si>
  <si>
    <t>し尿処理施設内の堆肥化･メタン化発酵等</t>
    <phoneticPr fontId="7"/>
  </si>
  <si>
    <t>ごみ焼却施設</t>
    <phoneticPr fontId="7"/>
  </si>
  <si>
    <t>下水道処理施設</t>
    <phoneticPr fontId="7"/>
  </si>
  <si>
    <t>農地還元等の再生利用</t>
    <phoneticPr fontId="7"/>
  </si>
  <si>
    <t>直接埋立</t>
    <phoneticPr fontId="7"/>
  </si>
  <si>
    <t>その他の搬出処理</t>
    <phoneticPr fontId="7"/>
  </si>
  <si>
    <t>し尿</t>
    <phoneticPr fontId="7"/>
  </si>
  <si>
    <t>浄化槽汚泥</t>
    <phoneticPr fontId="7"/>
  </si>
  <si>
    <t>下水道投入</t>
    <phoneticPr fontId="7"/>
  </si>
  <si>
    <t>農地還元</t>
    <phoneticPr fontId="7"/>
  </si>
  <si>
    <t>その他</t>
    <phoneticPr fontId="7"/>
  </si>
  <si>
    <t>kl</t>
  </si>
  <si>
    <t>t</t>
    <phoneticPr fontId="7"/>
  </si>
  <si>
    <t>し尿処理の状況（令和6年度実績）</t>
    <phoneticPr fontId="7"/>
  </si>
  <si>
    <t>入力→</t>
  </si>
  <si>
    <t>:市区町村コード(都道府県計は、01000～47000の何れか）</t>
  </si>
  <si>
    <t>処理量</t>
  </si>
  <si>
    <t>汲み取りし尿
（kl）</t>
  </si>
  <si>
    <t>浄化槽汚泥
（kl）</t>
  </si>
  <si>
    <t>合計
（kl）</t>
  </si>
  <si>
    <t>構成比</t>
  </si>
  <si>
    <t>処理残渣搬出量
（t)</t>
  </si>
  <si>
    <t>資源化量
（t)</t>
  </si>
  <si>
    <t>01</t>
  </si>
  <si>
    <t>非水洗化</t>
  </si>
  <si>
    <t>計画収集人口</t>
  </si>
  <si>
    <t>計画処理量</t>
  </si>
  <si>
    <t>し尿処理施設</t>
  </si>
  <si>
    <t>水洗化人口等</t>
  </si>
  <si>
    <t>G</t>
  </si>
  <si>
    <t>02</t>
  </si>
  <si>
    <t>青森県</t>
  </si>
  <si>
    <t>自家処理人口</t>
  </si>
  <si>
    <t>ごみ堆肥化施設</t>
  </si>
  <si>
    <t>H</t>
  </si>
  <si>
    <t>03</t>
  </si>
  <si>
    <t>岩手県</t>
  </si>
  <si>
    <t>小計</t>
  </si>
  <si>
    <t>メタン化施設</t>
  </si>
  <si>
    <t>下水道人口</t>
  </si>
  <si>
    <t>K</t>
  </si>
  <si>
    <t>04</t>
  </si>
  <si>
    <t>宮城県</t>
  </si>
  <si>
    <t>水洗化</t>
  </si>
  <si>
    <t>下水道投入</t>
  </si>
  <si>
    <t>─</t>
  </si>
  <si>
    <t>ｺﾐﾌﾟﾗ人口</t>
  </si>
  <si>
    <t>水洗化人口等</t>
    <phoneticPr fontId="7"/>
  </si>
  <si>
    <t>M</t>
  </si>
  <si>
    <t>05</t>
  </si>
  <si>
    <t>秋田県</t>
  </si>
  <si>
    <t>農地還元</t>
  </si>
  <si>
    <t>O</t>
    <phoneticPr fontId="7"/>
  </si>
  <si>
    <t>06</t>
  </si>
  <si>
    <t>山形県</t>
  </si>
  <si>
    <t>その他</t>
  </si>
  <si>
    <t>P</t>
  </si>
  <si>
    <t>07</t>
  </si>
  <si>
    <t>福島県</t>
  </si>
  <si>
    <t>合併浄化槽</t>
  </si>
  <si>
    <t>R</t>
  </si>
  <si>
    <t>08</t>
  </si>
  <si>
    <t>茨城県</t>
  </si>
  <si>
    <t>自家処理量</t>
  </si>
  <si>
    <t>外国人人口</t>
  </si>
  <si>
    <t>U</t>
    <phoneticPr fontId="7"/>
  </si>
  <si>
    <t>09</t>
  </si>
  <si>
    <t>栃木県</t>
  </si>
  <si>
    <t>総計</t>
  </si>
  <si>
    <t>し尿処理状況</t>
  </si>
  <si>
    <t>10</t>
  </si>
  <si>
    <t>群馬県</t>
  </si>
  <si>
    <t>外国人人口</t>
    <rPh sb="0" eb="5">
      <t>ガイコクジンジンコウ</t>
    </rPh>
    <phoneticPr fontId="7"/>
  </si>
  <si>
    <t>Q</t>
  </si>
  <si>
    <t>11</t>
  </si>
  <si>
    <t>埼玉県</t>
  </si>
  <si>
    <t>浄化槽人口のうち合併処理浄化槽人口</t>
  </si>
  <si>
    <t>12</t>
  </si>
  <si>
    <t>千葉県</t>
  </si>
  <si>
    <t>人</t>
  </si>
  <si>
    <t>S</t>
  </si>
  <si>
    <t>13</t>
  </si>
  <si>
    <t>東京都</t>
  </si>
  <si>
    <t>収集量</t>
  </si>
  <si>
    <t>T</t>
  </si>
  <si>
    <t>14</t>
  </si>
  <si>
    <t>神奈川県</t>
  </si>
  <si>
    <t>水洗化率：</t>
  </si>
  <si>
    <t>直営</t>
  </si>
  <si>
    <t>U</t>
  </si>
  <si>
    <t>15</t>
  </si>
  <si>
    <t>新潟県</t>
  </si>
  <si>
    <t>非水洗化率：</t>
  </si>
  <si>
    <t>委託</t>
  </si>
  <si>
    <t>AD</t>
  </si>
  <si>
    <t>16</t>
  </si>
  <si>
    <t>富山県</t>
  </si>
  <si>
    <t>下水道水洗化率：</t>
  </si>
  <si>
    <t>許可</t>
  </si>
  <si>
    <t>F</t>
  </si>
  <si>
    <t>17</t>
  </si>
  <si>
    <t>石川県</t>
  </si>
  <si>
    <t>浄化槽水洗化率：</t>
  </si>
  <si>
    <t>I</t>
  </si>
  <si>
    <t>18</t>
  </si>
  <si>
    <t>福井県</t>
  </si>
  <si>
    <t>うち合併処理：</t>
  </si>
  <si>
    <t>L</t>
  </si>
  <si>
    <t>19</t>
  </si>
  <si>
    <t>山梨県</t>
  </si>
  <si>
    <t>計画収集率：</t>
  </si>
  <si>
    <t>t/年</t>
  </si>
  <si>
    <t>W</t>
  </si>
  <si>
    <t>20</t>
  </si>
  <si>
    <t>長野県</t>
  </si>
  <si>
    <t>自家処理率：</t>
  </si>
  <si>
    <t>し尿処理施設の処理工程からの処理残渣の処理内訳</t>
  </si>
  <si>
    <t>処理量・処理向け搬出量</t>
  </si>
  <si>
    <t>残渣処分量(埋立)</t>
  </si>
  <si>
    <t>X</t>
  </si>
  <si>
    <t>21</t>
  </si>
  <si>
    <t>岐阜県</t>
  </si>
  <si>
    <t>Y</t>
  </si>
  <si>
    <t>22</t>
  </si>
  <si>
    <t>静岡県</t>
  </si>
  <si>
    <t>し尿処理施設内の焼却</t>
  </si>
  <si>
    <t>Z</t>
  </si>
  <si>
    <t>23</t>
  </si>
  <si>
    <t>愛知県</t>
  </si>
  <si>
    <t>し尿処理施設内の堆肥化･メタン発酵等</t>
  </si>
  <si>
    <t>AA</t>
  </si>
  <si>
    <t>24</t>
  </si>
  <si>
    <t>三重県</t>
  </si>
  <si>
    <t>ごみ焼却施設</t>
  </si>
  <si>
    <t>AB</t>
  </si>
  <si>
    <t>25</t>
  </si>
  <si>
    <t>滋賀県</t>
  </si>
  <si>
    <t>AE</t>
  </si>
  <si>
    <t>26</t>
  </si>
  <si>
    <t>京都府</t>
  </si>
  <si>
    <t>27</t>
  </si>
  <si>
    <t>大阪府</t>
  </si>
  <si>
    <t>下水道処理施設</t>
  </si>
  <si>
    <t>J</t>
  </si>
  <si>
    <t>28</t>
  </si>
  <si>
    <t>兵庫県</t>
  </si>
  <si>
    <t>農地還元等の再生利用</t>
  </si>
  <si>
    <t>29</t>
  </si>
  <si>
    <t>奈良県</t>
  </si>
  <si>
    <t>直接埋立</t>
  </si>
  <si>
    <t>AG</t>
  </si>
  <si>
    <t>30</t>
  </si>
  <si>
    <t>和歌山県</t>
  </si>
  <si>
    <t>その他の搬出処理</t>
  </si>
  <si>
    <t>AH</t>
  </si>
  <si>
    <t>31</t>
  </si>
  <si>
    <t>鳥取県</t>
  </si>
  <si>
    <t>AI</t>
  </si>
  <si>
    <t>32</t>
  </si>
  <si>
    <t>島根県</t>
  </si>
  <si>
    <t>BA</t>
  </si>
  <si>
    <t>33</t>
  </si>
  <si>
    <t>岡山県</t>
  </si>
  <si>
    <t>BB</t>
  </si>
  <si>
    <t>34</t>
  </si>
  <si>
    <t>広島県</t>
  </si>
  <si>
    <t>BC</t>
  </si>
  <si>
    <t>35</t>
  </si>
  <si>
    <t>山口県</t>
  </si>
  <si>
    <t>AK</t>
  </si>
  <si>
    <t>36</t>
  </si>
  <si>
    <t>徳島県</t>
  </si>
  <si>
    <t>AL</t>
  </si>
  <si>
    <t>37</t>
  </si>
  <si>
    <t>香川県</t>
  </si>
  <si>
    <t>AM</t>
  </si>
  <si>
    <t>38</t>
  </si>
  <si>
    <t>愛媛県</t>
  </si>
  <si>
    <t>AN</t>
  </si>
  <si>
    <t>39</t>
  </si>
  <si>
    <t>高知県</t>
  </si>
  <si>
    <t>AO</t>
  </si>
  <si>
    <t>40</t>
  </si>
  <si>
    <t>福岡県</t>
  </si>
  <si>
    <t>AP</t>
  </si>
  <si>
    <t>41</t>
  </si>
  <si>
    <t>佐賀県</t>
  </si>
  <si>
    <t>AQ</t>
  </si>
  <si>
    <t>42</t>
  </si>
  <si>
    <t>長崎県</t>
  </si>
  <si>
    <t>AR</t>
  </si>
  <si>
    <t>43</t>
  </si>
  <si>
    <t>熊本県</t>
  </si>
  <si>
    <t>AS</t>
  </si>
  <si>
    <t>44</t>
  </si>
  <si>
    <t>大分県</t>
  </si>
  <si>
    <t>AU</t>
  </si>
  <si>
    <t>45</t>
  </si>
  <si>
    <t>宮崎県</t>
  </si>
  <si>
    <t>AV</t>
  </si>
  <si>
    <t>46</t>
  </si>
  <si>
    <t>鹿児島県</t>
  </si>
  <si>
    <t>AW</t>
  </si>
  <si>
    <t>47</t>
  </si>
  <si>
    <t>沖縄県</t>
  </si>
  <si>
    <t>AX</t>
  </si>
  <si>
    <t>48</t>
    <phoneticPr fontId="7"/>
  </si>
  <si>
    <t>全国</t>
    <rPh sb="0" eb="2">
      <t>ゼンコク</t>
    </rPh>
    <phoneticPr fontId="7"/>
  </si>
  <si>
    <t>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</si>
</sst>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indexed="10"/>
      <name val="ＭＳ ゴシック"/>
      <family val="3"/>
      <charset val="128"/>
    </font>
    <font>
      <b/>
      <sz val="12"/>
      <color rgb="FF0000FF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8" fillId="0" borderId="0"/>
    <xf numFmtId="0" fontId="8" fillId="0" borderId="0"/>
    <xf numFmtId="0" fontId="8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3" fillId="0" borderId="0" xfId="2" applyFont="1">
      <alignment vertical="center"/>
    </xf>
    <xf numFmtId="0" fontId="5" fillId="0" borderId="0" xfId="2" quotePrefix="1" applyFont="1">
      <alignment vertical="center"/>
    </xf>
    <xf numFmtId="0" fontId="5" fillId="0" borderId="0" xfId="3" applyFont="1"/>
    <xf numFmtId="0" fontId="5" fillId="0" borderId="0" xfId="2" applyFont="1">
      <alignment vertical="center"/>
    </xf>
    <xf numFmtId="0" fontId="5" fillId="2" borderId="1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5" fillId="3" borderId="1" xfId="2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3" quotePrefix="1" applyFont="1" applyFill="1" applyBorder="1" applyAlignment="1">
      <alignment vertical="center"/>
    </xf>
    <xf numFmtId="0" fontId="5" fillId="3" borderId="1" xfId="3" quotePrefix="1" applyFont="1" applyFill="1" applyBorder="1" applyAlignment="1">
      <alignment vertical="center" wrapText="1"/>
    </xf>
    <xf numFmtId="0" fontId="5" fillId="3" borderId="1" xfId="3" applyFont="1" applyFill="1" applyBorder="1" applyAlignment="1">
      <alignment vertical="center" wrapText="1"/>
    </xf>
    <xf numFmtId="0" fontId="5" fillId="3" borderId="1" xfId="2" applyFont="1" applyFill="1" applyBorder="1">
      <alignment vertical="center"/>
    </xf>
    <xf numFmtId="0" fontId="5" fillId="3" borderId="1" xfId="4" quotePrefix="1" applyFont="1" applyFill="1" applyBorder="1" applyAlignment="1">
      <alignment vertical="center" wrapText="1"/>
    </xf>
    <xf numFmtId="0" fontId="5" fillId="0" borderId="0" xfId="2" applyFont="1" applyAlignment="1">
      <alignment horizontal="center" vertical="center"/>
    </xf>
    <xf numFmtId="49" fontId="5" fillId="0" borderId="0" xfId="2" applyNumberFormat="1" applyFont="1">
      <alignment vertical="center"/>
    </xf>
    <xf numFmtId="3" fontId="5" fillId="0" borderId="0" xfId="2" applyNumberFormat="1" applyFont="1">
      <alignment vertical="center"/>
    </xf>
    <xf numFmtId="176" fontId="5" fillId="0" borderId="0" xfId="2" applyNumberFormat="1" applyFont="1" applyAlignment="1">
      <alignment horizontal="right" vertical="center"/>
    </xf>
    <xf numFmtId="0" fontId="8" fillId="4" borderId="1" xfId="1" applyNumberFormat="1" applyFont="1" applyFill="1" applyBorder="1" applyAlignment="1">
      <alignment horizontal="left" vertical="center"/>
    </xf>
    <xf numFmtId="49" fontId="8" fillId="4" borderId="1" xfId="1" quotePrefix="1" applyNumberFormat="1" applyFont="1" applyFill="1" applyBorder="1" applyAlignment="1">
      <alignment horizontal="left" vertical="center"/>
    </xf>
    <xf numFmtId="3" fontId="8" fillId="4" borderId="1" xfId="1" applyNumberFormat="1" applyFont="1" applyFill="1" applyBorder="1" applyAlignment="1">
      <alignment horizontal="right" vertical="center"/>
    </xf>
    <xf numFmtId="176" fontId="8" fillId="4" borderId="1" xfId="1" applyNumberFormat="1" applyFont="1" applyFill="1" applyBorder="1" applyAlignment="1">
      <alignment horizontal="right" vertical="center"/>
    </xf>
    <xf numFmtId="3" fontId="8" fillId="4" borderId="1" xfId="1" applyNumberFormat="1" applyFont="1" applyFill="1" applyBorder="1" applyAlignment="1">
      <alignment vertical="center"/>
    </xf>
    <xf numFmtId="0" fontId="8" fillId="4" borderId="1" xfId="1" applyNumberFormat="1" applyFont="1" applyFill="1" applyBorder="1" applyAlignme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>
      <alignment vertical="center"/>
    </xf>
    <xf numFmtId="3" fontId="8" fillId="0" borderId="1" xfId="0" applyNumberFormat="1" applyFont="1" applyBorder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3" fillId="0" borderId="0" xfId="2" applyFont="1" applyAlignment="1">
      <alignment horizontal="left" vertical="center"/>
    </xf>
    <xf numFmtId="0" fontId="5" fillId="0" borderId="0" xfId="2" quotePrefix="1" applyFont="1" applyAlignment="1">
      <alignment horizontal="left" vertical="center"/>
    </xf>
    <xf numFmtId="0" fontId="5" fillId="0" borderId="0" xfId="5" applyFont="1"/>
    <xf numFmtId="0" fontId="5" fillId="3" borderId="1" xfId="5" quotePrefix="1" applyFont="1" applyFill="1" applyBorder="1" applyAlignment="1">
      <alignment vertical="center"/>
    </xf>
    <xf numFmtId="0" fontId="5" fillId="0" borderId="0" xfId="2" applyFont="1" applyAlignment="1">
      <alignment horizontal="left" vertical="center"/>
    </xf>
    <xf numFmtId="0" fontId="5" fillId="3" borderId="1" xfId="5" applyFont="1" applyFill="1" applyBorder="1" applyAlignment="1">
      <alignment vertical="center"/>
    </xf>
    <xf numFmtId="0" fontId="5" fillId="3" borderId="1" xfId="5" quotePrefix="1" applyFont="1" applyFill="1" applyBorder="1" applyAlignment="1">
      <alignment vertical="center" wrapText="1"/>
    </xf>
    <xf numFmtId="0" fontId="5" fillId="3" borderId="1" xfId="5" applyFont="1" applyFill="1" applyBorder="1" applyAlignment="1">
      <alignment vertical="center" wrapText="1"/>
    </xf>
    <xf numFmtId="0" fontId="5" fillId="0" borderId="0" xfId="2" applyFont="1" applyAlignment="1"/>
    <xf numFmtId="49" fontId="5" fillId="0" borderId="0" xfId="2" applyNumberFormat="1" applyFont="1" applyAlignment="1">
      <alignment horizontal="left"/>
    </xf>
    <xf numFmtId="0" fontId="8" fillId="4" borderId="1" xfId="0" applyFont="1" applyFill="1" applyBorder="1" applyAlignment="1">
      <alignment horizontal="left" vertical="center"/>
    </xf>
    <xf numFmtId="49" fontId="8" fillId="4" borderId="1" xfId="0" applyNumberFormat="1" applyFont="1" applyFill="1" applyBorder="1">
      <alignment vertical="center"/>
    </xf>
    <xf numFmtId="0" fontId="8" fillId="4" borderId="1" xfId="0" applyFont="1" applyFill="1" applyBorder="1">
      <alignment vertical="center"/>
    </xf>
    <xf numFmtId="0" fontId="8" fillId="0" borderId="1" xfId="0" applyFont="1" applyBorder="1" applyAlignment="1">
      <alignment horizontal="left"/>
    </xf>
    <xf numFmtId="49" fontId="8" fillId="0" borderId="1" xfId="0" applyNumberFormat="1" applyFont="1" applyBorder="1" applyAlignment="1"/>
    <xf numFmtId="0" fontId="9" fillId="0" borderId="0" xfId="6" applyFont="1" applyAlignment="1">
      <alignment vertical="center"/>
    </xf>
    <xf numFmtId="0" fontId="9" fillId="0" borderId="0" xfId="7" applyFont="1" applyAlignment="1">
      <alignment vertical="center"/>
    </xf>
    <xf numFmtId="0" fontId="9" fillId="0" borderId="0" xfId="7" applyFont="1" applyAlignment="1">
      <alignment vertical="center" textRotation="255"/>
    </xf>
    <xf numFmtId="0" fontId="10" fillId="0" borderId="0" xfId="7" applyFont="1" applyAlignment="1">
      <alignment horizontal="right" vertical="center"/>
    </xf>
    <xf numFmtId="49" fontId="11" fillId="0" borderId="2" xfId="7" applyNumberFormat="1" applyFont="1" applyBorder="1" applyAlignment="1">
      <alignment horizontal="center" vertical="center"/>
    </xf>
    <xf numFmtId="0" fontId="9" fillId="0" borderId="0" xfId="7" quotePrefix="1" applyFont="1" applyAlignment="1">
      <alignment horizontal="left" vertical="center"/>
    </xf>
    <xf numFmtId="0" fontId="9" fillId="0" borderId="0" xfId="7" applyFont="1" applyAlignment="1">
      <alignment horizontal="center" vertical="center"/>
    </xf>
    <xf numFmtId="0" fontId="9" fillId="5" borderId="0" xfId="7" applyFont="1" applyFill="1" applyAlignment="1">
      <alignment vertical="center"/>
    </xf>
    <xf numFmtId="0" fontId="12" fillId="0" borderId="0" xfId="8" applyFont="1" applyAlignment="1">
      <alignment vertical="center"/>
    </xf>
    <xf numFmtId="0" fontId="12" fillId="0" borderId="0" xfId="6" applyFont="1" applyAlignment="1">
      <alignment horizontal="left" vertical="center"/>
    </xf>
    <xf numFmtId="0" fontId="2" fillId="0" borderId="0" xfId="2">
      <alignment vertical="center"/>
    </xf>
    <xf numFmtId="0" fontId="9" fillId="0" borderId="0" xfId="6" applyFont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 wrapText="1"/>
    </xf>
    <xf numFmtId="0" fontId="13" fillId="0" borderId="4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9" fontId="9" fillId="0" borderId="0" xfId="7" applyNumberFormat="1" applyFont="1" applyAlignment="1">
      <alignment vertical="center"/>
    </xf>
    <xf numFmtId="0" fontId="9" fillId="0" borderId="4" xfId="6" applyFont="1" applyBorder="1" applyAlignment="1">
      <alignment vertical="center"/>
    </xf>
    <xf numFmtId="38" fontId="9" fillId="0" borderId="5" xfId="9" applyFont="1" applyFill="1" applyBorder="1" applyAlignment="1">
      <alignment vertical="center"/>
    </xf>
    <xf numFmtId="0" fontId="9" fillId="0" borderId="1" xfId="6" applyFont="1" applyBorder="1" applyAlignment="1">
      <alignment vertical="center"/>
    </xf>
    <xf numFmtId="38" fontId="9" fillId="0" borderId="1" xfId="9" applyFont="1" applyFill="1" applyBorder="1" applyAlignment="1">
      <alignment vertical="center"/>
    </xf>
    <xf numFmtId="177" fontId="9" fillId="0" borderId="1" xfId="10" applyNumberFormat="1" applyFont="1" applyFill="1" applyBorder="1" applyAlignment="1">
      <alignment vertical="center"/>
    </xf>
    <xf numFmtId="38" fontId="9" fillId="0" borderId="1" xfId="2" applyNumberFormat="1" applyFont="1" applyBorder="1">
      <alignment vertical="center"/>
    </xf>
    <xf numFmtId="38" fontId="9" fillId="0" borderId="8" xfId="2" applyNumberFormat="1" applyFont="1" applyBorder="1">
      <alignment vertical="center"/>
    </xf>
    <xf numFmtId="38" fontId="9" fillId="0" borderId="8" xfId="9" applyFont="1" applyFill="1" applyBorder="1" applyAlignment="1">
      <alignment vertical="center"/>
    </xf>
    <xf numFmtId="0" fontId="9" fillId="0" borderId="12" xfId="6" applyFont="1" applyBorder="1" applyAlignment="1">
      <alignment vertical="center"/>
    </xf>
    <xf numFmtId="38" fontId="9" fillId="0" borderId="8" xfId="6" applyNumberFormat="1" applyFont="1" applyBorder="1" applyAlignment="1">
      <alignment vertical="center"/>
    </xf>
    <xf numFmtId="0" fontId="9" fillId="0" borderId="12" xfId="6" quotePrefix="1" applyFont="1" applyBorder="1" applyAlignment="1">
      <alignment horizontal="left" vertical="center"/>
    </xf>
    <xf numFmtId="38" fontId="9" fillId="0" borderId="1" xfId="6" applyNumberFormat="1" applyFont="1" applyBorder="1" applyAlignment="1">
      <alignment horizontal="right" vertical="center"/>
    </xf>
    <xf numFmtId="38" fontId="9" fillId="0" borderId="8" xfId="6" applyNumberFormat="1" applyFont="1" applyBorder="1" applyAlignment="1">
      <alignment horizontal="right" vertical="center"/>
    </xf>
    <xf numFmtId="0" fontId="9" fillId="0" borderId="11" xfId="6" applyFont="1" applyBorder="1" applyAlignment="1">
      <alignment horizontal="center" vertical="center"/>
    </xf>
    <xf numFmtId="0" fontId="9" fillId="0" borderId="1" xfId="6" applyFont="1" applyBorder="1" applyAlignment="1">
      <alignment horizontal="right" vertical="center"/>
    </xf>
    <xf numFmtId="38" fontId="9" fillId="0" borderId="17" xfId="6" applyNumberFormat="1" applyFont="1" applyBorder="1" applyAlignment="1">
      <alignment vertical="center"/>
    </xf>
    <xf numFmtId="38" fontId="9" fillId="0" borderId="18" xfId="9" applyFont="1" applyFill="1" applyBorder="1" applyAlignment="1">
      <alignment vertical="center"/>
    </xf>
    <xf numFmtId="0" fontId="9" fillId="0" borderId="18" xfId="6" applyFont="1" applyBorder="1" applyAlignment="1">
      <alignment horizontal="right" vertical="center"/>
    </xf>
    <xf numFmtId="38" fontId="9" fillId="0" borderId="18" xfId="2" applyNumberFormat="1" applyFont="1" applyBorder="1">
      <alignment vertical="center"/>
    </xf>
    <xf numFmtId="38" fontId="9" fillId="0" borderId="17" xfId="2" applyNumberFormat="1" applyFont="1" applyBorder="1">
      <alignment vertical="center"/>
    </xf>
    <xf numFmtId="0" fontId="9" fillId="0" borderId="0" xfId="6" quotePrefix="1" applyFont="1" applyAlignment="1">
      <alignment horizontal="center" vertical="center"/>
    </xf>
    <xf numFmtId="38" fontId="9" fillId="0" borderId="2" xfId="9" applyFont="1" applyFill="1" applyBorder="1" applyAlignment="1">
      <alignment vertical="center"/>
    </xf>
    <xf numFmtId="0" fontId="9" fillId="0" borderId="5" xfId="6" applyFont="1" applyBorder="1" applyAlignment="1">
      <alignment horizontal="center" vertical="center" wrapText="1"/>
    </xf>
    <xf numFmtId="0" fontId="9" fillId="0" borderId="0" xfId="6" applyFont="1" applyAlignment="1">
      <alignment horizontal="right" vertical="center"/>
    </xf>
    <xf numFmtId="177" fontId="9" fillId="0" borderId="0" xfId="10" applyNumberFormat="1" applyFont="1" applyFill="1" applyAlignment="1">
      <alignment vertical="center"/>
    </xf>
    <xf numFmtId="0" fontId="9" fillId="0" borderId="0" xfId="6" quotePrefix="1" applyFont="1" applyAlignment="1">
      <alignment horizontal="right" vertical="center"/>
    </xf>
    <xf numFmtId="38" fontId="9" fillId="0" borderId="17" xfId="9" applyFont="1" applyFill="1" applyBorder="1" applyAlignment="1">
      <alignment vertical="center"/>
    </xf>
    <xf numFmtId="0" fontId="9" fillId="0" borderId="0" xfId="6" quotePrefix="1" applyFont="1" applyAlignment="1">
      <alignment horizontal="left" vertical="center"/>
    </xf>
    <xf numFmtId="2" fontId="9" fillId="0" borderId="0" xfId="6" applyNumberFormat="1" applyFont="1" applyAlignment="1">
      <alignment vertical="center"/>
    </xf>
    <xf numFmtId="0" fontId="9" fillId="0" borderId="0" xfId="6" applyFont="1" applyAlignment="1">
      <alignment horizontal="right"/>
    </xf>
    <xf numFmtId="49" fontId="9" fillId="0" borderId="0" xfId="6" applyNumberFormat="1" applyFont="1" applyAlignment="1">
      <alignment vertical="center"/>
    </xf>
    <xf numFmtId="0" fontId="9" fillId="0" borderId="14" xfId="2" applyFont="1" applyBorder="1">
      <alignment vertical="center"/>
    </xf>
    <xf numFmtId="0" fontId="9" fillId="0" borderId="23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5" xfId="2" applyFont="1" applyBorder="1" applyAlignment="1">
      <alignment horizontal="center"/>
    </xf>
    <xf numFmtId="0" fontId="9" fillId="0" borderId="24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9" fillId="0" borderId="15" xfId="6" applyFont="1" applyBorder="1" applyAlignment="1">
      <alignment horizontal="center" vertical="center"/>
    </xf>
    <xf numFmtId="0" fontId="9" fillId="0" borderId="16" xfId="6" applyFont="1" applyBorder="1" applyAlignment="1">
      <alignment horizontal="center" vertical="center"/>
    </xf>
    <xf numFmtId="0" fontId="9" fillId="0" borderId="3" xfId="2" applyFont="1" applyBorder="1" applyAlignment="1">
      <alignment vertical="center" wrapText="1"/>
    </xf>
    <xf numFmtId="0" fontId="9" fillId="0" borderId="4" xfId="2" applyFont="1" applyBorder="1" applyAlignment="1">
      <alignment vertical="center" wrapText="1"/>
    </xf>
    <xf numFmtId="0" fontId="9" fillId="0" borderId="22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9" xfId="6" applyFont="1" applyBorder="1" applyAlignment="1">
      <alignment horizontal="center" vertical="center"/>
    </xf>
    <xf numFmtId="0" fontId="9" fillId="0" borderId="20" xfId="6" applyFont="1" applyBorder="1" applyAlignment="1">
      <alignment horizontal="center" vertical="center"/>
    </xf>
    <xf numFmtId="0" fontId="9" fillId="0" borderId="21" xfId="6" quotePrefix="1" applyFont="1" applyBorder="1" applyAlignment="1">
      <alignment horizontal="center" vertical="center"/>
    </xf>
    <xf numFmtId="0" fontId="9" fillId="0" borderId="3" xfId="6" applyFont="1" applyBorder="1" applyAlignment="1">
      <alignment horizontal="center" vertical="center"/>
    </xf>
    <xf numFmtId="0" fontId="9" fillId="0" borderId="4" xfId="6" applyFont="1" applyBorder="1" applyAlignment="1">
      <alignment horizontal="center" vertical="center"/>
    </xf>
    <xf numFmtId="0" fontId="9" fillId="0" borderId="14" xfId="6" applyFont="1" applyBorder="1" applyAlignment="1">
      <alignment horizontal="center" vertical="center"/>
    </xf>
    <xf numFmtId="0" fontId="9" fillId="0" borderId="12" xfId="6" applyFont="1" applyBorder="1" applyAlignment="1">
      <alignment horizontal="center" vertical="center"/>
    </xf>
    <xf numFmtId="0" fontId="9" fillId="0" borderId="6" xfId="6" applyFont="1" applyBorder="1" applyAlignment="1">
      <alignment horizontal="center" vertical="center" textRotation="255" shrinkToFit="1"/>
    </xf>
    <xf numFmtId="0" fontId="9" fillId="0" borderId="9" xfId="6" applyFont="1" applyBorder="1" applyAlignment="1">
      <alignment horizontal="center" vertical="center" textRotation="255" shrinkToFit="1"/>
    </xf>
    <xf numFmtId="0" fontId="9" fillId="0" borderId="11" xfId="6" applyFont="1" applyBorder="1" applyAlignment="1">
      <alignment horizontal="center" vertical="center" textRotation="255" shrinkToFit="1"/>
    </xf>
    <xf numFmtId="0" fontId="9" fillId="0" borderId="7" xfId="6" quotePrefix="1" applyFont="1" applyBorder="1" applyAlignment="1">
      <alignment horizontal="center" vertical="center" textRotation="255"/>
    </xf>
    <xf numFmtId="0" fontId="9" fillId="0" borderId="10" xfId="6" quotePrefix="1" applyFont="1" applyBorder="1" applyAlignment="1">
      <alignment horizontal="center" vertical="center" textRotation="255"/>
    </xf>
    <xf numFmtId="0" fontId="9" fillId="0" borderId="13" xfId="6" quotePrefix="1" applyFont="1" applyBorder="1" applyAlignment="1">
      <alignment horizontal="center" vertical="center" textRotation="255"/>
    </xf>
    <xf numFmtId="0" fontId="9" fillId="0" borderId="7" xfId="6" applyFont="1" applyBorder="1" applyAlignment="1">
      <alignment horizontal="center" vertical="center" textRotation="255"/>
    </xf>
    <xf numFmtId="0" fontId="9" fillId="0" borderId="10" xfId="6" applyFont="1" applyBorder="1" applyAlignment="1">
      <alignment horizontal="center" vertical="center" textRotation="255"/>
    </xf>
  </cellXfs>
  <cellStyles count="11">
    <cellStyle name="パーセント 2" xfId="10" xr:uid="{D83D5711-E1A9-4749-B88C-5AD60AE65AC8}"/>
    <cellStyle name="桁区切り" xfId="1" builtinId="6"/>
    <cellStyle name="桁区切り 2" xfId="9" xr:uid="{55E7A4D7-3189-4674-BAB9-CAB27FD908BB}"/>
    <cellStyle name="標準" xfId="0" builtinId="0"/>
    <cellStyle name="標準 2" xfId="2" xr:uid="{F528827A-A3E7-48EE-9B8D-4B6DB0D6CD95}"/>
    <cellStyle name="標準 2 2" xfId="4" xr:uid="{E08BE216-4149-4CA4-AA86-AE30A675C766}"/>
    <cellStyle name="標準_0625し尿市1" xfId="3" xr:uid="{9A468574-24E1-47A6-8EFA-EA79B24C69C3}"/>
    <cellStyle name="標準_0625し尿市2" xfId="5" xr:uid="{1A1BA9F1-FE29-48B9-8F23-2B518A4A098C}"/>
    <cellStyle name="標準_H12集計結果（ごみ処理状況）" xfId="7" xr:uid="{6C6960A5-D2D8-40F6-9C7C-0388E0EC1773}"/>
    <cellStyle name="標準_H12集計結果（し尿処理）" xfId="6" xr:uid="{DC936D85-0474-4FB1-9C24-7638C20175CB}"/>
    <cellStyle name="標準_H12集計結果（経費）" xfId="8" xr:uid="{553E0CB4-D56F-4825-9B3F-26CA7C103C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11002-B0F8-418B-8894-5C0DBFD06336}">
  <dimension ref="A1:AC186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13.5" customHeight="1" x14ac:dyDescent="0.55000000000000004"/>
  <cols>
    <col min="1" max="1" width="10.75" style="4" customWidth="1"/>
    <col min="2" max="2" width="8.75" style="16" customWidth="1"/>
    <col min="3" max="3" width="12.58203125" style="4" customWidth="1"/>
    <col min="4" max="5" width="11.75" style="17" customWidth="1"/>
    <col min="6" max="6" width="11.75" style="18" customWidth="1"/>
    <col min="7" max="9" width="11.75" style="17" customWidth="1"/>
    <col min="10" max="10" width="11.75" style="18" customWidth="1"/>
    <col min="11" max="11" width="11.75" style="17" customWidth="1"/>
    <col min="12" max="12" width="11.75" style="18" customWidth="1"/>
    <col min="13" max="13" width="11.75" style="17" customWidth="1"/>
    <col min="14" max="15" width="11.75" style="18" customWidth="1"/>
    <col min="16" max="19" width="11.75" style="17" customWidth="1"/>
    <col min="20" max="20" width="11.75" style="18" customWidth="1"/>
    <col min="21" max="21" width="11.75" style="17" customWidth="1"/>
    <col min="22" max="25" width="8.58203125" style="4" customWidth="1"/>
    <col min="26" max="16384" width="9" style="4"/>
  </cols>
  <sheetData>
    <row r="1" spans="1:29" ht="16.5" x14ac:dyDescent="0.2">
      <c r="A1" s="1" t="s">
        <v>394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4"/>
      <c r="V1" s="3"/>
      <c r="W1" s="3"/>
      <c r="X1" s="3"/>
      <c r="Y1" s="3"/>
    </row>
    <row r="2" spans="1:29" ht="13.5" customHeight="1" x14ac:dyDescent="0.55000000000000004">
      <c r="A2" s="5" t="s">
        <v>0</v>
      </c>
      <c r="B2" s="6" t="s">
        <v>1</v>
      </c>
      <c r="C2" s="7" t="s">
        <v>2</v>
      </c>
      <c r="D2" s="8" t="s">
        <v>3</v>
      </c>
      <c r="E2" s="8" t="s">
        <v>3</v>
      </c>
      <c r="F2" s="8" t="s">
        <v>3</v>
      </c>
      <c r="G2" s="8" t="s">
        <v>3</v>
      </c>
      <c r="H2" s="8" t="s">
        <v>3</v>
      </c>
      <c r="I2" s="8" t="s">
        <v>3</v>
      </c>
      <c r="J2" s="8" t="s">
        <v>3</v>
      </c>
      <c r="K2" s="8" t="s">
        <v>3</v>
      </c>
      <c r="L2" s="8" t="s">
        <v>3</v>
      </c>
      <c r="M2" s="8" t="s">
        <v>3</v>
      </c>
      <c r="N2" s="8" t="s">
        <v>3</v>
      </c>
      <c r="O2" s="8" t="s">
        <v>3</v>
      </c>
      <c r="P2" s="8" t="s">
        <v>3</v>
      </c>
      <c r="Q2" s="8" t="s">
        <v>3</v>
      </c>
      <c r="R2" s="8" t="s">
        <v>3</v>
      </c>
      <c r="S2" s="8" t="s">
        <v>3</v>
      </c>
      <c r="T2" s="8" t="s">
        <v>3</v>
      </c>
      <c r="U2" s="9" t="s">
        <v>4</v>
      </c>
      <c r="V2" s="10" t="s">
        <v>5</v>
      </c>
      <c r="W2" s="10" t="s">
        <v>5</v>
      </c>
      <c r="X2" s="10" t="s">
        <v>5</v>
      </c>
      <c r="Y2" s="10" t="s">
        <v>5</v>
      </c>
      <c r="Z2" s="8" t="s">
        <v>6</v>
      </c>
      <c r="AA2" s="8" t="s">
        <v>6</v>
      </c>
      <c r="AB2" s="8" t="s">
        <v>6</v>
      </c>
      <c r="AC2" s="8" t="s">
        <v>6</v>
      </c>
    </row>
    <row r="3" spans="1:29" ht="13.5" customHeight="1" x14ac:dyDescent="0.55000000000000004">
      <c r="A3" s="5"/>
      <c r="B3" s="6"/>
      <c r="C3" s="7"/>
      <c r="D3" s="8" t="s">
        <v>7</v>
      </c>
      <c r="E3" s="10" t="s">
        <v>8</v>
      </c>
      <c r="F3" s="10" t="s">
        <v>8</v>
      </c>
      <c r="G3" s="10" t="s">
        <v>8</v>
      </c>
      <c r="H3" s="10" t="s">
        <v>8</v>
      </c>
      <c r="I3" s="10" t="s">
        <v>9</v>
      </c>
      <c r="J3" s="10" t="s">
        <v>9</v>
      </c>
      <c r="K3" s="10" t="s">
        <v>9</v>
      </c>
      <c r="L3" s="10" t="s">
        <v>9</v>
      </c>
      <c r="M3" s="10" t="s">
        <v>9</v>
      </c>
      <c r="N3" s="10" t="s">
        <v>9</v>
      </c>
      <c r="O3" s="10" t="s">
        <v>9</v>
      </c>
      <c r="P3" s="10" t="s">
        <v>9</v>
      </c>
      <c r="Q3" s="10" t="s">
        <v>9</v>
      </c>
      <c r="R3" s="10" t="s">
        <v>9</v>
      </c>
      <c r="S3" s="10" t="s">
        <v>9</v>
      </c>
      <c r="T3" s="10" t="s">
        <v>9</v>
      </c>
      <c r="U3" s="9"/>
      <c r="V3" s="11" t="s">
        <v>10</v>
      </c>
      <c r="W3" s="11" t="s">
        <v>11</v>
      </c>
      <c r="X3" s="12" t="s">
        <v>12</v>
      </c>
      <c r="Y3" s="12" t="s">
        <v>13</v>
      </c>
      <c r="Z3" s="11" t="s">
        <v>10</v>
      </c>
      <c r="AA3" s="11" t="s">
        <v>14</v>
      </c>
      <c r="AB3" s="12" t="s">
        <v>12</v>
      </c>
      <c r="AC3" s="12" t="s">
        <v>13</v>
      </c>
    </row>
    <row r="4" spans="1:29" ht="18.75" customHeight="1" x14ac:dyDescent="0.55000000000000004">
      <c r="A4" s="5"/>
      <c r="B4" s="6"/>
      <c r="C4" s="7"/>
      <c r="D4" s="8"/>
      <c r="E4" s="13" t="s">
        <v>7</v>
      </c>
      <c r="F4" s="11" t="s">
        <v>15</v>
      </c>
      <c r="G4" s="11" t="s">
        <v>16</v>
      </c>
      <c r="H4" s="11" t="s">
        <v>17</v>
      </c>
      <c r="I4" s="13" t="s">
        <v>7</v>
      </c>
      <c r="J4" s="11" t="s">
        <v>18</v>
      </c>
      <c r="K4" s="11" t="s">
        <v>19</v>
      </c>
      <c r="L4" s="11" t="s">
        <v>20</v>
      </c>
      <c r="M4" s="11" t="s">
        <v>21</v>
      </c>
      <c r="N4" s="11" t="s">
        <v>22</v>
      </c>
      <c r="O4" s="11" t="s">
        <v>23</v>
      </c>
      <c r="P4" s="11" t="s">
        <v>24</v>
      </c>
      <c r="Q4" s="11" t="s">
        <v>24</v>
      </c>
      <c r="R4" s="11" t="s">
        <v>24</v>
      </c>
      <c r="S4" s="11" t="s">
        <v>24</v>
      </c>
      <c r="T4" s="11" t="s">
        <v>25</v>
      </c>
      <c r="U4" s="14"/>
      <c r="V4" s="11"/>
      <c r="W4" s="11"/>
      <c r="X4" s="12"/>
      <c r="Y4" s="12"/>
      <c r="Z4" s="11"/>
      <c r="AA4" s="11"/>
      <c r="AB4" s="12"/>
      <c r="AC4" s="12"/>
    </row>
    <row r="5" spans="1:29" ht="18.75" customHeight="1" x14ac:dyDescent="0.55000000000000004">
      <c r="A5" s="5"/>
      <c r="B5" s="6"/>
      <c r="C5" s="7"/>
      <c r="D5" s="8"/>
      <c r="E5" s="13"/>
      <c r="F5" s="11"/>
      <c r="G5" s="11"/>
      <c r="H5" s="11"/>
      <c r="I5" s="13"/>
      <c r="J5" s="11"/>
      <c r="K5" s="11"/>
      <c r="L5" s="11"/>
      <c r="M5" s="11"/>
      <c r="N5" s="11"/>
      <c r="O5" s="11"/>
      <c r="P5" s="11" t="s">
        <v>26</v>
      </c>
      <c r="Q5" s="11" t="s">
        <v>27</v>
      </c>
      <c r="R5" s="12" t="s">
        <v>28</v>
      </c>
      <c r="S5" s="12" t="s">
        <v>29</v>
      </c>
      <c r="T5" s="11"/>
      <c r="U5" s="14"/>
      <c r="V5" s="11"/>
      <c r="W5" s="11"/>
      <c r="X5" s="12"/>
      <c r="Y5" s="12"/>
      <c r="Z5" s="11"/>
      <c r="AA5" s="11"/>
      <c r="AB5" s="12"/>
      <c r="AC5" s="12"/>
    </row>
    <row r="6" spans="1:29" s="15" customFormat="1" ht="13.5" customHeight="1" x14ac:dyDescent="0.55000000000000004">
      <c r="A6" s="5"/>
      <c r="B6" s="6"/>
      <c r="C6" s="7"/>
      <c r="D6" s="8" t="s">
        <v>30</v>
      </c>
      <c r="E6" s="8" t="s">
        <v>30</v>
      </c>
      <c r="F6" s="12" t="s">
        <v>31</v>
      </c>
      <c r="G6" s="8" t="s">
        <v>30</v>
      </c>
      <c r="H6" s="8" t="s">
        <v>30</v>
      </c>
      <c r="I6" s="8" t="s">
        <v>30</v>
      </c>
      <c r="J6" s="12" t="s">
        <v>31</v>
      </c>
      <c r="K6" s="8" t="s">
        <v>30</v>
      </c>
      <c r="L6" s="12" t="s">
        <v>31</v>
      </c>
      <c r="M6" s="8" t="s">
        <v>30</v>
      </c>
      <c r="N6" s="12" t="s">
        <v>31</v>
      </c>
      <c r="O6" s="8" t="s">
        <v>30</v>
      </c>
      <c r="P6" s="8" t="s">
        <v>30</v>
      </c>
      <c r="Q6" s="8" t="s">
        <v>30</v>
      </c>
      <c r="R6" s="8" t="s">
        <v>30</v>
      </c>
      <c r="S6" s="8" t="s">
        <v>30</v>
      </c>
      <c r="T6" s="12" t="s">
        <v>31</v>
      </c>
      <c r="U6" s="8" t="s">
        <v>30</v>
      </c>
      <c r="V6" s="12"/>
      <c r="W6" s="12"/>
      <c r="X6" s="12"/>
      <c r="Y6" s="11"/>
      <c r="Z6" s="12"/>
      <c r="AA6" s="12"/>
      <c r="AB6" s="12"/>
      <c r="AC6" s="11"/>
    </row>
    <row r="7" spans="1:29" ht="13.5" customHeight="1" x14ac:dyDescent="0.55000000000000004">
      <c r="A7" s="19" t="s">
        <v>32</v>
      </c>
      <c r="B7" s="20" t="s">
        <v>33</v>
      </c>
      <c r="C7" s="19" t="s">
        <v>34</v>
      </c>
      <c r="D7" s="21">
        <v>5057092</v>
      </c>
      <c r="E7" s="21">
        <v>241978</v>
      </c>
      <c r="F7" s="22">
        <v>4.7849238257876268</v>
      </c>
      <c r="G7" s="21">
        <v>240589</v>
      </c>
      <c r="H7" s="21">
        <v>1389</v>
      </c>
      <c r="I7" s="21">
        <v>4815114</v>
      </c>
      <c r="J7" s="22">
        <v>95.215076174212371</v>
      </c>
      <c r="K7" s="21">
        <v>4570247</v>
      </c>
      <c r="L7" s="22">
        <v>90.373024655276197</v>
      </c>
      <c r="M7" s="21">
        <v>55</v>
      </c>
      <c r="N7" s="22">
        <v>1.0875815587297996E-3</v>
      </c>
      <c r="O7" s="23">
        <v>40884</v>
      </c>
      <c r="P7" s="21">
        <v>203928</v>
      </c>
      <c r="Q7" s="21">
        <v>40107</v>
      </c>
      <c r="R7" s="21">
        <v>157663</v>
      </c>
      <c r="S7" s="21">
        <v>6158</v>
      </c>
      <c r="T7" s="22">
        <v>4.0325151292481927</v>
      </c>
      <c r="U7" s="21">
        <v>61729</v>
      </c>
      <c r="V7" s="24">
        <v>165</v>
      </c>
      <c r="W7" s="24">
        <v>1</v>
      </c>
      <c r="X7" s="24">
        <v>1</v>
      </c>
      <c r="Y7" s="24">
        <v>12</v>
      </c>
      <c r="Z7" s="24">
        <v>137</v>
      </c>
      <c r="AA7" s="24">
        <v>2</v>
      </c>
      <c r="AB7" s="24">
        <v>4</v>
      </c>
      <c r="AC7" s="24">
        <v>36</v>
      </c>
    </row>
    <row r="8" spans="1:29" ht="13.5" customHeight="1" x14ac:dyDescent="0.55000000000000004">
      <c r="A8" s="25" t="s">
        <v>32</v>
      </c>
      <c r="B8" s="26" t="s">
        <v>35</v>
      </c>
      <c r="C8" s="25" t="s">
        <v>36</v>
      </c>
      <c r="D8" s="27">
        <v>1968265</v>
      </c>
      <c r="E8" s="27">
        <v>6014</v>
      </c>
      <c r="F8" s="28">
        <v>0.30554828745113077</v>
      </c>
      <c r="G8" s="27">
        <v>6014</v>
      </c>
      <c r="H8" s="27">
        <v>0</v>
      </c>
      <c r="I8" s="27">
        <v>1962251</v>
      </c>
      <c r="J8" s="29">
        <v>99.694451712548869</v>
      </c>
      <c r="K8" s="27">
        <v>1960794</v>
      </c>
      <c r="L8" s="29">
        <v>99.620427127444728</v>
      </c>
      <c r="M8" s="27">
        <v>0</v>
      </c>
      <c r="N8" s="29">
        <v>0</v>
      </c>
      <c r="O8" s="27">
        <v>0</v>
      </c>
      <c r="P8" s="27">
        <v>1457</v>
      </c>
      <c r="Q8" s="27">
        <v>142</v>
      </c>
      <c r="R8" s="27">
        <v>1315</v>
      </c>
      <c r="S8" s="27">
        <v>0</v>
      </c>
      <c r="T8" s="29">
        <v>7.4024585104139937E-2</v>
      </c>
      <c r="U8" s="27">
        <v>19981</v>
      </c>
      <c r="V8" s="25" t="s">
        <v>37</v>
      </c>
      <c r="W8" s="25"/>
      <c r="X8" s="25"/>
      <c r="Y8" s="25"/>
      <c r="Z8" s="25" t="s">
        <v>37</v>
      </c>
      <c r="AA8" s="25"/>
      <c r="AB8" s="25"/>
      <c r="AC8" s="25"/>
    </row>
    <row r="9" spans="1:29" ht="13.5" customHeight="1" x14ac:dyDescent="0.55000000000000004">
      <c r="A9" s="25" t="s">
        <v>32</v>
      </c>
      <c r="B9" s="26" t="s">
        <v>38</v>
      </c>
      <c r="C9" s="25" t="s">
        <v>39</v>
      </c>
      <c r="D9" s="27">
        <v>237285</v>
      </c>
      <c r="E9" s="27">
        <v>20761</v>
      </c>
      <c r="F9" s="28">
        <v>8.7493941884232047</v>
      </c>
      <c r="G9" s="27">
        <v>20761</v>
      </c>
      <c r="H9" s="27">
        <v>0</v>
      </c>
      <c r="I9" s="27">
        <v>216524</v>
      </c>
      <c r="J9" s="29">
        <v>91.25060581157679</v>
      </c>
      <c r="K9" s="27">
        <v>210890</v>
      </c>
      <c r="L9" s="29">
        <v>88.8762458646775</v>
      </c>
      <c r="M9" s="27">
        <v>0</v>
      </c>
      <c r="N9" s="29">
        <v>0</v>
      </c>
      <c r="O9" s="27">
        <v>0</v>
      </c>
      <c r="P9" s="27">
        <v>5634</v>
      </c>
      <c r="Q9" s="27">
        <v>1939</v>
      </c>
      <c r="R9" s="27">
        <v>3695</v>
      </c>
      <c r="S9" s="27">
        <v>0</v>
      </c>
      <c r="T9" s="29">
        <v>2.3743599468992982</v>
      </c>
      <c r="U9" s="27">
        <v>1879</v>
      </c>
      <c r="V9" s="25" t="s">
        <v>37</v>
      </c>
      <c r="W9" s="25"/>
      <c r="X9" s="25"/>
      <c r="Y9" s="25"/>
      <c r="Z9" s="25" t="s">
        <v>37</v>
      </c>
      <c r="AA9" s="25"/>
      <c r="AB9" s="25"/>
      <c r="AC9" s="25"/>
    </row>
    <row r="10" spans="1:29" ht="13.5" customHeight="1" x14ac:dyDescent="0.55000000000000004">
      <c r="A10" s="25" t="s">
        <v>32</v>
      </c>
      <c r="B10" s="26" t="s">
        <v>40</v>
      </c>
      <c r="C10" s="25" t="s">
        <v>41</v>
      </c>
      <c r="D10" s="27">
        <v>103698</v>
      </c>
      <c r="E10" s="27">
        <v>1490</v>
      </c>
      <c r="F10" s="28">
        <v>1.4368647418465159</v>
      </c>
      <c r="G10" s="27">
        <v>1490</v>
      </c>
      <c r="H10" s="27">
        <v>0</v>
      </c>
      <c r="I10" s="27">
        <v>102208</v>
      </c>
      <c r="J10" s="29">
        <v>98.563135258153494</v>
      </c>
      <c r="K10" s="27">
        <v>100980</v>
      </c>
      <c r="L10" s="29">
        <v>97.378927269571264</v>
      </c>
      <c r="M10" s="27">
        <v>0</v>
      </c>
      <c r="N10" s="29">
        <v>0</v>
      </c>
      <c r="O10" s="27">
        <v>0</v>
      </c>
      <c r="P10" s="27">
        <v>1228</v>
      </c>
      <c r="Q10" s="27">
        <v>912</v>
      </c>
      <c r="R10" s="27">
        <v>316</v>
      </c>
      <c r="S10" s="27">
        <v>0</v>
      </c>
      <c r="T10" s="29">
        <v>1.1842079885822292</v>
      </c>
      <c r="U10" s="27">
        <v>1126</v>
      </c>
      <c r="V10" s="25" t="s">
        <v>37</v>
      </c>
      <c r="W10" s="25"/>
      <c r="X10" s="25"/>
      <c r="Y10" s="25"/>
      <c r="Z10" s="25" t="s">
        <v>37</v>
      </c>
      <c r="AA10" s="25"/>
      <c r="AB10" s="25"/>
      <c r="AC10" s="25"/>
    </row>
    <row r="11" spans="1:29" ht="13.5" customHeight="1" x14ac:dyDescent="0.55000000000000004">
      <c r="A11" s="25" t="s">
        <v>32</v>
      </c>
      <c r="B11" s="26" t="s">
        <v>42</v>
      </c>
      <c r="C11" s="25" t="s">
        <v>43</v>
      </c>
      <c r="D11" s="27">
        <v>317167</v>
      </c>
      <c r="E11" s="27">
        <v>6608</v>
      </c>
      <c r="F11" s="28">
        <v>2.0834449990068324</v>
      </c>
      <c r="G11" s="27">
        <v>6608</v>
      </c>
      <c r="H11" s="27">
        <v>0</v>
      </c>
      <c r="I11" s="27">
        <v>310559</v>
      </c>
      <c r="J11" s="29">
        <v>97.916555000993171</v>
      </c>
      <c r="K11" s="27">
        <v>300301</v>
      </c>
      <c r="L11" s="29">
        <v>94.682296708043395</v>
      </c>
      <c r="M11" s="27">
        <v>0</v>
      </c>
      <c r="N11" s="29">
        <v>0</v>
      </c>
      <c r="O11" s="27">
        <v>162</v>
      </c>
      <c r="P11" s="27">
        <v>10096</v>
      </c>
      <c r="Q11" s="27">
        <v>5751</v>
      </c>
      <c r="R11" s="27">
        <v>4345</v>
      </c>
      <c r="S11" s="27">
        <v>0</v>
      </c>
      <c r="T11" s="29">
        <v>3.1831811001775088</v>
      </c>
      <c r="U11" s="27">
        <v>1813</v>
      </c>
      <c r="V11" s="25" t="s">
        <v>37</v>
      </c>
      <c r="W11" s="25"/>
      <c r="X11" s="25"/>
      <c r="Y11" s="25"/>
      <c r="Z11" s="25"/>
      <c r="AA11" s="25"/>
      <c r="AB11" s="25"/>
      <c r="AC11" s="25" t="s">
        <v>37</v>
      </c>
    </row>
    <row r="12" spans="1:29" ht="13.5" customHeight="1" x14ac:dyDescent="0.55000000000000004">
      <c r="A12" s="25" t="s">
        <v>32</v>
      </c>
      <c r="B12" s="26" t="s">
        <v>44</v>
      </c>
      <c r="C12" s="25" t="s">
        <v>45</v>
      </c>
      <c r="D12" s="27">
        <v>75131</v>
      </c>
      <c r="E12" s="27">
        <v>1605</v>
      </c>
      <c r="F12" s="28">
        <v>2.1362686507566782</v>
      </c>
      <c r="G12" s="27">
        <v>1605</v>
      </c>
      <c r="H12" s="27">
        <v>0</v>
      </c>
      <c r="I12" s="27">
        <v>73526</v>
      </c>
      <c r="J12" s="29">
        <v>97.863731349243324</v>
      </c>
      <c r="K12" s="27">
        <v>71059</v>
      </c>
      <c r="L12" s="29">
        <v>94.580133367052213</v>
      </c>
      <c r="M12" s="27">
        <v>0</v>
      </c>
      <c r="N12" s="29">
        <v>0</v>
      </c>
      <c r="O12" s="27">
        <v>0</v>
      </c>
      <c r="P12" s="27">
        <v>2467</v>
      </c>
      <c r="Q12" s="27">
        <v>2338</v>
      </c>
      <c r="R12" s="27">
        <v>129</v>
      </c>
      <c r="S12" s="27">
        <v>0</v>
      </c>
      <c r="T12" s="29">
        <v>3.2835979821911061</v>
      </c>
      <c r="U12" s="27">
        <v>507</v>
      </c>
      <c r="V12" s="25" t="s">
        <v>37</v>
      </c>
      <c r="W12" s="25"/>
      <c r="X12" s="25"/>
      <c r="Y12" s="25"/>
      <c r="Z12" s="25" t="s">
        <v>37</v>
      </c>
      <c r="AA12" s="25"/>
      <c r="AB12" s="25"/>
      <c r="AC12" s="25"/>
    </row>
    <row r="13" spans="1:29" ht="13.5" customHeight="1" x14ac:dyDescent="0.55000000000000004">
      <c r="A13" s="25" t="s">
        <v>32</v>
      </c>
      <c r="B13" s="26" t="s">
        <v>46</v>
      </c>
      <c r="C13" s="25" t="s">
        <v>47</v>
      </c>
      <c r="D13" s="27">
        <v>154991</v>
      </c>
      <c r="E13" s="27">
        <v>7976</v>
      </c>
      <c r="F13" s="28">
        <v>5.146105257724642</v>
      </c>
      <c r="G13" s="27">
        <v>7976</v>
      </c>
      <c r="H13" s="27">
        <v>0</v>
      </c>
      <c r="I13" s="27">
        <v>147015</v>
      </c>
      <c r="J13" s="29">
        <v>94.853894742275358</v>
      </c>
      <c r="K13" s="27">
        <v>146526</v>
      </c>
      <c r="L13" s="29">
        <v>94.538392551825595</v>
      </c>
      <c r="M13" s="27">
        <v>0</v>
      </c>
      <c r="N13" s="29">
        <v>0</v>
      </c>
      <c r="O13" s="27">
        <v>0</v>
      </c>
      <c r="P13" s="27">
        <v>489</v>
      </c>
      <c r="Q13" s="27">
        <v>51</v>
      </c>
      <c r="R13" s="27">
        <v>438</v>
      </c>
      <c r="S13" s="27">
        <v>0</v>
      </c>
      <c r="T13" s="29">
        <v>0.31550219044976802</v>
      </c>
      <c r="U13" s="27">
        <v>1320</v>
      </c>
      <c r="V13" s="25" t="s">
        <v>37</v>
      </c>
      <c r="W13" s="25"/>
      <c r="X13" s="25"/>
      <c r="Y13" s="25"/>
      <c r="Z13" s="25" t="s">
        <v>37</v>
      </c>
      <c r="AA13" s="25"/>
      <c r="AB13" s="25"/>
      <c r="AC13" s="25"/>
    </row>
    <row r="14" spans="1:29" ht="13.5" customHeight="1" x14ac:dyDescent="0.55000000000000004">
      <c r="A14" s="25" t="s">
        <v>32</v>
      </c>
      <c r="B14" s="26" t="s">
        <v>48</v>
      </c>
      <c r="C14" s="25" t="s">
        <v>49</v>
      </c>
      <c r="D14" s="27">
        <v>161288</v>
      </c>
      <c r="E14" s="27">
        <v>2613</v>
      </c>
      <c r="F14" s="28">
        <v>1.6200833291999406</v>
      </c>
      <c r="G14" s="27">
        <v>2613</v>
      </c>
      <c r="H14" s="27">
        <v>0</v>
      </c>
      <c r="I14" s="27">
        <v>158675</v>
      </c>
      <c r="J14" s="29">
        <v>98.379916670800057</v>
      </c>
      <c r="K14" s="27">
        <v>155388</v>
      </c>
      <c r="L14" s="29">
        <v>96.34194732404147</v>
      </c>
      <c r="M14" s="27">
        <v>0</v>
      </c>
      <c r="N14" s="29">
        <v>0</v>
      </c>
      <c r="O14" s="27">
        <v>54</v>
      </c>
      <c r="P14" s="27">
        <v>3233</v>
      </c>
      <c r="Q14" s="27">
        <v>37</v>
      </c>
      <c r="R14" s="27">
        <v>3196</v>
      </c>
      <c r="S14" s="27">
        <v>0</v>
      </c>
      <c r="T14" s="29">
        <v>2.0044888646396508</v>
      </c>
      <c r="U14" s="27">
        <v>1598</v>
      </c>
      <c r="V14" s="25" t="s">
        <v>37</v>
      </c>
      <c r="W14" s="25"/>
      <c r="X14" s="25"/>
      <c r="Y14" s="25"/>
      <c r="Z14" s="25"/>
      <c r="AA14" s="25"/>
      <c r="AB14" s="25"/>
      <c r="AC14" s="25" t="s">
        <v>37</v>
      </c>
    </row>
    <row r="15" spans="1:29" ht="13.5" customHeight="1" x14ac:dyDescent="0.55000000000000004">
      <c r="A15" s="25" t="s">
        <v>32</v>
      </c>
      <c r="B15" s="26" t="s">
        <v>50</v>
      </c>
      <c r="C15" s="25" t="s">
        <v>51</v>
      </c>
      <c r="D15" s="27">
        <v>110458</v>
      </c>
      <c r="E15" s="27">
        <v>2651</v>
      </c>
      <c r="F15" s="28">
        <v>2.4000072425718373</v>
      </c>
      <c r="G15" s="27">
        <v>2651</v>
      </c>
      <c r="H15" s="27">
        <v>0</v>
      </c>
      <c r="I15" s="27">
        <v>107807</v>
      </c>
      <c r="J15" s="29">
        <v>97.599992757428168</v>
      </c>
      <c r="K15" s="27">
        <v>104420</v>
      </c>
      <c r="L15" s="29">
        <v>94.533668905828463</v>
      </c>
      <c r="M15" s="27">
        <v>0</v>
      </c>
      <c r="N15" s="29">
        <v>0</v>
      </c>
      <c r="O15" s="27">
        <v>205</v>
      </c>
      <c r="P15" s="27">
        <v>3182</v>
      </c>
      <c r="Q15" s="27">
        <v>451</v>
      </c>
      <c r="R15" s="27">
        <v>2731</v>
      </c>
      <c r="S15" s="27">
        <v>0</v>
      </c>
      <c r="T15" s="29">
        <v>2.8807329482699306</v>
      </c>
      <c r="U15" s="27">
        <v>810</v>
      </c>
      <c r="V15" s="25" t="s">
        <v>37</v>
      </c>
      <c r="W15" s="25"/>
      <c r="X15" s="25"/>
      <c r="Y15" s="25"/>
      <c r="Z15" s="25" t="s">
        <v>37</v>
      </c>
      <c r="AA15" s="25"/>
      <c r="AB15" s="25"/>
      <c r="AC15" s="25"/>
    </row>
    <row r="16" spans="1:29" ht="13.5" customHeight="1" x14ac:dyDescent="0.55000000000000004">
      <c r="A16" s="25" t="s">
        <v>32</v>
      </c>
      <c r="B16" s="26" t="s">
        <v>52</v>
      </c>
      <c r="C16" s="25" t="s">
        <v>53</v>
      </c>
      <c r="D16" s="27">
        <v>6224</v>
      </c>
      <c r="E16" s="27">
        <v>2687</v>
      </c>
      <c r="F16" s="28">
        <v>43.171593830334196</v>
      </c>
      <c r="G16" s="27">
        <v>2687</v>
      </c>
      <c r="H16" s="27">
        <v>0</v>
      </c>
      <c r="I16" s="27">
        <v>3537</v>
      </c>
      <c r="J16" s="29">
        <v>56.828406169665811</v>
      </c>
      <c r="K16" s="27">
        <v>1493</v>
      </c>
      <c r="L16" s="29">
        <v>23.987789203084834</v>
      </c>
      <c r="M16" s="27">
        <v>0</v>
      </c>
      <c r="N16" s="29">
        <v>0</v>
      </c>
      <c r="O16" s="27">
        <v>0</v>
      </c>
      <c r="P16" s="27">
        <v>2044</v>
      </c>
      <c r="Q16" s="27">
        <v>374</v>
      </c>
      <c r="R16" s="27">
        <v>1670</v>
      </c>
      <c r="S16" s="27">
        <v>0</v>
      </c>
      <c r="T16" s="29">
        <v>32.840616966580974</v>
      </c>
      <c r="U16" s="27">
        <v>61</v>
      </c>
      <c r="V16" s="25" t="s">
        <v>37</v>
      </c>
      <c r="W16" s="25"/>
      <c r="X16" s="25"/>
      <c r="Y16" s="25"/>
      <c r="Z16" s="25" t="s">
        <v>37</v>
      </c>
      <c r="AA16" s="25"/>
      <c r="AB16" s="25"/>
      <c r="AC16" s="25"/>
    </row>
    <row r="17" spans="1:29" ht="13.5" customHeight="1" x14ac:dyDescent="0.55000000000000004">
      <c r="A17" s="25" t="s">
        <v>32</v>
      </c>
      <c r="B17" s="26" t="s">
        <v>54</v>
      </c>
      <c r="C17" s="25" t="s">
        <v>55</v>
      </c>
      <c r="D17" s="27">
        <v>74524</v>
      </c>
      <c r="E17" s="27">
        <v>2651</v>
      </c>
      <c r="F17" s="28">
        <v>3.557243304170469</v>
      </c>
      <c r="G17" s="27">
        <v>2651</v>
      </c>
      <c r="H17" s="27">
        <v>0</v>
      </c>
      <c r="I17" s="27">
        <v>71873</v>
      </c>
      <c r="J17" s="29">
        <v>96.44275669582953</v>
      </c>
      <c r="K17" s="27">
        <v>65814</v>
      </c>
      <c r="L17" s="29">
        <v>88.31248993612796</v>
      </c>
      <c r="M17" s="27">
        <v>0</v>
      </c>
      <c r="N17" s="29">
        <v>0</v>
      </c>
      <c r="O17" s="27">
        <v>2128</v>
      </c>
      <c r="P17" s="27">
        <v>3931</v>
      </c>
      <c r="Q17" s="27">
        <v>629</v>
      </c>
      <c r="R17" s="27">
        <v>3302</v>
      </c>
      <c r="S17" s="27">
        <v>0</v>
      </c>
      <c r="T17" s="29">
        <v>5.2748107992056248</v>
      </c>
      <c r="U17" s="27">
        <v>355</v>
      </c>
      <c r="V17" s="25"/>
      <c r="W17" s="25"/>
      <c r="X17" s="25"/>
      <c r="Y17" s="25" t="s">
        <v>37</v>
      </c>
      <c r="Z17" s="25"/>
      <c r="AA17" s="25"/>
      <c r="AB17" s="25"/>
      <c r="AC17" s="25" t="s">
        <v>37</v>
      </c>
    </row>
    <row r="18" spans="1:29" ht="13.5" customHeight="1" x14ac:dyDescent="0.55000000000000004">
      <c r="A18" s="25" t="s">
        <v>32</v>
      </c>
      <c r="B18" s="26" t="s">
        <v>56</v>
      </c>
      <c r="C18" s="25" t="s">
        <v>57</v>
      </c>
      <c r="D18" s="27">
        <v>32319</v>
      </c>
      <c r="E18" s="27">
        <v>1346</v>
      </c>
      <c r="F18" s="28">
        <v>4.1647328197035804</v>
      </c>
      <c r="G18" s="27">
        <v>1346</v>
      </c>
      <c r="H18" s="27">
        <v>0</v>
      </c>
      <c r="I18" s="27">
        <v>30973</v>
      </c>
      <c r="J18" s="29">
        <v>95.835267180296427</v>
      </c>
      <c r="K18" s="27">
        <v>29262</v>
      </c>
      <c r="L18" s="29">
        <v>90.541167734150179</v>
      </c>
      <c r="M18" s="27">
        <v>0</v>
      </c>
      <c r="N18" s="29">
        <v>0</v>
      </c>
      <c r="O18" s="27">
        <v>0</v>
      </c>
      <c r="P18" s="27">
        <v>1711</v>
      </c>
      <c r="Q18" s="27">
        <v>247</v>
      </c>
      <c r="R18" s="27">
        <v>1464</v>
      </c>
      <c r="S18" s="27">
        <v>0</v>
      </c>
      <c r="T18" s="29">
        <v>5.2940994461462294</v>
      </c>
      <c r="U18" s="27">
        <v>554</v>
      </c>
      <c r="V18" s="25" t="s">
        <v>37</v>
      </c>
      <c r="W18" s="25"/>
      <c r="X18" s="25"/>
      <c r="Y18" s="25"/>
      <c r="Z18" s="25" t="s">
        <v>37</v>
      </c>
      <c r="AA18" s="25"/>
      <c r="AB18" s="25"/>
      <c r="AC18" s="25"/>
    </row>
    <row r="19" spans="1:29" ht="13.5" customHeight="1" x14ac:dyDescent="0.55000000000000004">
      <c r="A19" s="25" t="s">
        <v>32</v>
      </c>
      <c r="B19" s="26" t="s">
        <v>58</v>
      </c>
      <c r="C19" s="25" t="s">
        <v>59</v>
      </c>
      <c r="D19" s="27">
        <v>17938</v>
      </c>
      <c r="E19" s="27">
        <v>657</v>
      </c>
      <c r="F19" s="28">
        <v>3.6626156762180848</v>
      </c>
      <c r="G19" s="27">
        <v>657</v>
      </c>
      <c r="H19" s="27">
        <v>0</v>
      </c>
      <c r="I19" s="27">
        <v>17281</v>
      </c>
      <c r="J19" s="29">
        <v>96.337384323781919</v>
      </c>
      <c r="K19" s="27">
        <v>16004</v>
      </c>
      <c r="L19" s="29">
        <v>89.218418998773558</v>
      </c>
      <c r="M19" s="27">
        <v>0</v>
      </c>
      <c r="N19" s="29">
        <v>0</v>
      </c>
      <c r="O19" s="27">
        <v>0</v>
      </c>
      <c r="P19" s="27">
        <v>1277</v>
      </c>
      <c r="Q19" s="27">
        <v>851</v>
      </c>
      <c r="R19" s="27">
        <v>426</v>
      </c>
      <c r="S19" s="27">
        <v>0</v>
      </c>
      <c r="T19" s="29">
        <v>7.1189653250083627</v>
      </c>
      <c r="U19" s="27">
        <v>217</v>
      </c>
      <c r="V19" s="25" t="s">
        <v>37</v>
      </c>
      <c r="W19" s="25"/>
      <c r="X19" s="25"/>
      <c r="Y19" s="25"/>
      <c r="Z19" s="25" t="s">
        <v>37</v>
      </c>
      <c r="AA19" s="25"/>
      <c r="AB19" s="25"/>
      <c r="AC19" s="25"/>
    </row>
    <row r="20" spans="1:29" ht="13.5" customHeight="1" x14ac:dyDescent="0.55000000000000004">
      <c r="A20" s="25" t="s">
        <v>32</v>
      </c>
      <c r="B20" s="26" t="s">
        <v>60</v>
      </c>
      <c r="C20" s="25" t="s">
        <v>61</v>
      </c>
      <c r="D20" s="27">
        <v>165758</v>
      </c>
      <c r="E20" s="27">
        <v>264</v>
      </c>
      <c r="F20" s="28">
        <v>0.15926833094028645</v>
      </c>
      <c r="G20" s="27">
        <v>264</v>
      </c>
      <c r="H20" s="27">
        <v>0</v>
      </c>
      <c r="I20" s="27">
        <v>165494</v>
      </c>
      <c r="J20" s="29">
        <v>99.840731669059707</v>
      </c>
      <c r="K20" s="27">
        <v>164976</v>
      </c>
      <c r="L20" s="29">
        <v>99.528227898502635</v>
      </c>
      <c r="M20" s="27">
        <v>0</v>
      </c>
      <c r="N20" s="29">
        <v>0</v>
      </c>
      <c r="O20" s="27">
        <v>0</v>
      </c>
      <c r="P20" s="27">
        <v>518</v>
      </c>
      <c r="Q20" s="27">
        <v>0</v>
      </c>
      <c r="R20" s="27">
        <v>518</v>
      </c>
      <c r="S20" s="27">
        <v>0</v>
      </c>
      <c r="T20" s="29">
        <v>0.31250377055707718</v>
      </c>
      <c r="U20" s="27">
        <v>1585</v>
      </c>
      <c r="V20" s="25" t="s">
        <v>37</v>
      </c>
      <c r="W20" s="25"/>
      <c r="X20" s="25"/>
      <c r="Y20" s="25"/>
      <c r="Z20" s="25" t="s">
        <v>37</v>
      </c>
      <c r="AA20" s="25"/>
      <c r="AB20" s="25"/>
      <c r="AC20" s="25"/>
    </row>
    <row r="21" spans="1:29" ht="13.5" customHeight="1" x14ac:dyDescent="0.55000000000000004">
      <c r="A21" s="25" t="s">
        <v>32</v>
      </c>
      <c r="B21" s="26" t="s">
        <v>62</v>
      </c>
      <c r="C21" s="25" t="s">
        <v>63</v>
      </c>
      <c r="D21" s="27">
        <v>30510</v>
      </c>
      <c r="E21" s="27">
        <v>610</v>
      </c>
      <c r="F21" s="28">
        <v>1.9993444772205833</v>
      </c>
      <c r="G21" s="27">
        <v>610</v>
      </c>
      <c r="H21" s="27">
        <v>0</v>
      </c>
      <c r="I21" s="27">
        <v>29900</v>
      </c>
      <c r="J21" s="29">
        <v>98.000655522779411</v>
      </c>
      <c r="K21" s="27">
        <v>26544</v>
      </c>
      <c r="L21" s="29">
        <v>87.000983284169124</v>
      </c>
      <c r="M21" s="27">
        <v>0</v>
      </c>
      <c r="N21" s="29">
        <v>0</v>
      </c>
      <c r="O21" s="27">
        <v>0</v>
      </c>
      <c r="P21" s="27">
        <v>3356</v>
      </c>
      <c r="Q21" s="27">
        <v>1980</v>
      </c>
      <c r="R21" s="27">
        <v>1376</v>
      </c>
      <c r="S21" s="27">
        <v>0</v>
      </c>
      <c r="T21" s="29">
        <v>10.999672238610291</v>
      </c>
      <c r="U21" s="27">
        <v>703</v>
      </c>
      <c r="V21" s="25" t="s">
        <v>37</v>
      </c>
      <c r="W21" s="25"/>
      <c r="X21" s="25"/>
      <c r="Y21" s="25"/>
      <c r="Z21" s="25" t="s">
        <v>37</v>
      </c>
      <c r="AA21" s="25"/>
      <c r="AB21" s="25"/>
      <c r="AC21" s="25"/>
    </row>
    <row r="22" spans="1:29" ht="13.5" customHeight="1" x14ac:dyDescent="0.55000000000000004">
      <c r="A22" s="25" t="s">
        <v>32</v>
      </c>
      <c r="B22" s="26" t="s">
        <v>64</v>
      </c>
      <c r="C22" s="25" t="s">
        <v>65</v>
      </c>
      <c r="D22" s="27">
        <v>18233</v>
      </c>
      <c r="E22" s="27">
        <v>2610</v>
      </c>
      <c r="F22" s="28">
        <v>14.31470410793616</v>
      </c>
      <c r="G22" s="27">
        <v>2610</v>
      </c>
      <c r="H22" s="27">
        <v>0</v>
      </c>
      <c r="I22" s="27">
        <v>15623</v>
      </c>
      <c r="J22" s="29">
        <v>85.685295892063834</v>
      </c>
      <c r="K22" s="27">
        <v>13641</v>
      </c>
      <c r="L22" s="29">
        <v>74.814896067569791</v>
      </c>
      <c r="M22" s="27">
        <v>0</v>
      </c>
      <c r="N22" s="29">
        <v>0</v>
      </c>
      <c r="O22" s="27">
        <v>0</v>
      </c>
      <c r="P22" s="27">
        <v>1982</v>
      </c>
      <c r="Q22" s="27">
        <v>194</v>
      </c>
      <c r="R22" s="27">
        <v>1788</v>
      </c>
      <c r="S22" s="27">
        <v>0</v>
      </c>
      <c r="T22" s="29">
        <v>10.870399824494049</v>
      </c>
      <c r="U22" s="27">
        <v>117</v>
      </c>
      <c r="V22" s="25" t="s">
        <v>37</v>
      </c>
      <c r="W22" s="25"/>
      <c r="X22" s="25"/>
      <c r="Y22" s="25"/>
      <c r="Z22" s="25"/>
      <c r="AA22" s="25"/>
      <c r="AB22" s="25"/>
      <c r="AC22" s="25" t="s">
        <v>37</v>
      </c>
    </row>
    <row r="23" spans="1:29" ht="13.5" customHeight="1" x14ac:dyDescent="0.55000000000000004">
      <c r="A23" s="25" t="s">
        <v>32</v>
      </c>
      <c r="B23" s="26" t="s">
        <v>66</v>
      </c>
      <c r="C23" s="25" t="s">
        <v>67</v>
      </c>
      <c r="D23" s="27">
        <v>11069</v>
      </c>
      <c r="E23" s="27">
        <v>1053</v>
      </c>
      <c r="F23" s="28">
        <v>9.5130544764658058</v>
      </c>
      <c r="G23" s="27">
        <v>1053</v>
      </c>
      <c r="H23" s="27">
        <v>0</v>
      </c>
      <c r="I23" s="27">
        <v>10016</v>
      </c>
      <c r="J23" s="29">
        <v>90.486945523534189</v>
      </c>
      <c r="K23" s="27">
        <v>9478</v>
      </c>
      <c r="L23" s="29">
        <v>85.626524527960967</v>
      </c>
      <c r="M23" s="27">
        <v>0</v>
      </c>
      <c r="N23" s="29">
        <v>0</v>
      </c>
      <c r="O23" s="27">
        <v>0</v>
      </c>
      <c r="P23" s="27">
        <v>538</v>
      </c>
      <c r="Q23" s="27">
        <v>165</v>
      </c>
      <c r="R23" s="27">
        <v>373</v>
      </c>
      <c r="S23" s="27">
        <v>0</v>
      </c>
      <c r="T23" s="29">
        <v>4.8604209955732225</v>
      </c>
      <c r="U23" s="27">
        <v>46</v>
      </c>
      <c r="V23" s="25" t="s">
        <v>37</v>
      </c>
      <c r="W23" s="25"/>
      <c r="X23" s="25"/>
      <c r="Y23" s="25"/>
      <c r="Z23" s="25" t="s">
        <v>37</v>
      </c>
      <c r="AA23" s="25"/>
      <c r="AB23" s="25"/>
      <c r="AC23" s="25"/>
    </row>
    <row r="24" spans="1:29" ht="13.5" customHeight="1" x14ac:dyDescent="0.55000000000000004">
      <c r="A24" s="25" t="s">
        <v>32</v>
      </c>
      <c r="B24" s="26" t="s">
        <v>68</v>
      </c>
      <c r="C24" s="25" t="s">
        <v>69</v>
      </c>
      <c r="D24" s="27">
        <v>118097</v>
      </c>
      <c r="E24" s="27">
        <v>794</v>
      </c>
      <c r="F24" s="28">
        <v>0.67232867896728954</v>
      </c>
      <c r="G24" s="27">
        <v>794</v>
      </c>
      <c r="H24" s="27">
        <v>0</v>
      </c>
      <c r="I24" s="27">
        <v>117303</v>
      </c>
      <c r="J24" s="29">
        <v>99.32767132103271</v>
      </c>
      <c r="K24" s="27">
        <v>114864</v>
      </c>
      <c r="L24" s="29">
        <v>97.262419875187348</v>
      </c>
      <c r="M24" s="27">
        <v>0</v>
      </c>
      <c r="N24" s="29">
        <v>0</v>
      </c>
      <c r="O24" s="27">
        <v>0</v>
      </c>
      <c r="P24" s="27">
        <v>2439</v>
      </c>
      <c r="Q24" s="27">
        <v>501</v>
      </c>
      <c r="R24" s="27">
        <v>1938</v>
      </c>
      <c r="S24" s="27">
        <v>0</v>
      </c>
      <c r="T24" s="29">
        <v>2.0652514458453641</v>
      </c>
      <c r="U24" s="27">
        <v>1100</v>
      </c>
      <c r="V24" s="25" t="s">
        <v>37</v>
      </c>
      <c r="W24" s="25"/>
      <c r="X24" s="25"/>
      <c r="Y24" s="25"/>
      <c r="Z24" s="25" t="s">
        <v>37</v>
      </c>
      <c r="AA24" s="25"/>
      <c r="AB24" s="25"/>
      <c r="AC24" s="25"/>
    </row>
    <row r="25" spans="1:29" ht="13.5" customHeight="1" x14ac:dyDescent="0.55000000000000004">
      <c r="A25" s="25" t="s">
        <v>32</v>
      </c>
      <c r="B25" s="26" t="s">
        <v>70</v>
      </c>
      <c r="C25" s="25" t="s">
        <v>71</v>
      </c>
      <c r="D25" s="27">
        <v>8544</v>
      </c>
      <c r="E25" s="27">
        <v>1211</v>
      </c>
      <c r="F25" s="28">
        <v>14.173689138576778</v>
      </c>
      <c r="G25" s="27">
        <v>1211</v>
      </c>
      <c r="H25" s="27">
        <v>0</v>
      </c>
      <c r="I25" s="27">
        <v>7333</v>
      </c>
      <c r="J25" s="29">
        <v>85.82631086142321</v>
      </c>
      <c r="K25" s="27">
        <v>6904</v>
      </c>
      <c r="L25" s="29">
        <v>80.805243445692881</v>
      </c>
      <c r="M25" s="27">
        <v>0</v>
      </c>
      <c r="N25" s="29">
        <v>0</v>
      </c>
      <c r="O25" s="27">
        <v>0</v>
      </c>
      <c r="P25" s="27">
        <v>429</v>
      </c>
      <c r="Q25" s="27">
        <v>165</v>
      </c>
      <c r="R25" s="27">
        <v>264</v>
      </c>
      <c r="S25" s="27">
        <v>0</v>
      </c>
      <c r="T25" s="29">
        <v>5.0210674157303368</v>
      </c>
      <c r="U25" s="27">
        <v>149</v>
      </c>
      <c r="V25" s="25" t="s">
        <v>37</v>
      </c>
      <c r="W25" s="25"/>
      <c r="X25" s="25"/>
      <c r="Y25" s="25"/>
      <c r="Z25" s="25" t="s">
        <v>37</v>
      </c>
      <c r="AA25" s="25"/>
      <c r="AB25" s="25"/>
      <c r="AC25" s="25"/>
    </row>
    <row r="26" spans="1:29" ht="13.5" customHeight="1" x14ac:dyDescent="0.55000000000000004">
      <c r="A26" s="25" t="s">
        <v>32</v>
      </c>
      <c r="B26" s="26" t="s">
        <v>72</v>
      </c>
      <c r="C26" s="25" t="s">
        <v>73</v>
      </c>
      <c r="D26" s="27">
        <v>19772</v>
      </c>
      <c r="E26" s="27">
        <v>1478</v>
      </c>
      <c r="F26" s="28">
        <v>7.4752174792636046</v>
      </c>
      <c r="G26" s="27">
        <v>1478</v>
      </c>
      <c r="H26" s="27">
        <v>0</v>
      </c>
      <c r="I26" s="27">
        <v>18294</v>
      </c>
      <c r="J26" s="29">
        <v>92.524782520736395</v>
      </c>
      <c r="K26" s="27">
        <v>17538</v>
      </c>
      <c r="L26" s="29">
        <v>88.701193607121169</v>
      </c>
      <c r="M26" s="27">
        <v>0</v>
      </c>
      <c r="N26" s="29">
        <v>0</v>
      </c>
      <c r="O26" s="27">
        <v>0</v>
      </c>
      <c r="P26" s="27">
        <v>756</v>
      </c>
      <c r="Q26" s="27">
        <v>172</v>
      </c>
      <c r="R26" s="27">
        <v>584</v>
      </c>
      <c r="S26" s="27">
        <v>0</v>
      </c>
      <c r="T26" s="29">
        <v>3.8235889136152132</v>
      </c>
      <c r="U26" s="27">
        <v>888</v>
      </c>
      <c r="V26" s="25" t="s">
        <v>37</v>
      </c>
      <c r="W26" s="25"/>
      <c r="X26" s="25"/>
      <c r="Y26" s="25"/>
      <c r="Z26" s="25" t="s">
        <v>37</v>
      </c>
      <c r="AA26" s="25"/>
      <c r="AB26" s="25"/>
      <c r="AC26" s="25"/>
    </row>
    <row r="27" spans="1:29" ht="13.5" customHeight="1" x14ac:dyDescent="0.55000000000000004">
      <c r="A27" s="25" t="s">
        <v>32</v>
      </c>
      <c r="B27" s="26" t="s">
        <v>74</v>
      </c>
      <c r="C27" s="25" t="s">
        <v>75</v>
      </c>
      <c r="D27" s="27">
        <v>16298</v>
      </c>
      <c r="E27" s="27">
        <v>878</v>
      </c>
      <c r="F27" s="28">
        <v>5.3871640692109457</v>
      </c>
      <c r="G27" s="27">
        <v>878</v>
      </c>
      <c r="H27" s="27">
        <v>0</v>
      </c>
      <c r="I27" s="27">
        <v>15420</v>
      </c>
      <c r="J27" s="29">
        <v>94.612835930789046</v>
      </c>
      <c r="K27" s="27">
        <v>13260</v>
      </c>
      <c r="L27" s="29">
        <v>81.359676033869192</v>
      </c>
      <c r="M27" s="27">
        <v>0</v>
      </c>
      <c r="N27" s="29">
        <v>0</v>
      </c>
      <c r="O27" s="27">
        <v>499</v>
      </c>
      <c r="P27" s="27">
        <v>1661</v>
      </c>
      <c r="Q27" s="27">
        <v>0</v>
      </c>
      <c r="R27" s="27">
        <v>1661</v>
      </c>
      <c r="S27" s="27">
        <v>0</v>
      </c>
      <c r="T27" s="29">
        <v>10.191434531844399</v>
      </c>
      <c r="U27" s="27">
        <v>195</v>
      </c>
      <c r="V27" s="25" t="s">
        <v>37</v>
      </c>
      <c r="W27" s="25"/>
      <c r="X27" s="25"/>
      <c r="Y27" s="25"/>
      <c r="Z27" s="25"/>
      <c r="AA27" s="25"/>
      <c r="AB27" s="25"/>
      <c r="AC27" s="25" t="s">
        <v>37</v>
      </c>
    </row>
    <row r="28" spans="1:29" ht="13.5" customHeight="1" x14ac:dyDescent="0.55000000000000004">
      <c r="A28" s="25" t="s">
        <v>32</v>
      </c>
      <c r="B28" s="26" t="s">
        <v>76</v>
      </c>
      <c r="C28" s="25" t="s">
        <v>77</v>
      </c>
      <c r="D28" s="27">
        <v>24881</v>
      </c>
      <c r="E28" s="27">
        <v>757</v>
      </c>
      <c r="F28" s="28">
        <v>3.0424822153450424</v>
      </c>
      <c r="G28" s="27">
        <v>757</v>
      </c>
      <c r="H28" s="27">
        <v>0</v>
      </c>
      <c r="I28" s="27">
        <v>24124</v>
      </c>
      <c r="J28" s="29">
        <v>96.957517784654954</v>
      </c>
      <c r="K28" s="27">
        <v>21520</v>
      </c>
      <c r="L28" s="29">
        <v>86.491700494353125</v>
      </c>
      <c r="M28" s="27">
        <v>0</v>
      </c>
      <c r="N28" s="29">
        <v>0</v>
      </c>
      <c r="O28" s="27">
        <v>0</v>
      </c>
      <c r="P28" s="27">
        <v>2604</v>
      </c>
      <c r="Q28" s="27">
        <v>95</v>
      </c>
      <c r="R28" s="27">
        <v>2509</v>
      </c>
      <c r="S28" s="27">
        <v>0</v>
      </c>
      <c r="T28" s="29">
        <v>10.465817290301835</v>
      </c>
      <c r="U28" s="27">
        <v>154</v>
      </c>
      <c r="V28" s="25" t="s">
        <v>37</v>
      </c>
      <c r="W28" s="25"/>
      <c r="X28" s="25"/>
      <c r="Y28" s="25"/>
      <c r="Z28" s="25"/>
      <c r="AA28" s="25"/>
      <c r="AB28" s="25" t="s">
        <v>37</v>
      </c>
      <c r="AC28" s="25"/>
    </row>
    <row r="29" spans="1:29" ht="13.5" customHeight="1" x14ac:dyDescent="0.55000000000000004">
      <c r="A29" s="25" t="s">
        <v>32</v>
      </c>
      <c r="B29" s="26" t="s">
        <v>78</v>
      </c>
      <c r="C29" s="25" t="s">
        <v>79</v>
      </c>
      <c r="D29" s="27">
        <v>7800</v>
      </c>
      <c r="E29" s="27">
        <v>2027</v>
      </c>
      <c r="F29" s="28">
        <v>25.987179487179485</v>
      </c>
      <c r="G29" s="27">
        <v>2027</v>
      </c>
      <c r="H29" s="27">
        <v>0</v>
      </c>
      <c r="I29" s="27">
        <v>5773</v>
      </c>
      <c r="J29" s="29">
        <v>74.012820512820511</v>
      </c>
      <c r="K29" s="27">
        <v>5437</v>
      </c>
      <c r="L29" s="29">
        <v>69.705128205128204</v>
      </c>
      <c r="M29" s="27">
        <v>0</v>
      </c>
      <c r="N29" s="29">
        <v>0</v>
      </c>
      <c r="O29" s="27">
        <v>0</v>
      </c>
      <c r="P29" s="27">
        <v>336</v>
      </c>
      <c r="Q29" s="27">
        <v>0</v>
      </c>
      <c r="R29" s="27">
        <v>156</v>
      </c>
      <c r="S29" s="27">
        <v>180</v>
      </c>
      <c r="T29" s="29">
        <v>4.3076923076923075</v>
      </c>
      <c r="U29" s="27">
        <v>42</v>
      </c>
      <c r="V29" s="25" t="s">
        <v>37</v>
      </c>
      <c r="W29" s="25"/>
      <c r="X29" s="25"/>
      <c r="Y29" s="25"/>
      <c r="Z29" s="25" t="s">
        <v>37</v>
      </c>
      <c r="AA29" s="25"/>
      <c r="AB29" s="25"/>
      <c r="AC29" s="25"/>
    </row>
    <row r="30" spans="1:29" ht="13.5" customHeight="1" x14ac:dyDescent="0.55000000000000004">
      <c r="A30" s="25" t="s">
        <v>32</v>
      </c>
      <c r="B30" s="26" t="s">
        <v>80</v>
      </c>
      <c r="C30" s="25" t="s">
        <v>81</v>
      </c>
      <c r="D30" s="27">
        <v>22587</v>
      </c>
      <c r="E30" s="27">
        <v>5267</v>
      </c>
      <c r="F30" s="28">
        <v>23.318723159339445</v>
      </c>
      <c r="G30" s="27">
        <v>5267</v>
      </c>
      <c r="H30" s="27">
        <v>0</v>
      </c>
      <c r="I30" s="27">
        <v>17320</v>
      </c>
      <c r="J30" s="29">
        <v>76.681276840660558</v>
      </c>
      <c r="K30" s="27">
        <v>15855</v>
      </c>
      <c r="L30" s="29">
        <v>70.195245052463804</v>
      </c>
      <c r="M30" s="27">
        <v>0</v>
      </c>
      <c r="N30" s="29">
        <v>0</v>
      </c>
      <c r="O30" s="27">
        <v>0</v>
      </c>
      <c r="P30" s="27">
        <v>1465</v>
      </c>
      <c r="Q30" s="27">
        <v>72</v>
      </c>
      <c r="R30" s="27">
        <v>1393</v>
      </c>
      <c r="S30" s="27">
        <v>0</v>
      </c>
      <c r="T30" s="29">
        <v>6.4860317881967502</v>
      </c>
      <c r="U30" s="27">
        <v>701</v>
      </c>
      <c r="V30" s="25" t="s">
        <v>37</v>
      </c>
      <c r="W30" s="25"/>
      <c r="X30" s="25"/>
      <c r="Y30" s="25"/>
      <c r="Z30" s="25" t="s">
        <v>37</v>
      </c>
      <c r="AA30" s="25"/>
      <c r="AB30" s="25"/>
      <c r="AC30" s="25"/>
    </row>
    <row r="31" spans="1:29" ht="13.5" customHeight="1" x14ac:dyDescent="0.55000000000000004">
      <c r="A31" s="25" t="s">
        <v>32</v>
      </c>
      <c r="B31" s="26" t="s">
        <v>82</v>
      </c>
      <c r="C31" s="25" t="s">
        <v>83</v>
      </c>
      <c r="D31" s="27">
        <v>97545</v>
      </c>
      <c r="E31" s="27">
        <v>1522</v>
      </c>
      <c r="F31" s="28">
        <v>1.5603055000256292</v>
      </c>
      <c r="G31" s="27">
        <v>1522</v>
      </c>
      <c r="H31" s="27">
        <v>0</v>
      </c>
      <c r="I31" s="27">
        <v>96023</v>
      </c>
      <c r="J31" s="29">
        <v>98.439694499974379</v>
      </c>
      <c r="K31" s="27">
        <v>94949</v>
      </c>
      <c r="L31" s="29">
        <v>97.338664206263786</v>
      </c>
      <c r="M31" s="27">
        <v>0</v>
      </c>
      <c r="N31" s="29">
        <v>0</v>
      </c>
      <c r="O31" s="27">
        <v>0</v>
      </c>
      <c r="P31" s="27">
        <v>1074</v>
      </c>
      <c r="Q31" s="27">
        <v>0</v>
      </c>
      <c r="R31" s="27">
        <v>1074</v>
      </c>
      <c r="S31" s="27">
        <v>0</v>
      </c>
      <c r="T31" s="29">
        <v>1.1010302937105951</v>
      </c>
      <c r="U31" s="27">
        <v>1306</v>
      </c>
      <c r="V31" s="25" t="s">
        <v>37</v>
      </c>
      <c r="W31" s="25"/>
      <c r="X31" s="25"/>
      <c r="Y31" s="25"/>
      <c r="Z31" s="25" t="s">
        <v>37</v>
      </c>
      <c r="AA31" s="25"/>
      <c r="AB31" s="25"/>
      <c r="AC31" s="25"/>
    </row>
    <row r="32" spans="1:29" ht="13.5" customHeight="1" x14ac:dyDescent="0.55000000000000004">
      <c r="A32" s="25" t="s">
        <v>32</v>
      </c>
      <c r="B32" s="26" t="s">
        <v>84</v>
      </c>
      <c r="C32" s="25" t="s">
        <v>85</v>
      </c>
      <c r="D32" s="27">
        <v>36704</v>
      </c>
      <c r="E32" s="27">
        <v>4400</v>
      </c>
      <c r="F32" s="28">
        <v>11.987794245858762</v>
      </c>
      <c r="G32" s="27">
        <v>4400</v>
      </c>
      <c r="H32" s="27">
        <v>0</v>
      </c>
      <c r="I32" s="27">
        <v>32304</v>
      </c>
      <c r="J32" s="29">
        <v>88.012205754141235</v>
      </c>
      <c r="K32" s="27">
        <v>31402</v>
      </c>
      <c r="L32" s="29">
        <v>85.55470793374019</v>
      </c>
      <c r="M32" s="27">
        <v>0</v>
      </c>
      <c r="N32" s="29">
        <v>0</v>
      </c>
      <c r="O32" s="27">
        <v>0</v>
      </c>
      <c r="P32" s="27">
        <v>902</v>
      </c>
      <c r="Q32" s="27">
        <v>280</v>
      </c>
      <c r="R32" s="27">
        <v>622</v>
      </c>
      <c r="S32" s="27">
        <v>0</v>
      </c>
      <c r="T32" s="29">
        <v>2.4574978204010463</v>
      </c>
      <c r="U32" s="27">
        <v>141</v>
      </c>
      <c r="V32" s="25" t="s">
        <v>37</v>
      </c>
      <c r="W32" s="25"/>
      <c r="X32" s="25"/>
      <c r="Y32" s="25"/>
      <c r="Z32" s="25" t="s">
        <v>37</v>
      </c>
      <c r="AA32" s="25"/>
      <c r="AB32" s="25"/>
      <c r="AC32" s="25"/>
    </row>
    <row r="33" spans="1:29" ht="13.5" customHeight="1" x14ac:dyDescent="0.55000000000000004">
      <c r="A33" s="25" t="s">
        <v>32</v>
      </c>
      <c r="B33" s="26" t="s">
        <v>86</v>
      </c>
      <c r="C33" s="25" t="s">
        <v>87</v>
      </c>
      <c r="D33" s="27">
        <v>15287</v>
      </c>
      <c r="E33" s="27">
        <v>384</v>
      </c>
      <c r="F33" s="28">
        <v>2.5119382481847321</v>
      </c>
      <c r="G33" s="27">
        <v>384</v>
      </c>
      <c r="H33" s="27">
        <v>0</v>
      </c>
      <c r="I33" s="27">
        <v>14903</v>
      </c>
      <c r="J33" s="29">
        <v>97.488061751815266</v>
      </c>
      <c r="K33" s="27">
        <v>14398</v>
      </c>
      <c r="L33" s="29">
        <v>94.184601295218158</v>
      </c>
      <c r="M33" s="27">
        <v>0</v>
      </c>
      <c r="N33" s="29">
        <v>0</v>
      </c>
      <c r="O33" s="27">
        <v>0</v>
      </c>
      <c r="P33" s="27">
        <v>505</v>
      </c>
      <c r="Q33" s="27">
        <v>56</v>
      </c>
      <c r="R33" s="27">
        <v>449</v>
      </c>
      <c r="S33" s="27">
        <v>0</v>
      </c>
      <c r="T33" s="29">
        <v>3.3034604565971084</v>
      </c>
      <c r="U33" s="27">
        <v>58</v>
      </c>
      <c r="V33" s="25" t="s">
        <v>37</v>
      </c>
      <c r="W33" s="25"/>
      <c r="X33" s="25"/>
      <c r="Y33" s="25"/>
      <c r="Z33" s="25" t="s">
        <v>37</v>
      </c>
      <c r="AA33" s="25"/>
      <c r="AB33" s="25"/>
      <c r="AC33" s="25"/>
    </row>
    <row r="34" spans="1:29" ht="13.5" customHeight="1" x14ac:dyDescent="0.55000000000000004">
      <c r="A34" s="25" t="s">
        <v>32</v>
      </c>
      <c r="B34" s="26" t="s">
        <v>88</v>
      </c>
      <c r="C34" s="25" t="s">
        <v>89</v>
      </c>
      <c r="D34" s="27">
        <v>2613</v>
      </c>
      <c r="E34" s="27">
        <v>92</v>
      </c>
      <c r="F34" s="28">
        <v>3.5208572522005355</v>
      </c>
      <c r="G34" s="27">
        <v>92</v>
      </c>
      <c r="H34" s="27">
        <v>0</v>
      </c>
      <c r="I34" s="27">
        <v>2521</v>
      </c>
      <c r="J34" s="29">
        <v>96.479142747799457</v>
      </c>
      <c r="K34" s="27">
        <v>2512</v>
      </c>
      <c r="L34" s="29">
        <v>96.1347110600842</v>
      </c>
      <c r="M34" s="27">
        <v>0</v>
      </c>
      <c r="N34" s="29">
        <v>0</v>
      </c>
      <c r="O34" s="27">
        <v>0</v>
      </c>
      <c r="P34" s="27">
        <v>9</v>
      </c>
      <c r="Q34" s="27">
        <v>0</v>
      </c>
      <c r="R34" s="27">
        <v>0</v>
      </c>
      <c r="S34" s="27">
        <v>9</v>
      </c>
      <c r="T34" s="29">
        <v>0.34443168771526977</v>
      </c>
      <c r="U34" s="27">
        <v>21</v>
      </c>
      <c r="V34" s="25" t="s">
        <v>37</v>
      </c>
      <c r="W34" s="25"/>
      <c r="X34" s="25"/>
      <c r="Y34" s="25"/>
      <c r="Z34" s="25"/>
      <c r="AA34" s="25"/>
      <c r="AB34" s="25"/>
      <c r="AC34" s="25" t="s">
        <v>37</v>
      </c>
    </row>
    <row r="35" spans="1:29" ht="13.5" customHeight="1" x14ac:dyDescent="0.55000000000000004">
      <c r="A35" s="25" t="s">
        <v>32</v>
      </c>
      <c r="B35" s="26" t="s">
        <v>90</v>
      </c>
      <c r="C35" s="25" t="s">
        <v>91</v>
      </c>
      <c r="D35" s="27">
        <v>18421</v>
      </c>
      <c r="E35" s="27">
        <v>1600</v>
      </c>
      <c r="F35" s="28">
        <v>8.6857391021117198</v>
      </c>
      <c r="G35" s="27">
        <v>1600</v>
      </c>
      <c r="H35" s="27">
        <v>0</v>
      </c>
      <c r="I35" s="27">
        <v>16821</v>
      </c>
      <c r="J35" s="29">
        <v>91.314260897888275</v>
      </c>
      <c r="K35" s="27">
        <v>13493</v>
      </c>
      <c r="L35" s="29">
        <v>73.247923565495896</v>
      </c>
      <c r="M35" s="27">
        <v>0</v>
      </c>
      <c r="N35" s="29">
        <v>0</v>
      </c>
      <c r="O35" s="27">
        <v>1159</v>
      </c>
      <c r="P35" s="27">
        <v>2169</v>
      </c>
      <c r="Q35" s="27">
        <v>135</v>
      </c>
      <c r="R35" s="27">
        <v>2034</v>
      </c>
      <c r="S35" s="27">
        <v>0</v>
      </c>
      <c r="T35" s="29">
        <v>11.774605070300201</v>
      </c>
      <c r="U35" s="27">
        <v>160</v>
      </c>
      <c r="V35" s="25" t="s">
        <v>37</v>
      </c>
      <c r="W35" s="25"/>
      <c r="X35" s="25"/>
      <c r="Y35" s="25"/>
      <c r="Z35" s="25" t="s">
        <v>37</v>
      </c>
      <c r="AA35" s="25"/>
      <c r="AB35" s="25"/>
      <c r="AC35" s="25"/>
    </row>
    <row r="36" spans="1:29" ht="13.5" customHeight="1" x14ac:dyDescent="0.55000000000000004">
      <c r="A36" s="25" t="s">
        <v>32</v>
      </c>
      <c r="B36" s="26" t="s">
        <v>92</v>
      </c>
      <c r="C36" s="25" t="s">
        <v>93</v>
      </c>
      <c r="D36" s="27">
        <v>19290</v>
      </c>
      <c r="E36" s="27">
        <v>1140</v>
      </c>
      <c r="F36" s="28">
        <v>5.9097978227060652</v>
      </c>
      <c r="G36" s="27">
        <v>1140</v>
      </c>
      <c r="H36" s="27">
        <v>0</v>
      </c>
      <c r="I36" s="27">
        <v>18150</v>
      </c>
      <c r="J36" s="29">
        <v>94.090202177293932</v>
      </c>
      <c r="K36" s="27">
        <v>15308</v>
      </c>
      <c r="L36" s="29">
        <v>79.357179885951268</v>
      </c>
      <c r="M36" s="27">
        <v>0</v>
      </c>
      <c r="N36" s="29">
        <v>0</v>
      </c>
      <c r="O36" s="27">
        <v>0</v>
      </c>
      <c r="P36" s="27">
        <v>2842</v>
      </c>
      <c r="Q36" s="27">
        <v>549</v>
      </c>
      <c r="R36" s="27">
        <v>2293</v>
      </c>
      <c r="S36" s="27">
        <v>0</v>
      </c>
      <c r="T36" s="29">
        <v>14.733022291342666</v>
      </c>
      <c r="U36" s="27">
        <v>566</v>
      </c>
      <c r="V36" s="25" t="s">
        <v>37</v>
      </c>
      <c r="W36" s="25"/>
      <c r="X36" s="25"/>
      <c r="Y36" s="25"/>
      <c r="Z36" s="25" t="s">
        <v>37</v>
      </c>
      <c r="AA36" s="25"/>
      <c r="AB36" s="25"/>
      <c r="AC36" s="25"/>
    </row>
    <row r="37" spans="1:29" ht="13.5" customHeight="1" x14ac:dyDescent="0.55000000000000004">
      <c r="A37" s="25" t="s">
        <v>32</v>
      </c>
      <c r="B37" s="26" t="s">
        <v>94</v>
      </c>
      <c r="C37" s="25" t="s">
        <v>95</v>
      </c>
      <c r="D37" s="27">
        <v>43826</v>
      </c>
      <c r="E37" s="27">
        <v>1445</v>
      </c>
      <c r="F37" s="28">
        <v>3.2971295577967417</v>
      </c>
      <c r="G37" s="27">
        <v>1445</v>
      </c>
      <c r="H37" s="27">
        <v>0</v>
      </c>
      <c r="I37" s="27">
        <v>42381</v>
      </c>
      <c r="J37" s="29">
        <v>96.702870442203263</v>
      </c>
      <c r="K37" s="27">
        <v>38812</v>
      </c>
      <c r="L37" s="29">
        <v>88.559302697029167</v>
      </c>
      <c r="M37" s="27">
        <v>0</v>
      </c>
      <c r="N37" s="29">
        <v>0</v>
      </c>
      <c r="O37" s="27">
        <v>0</v>
      </c>
      <c r="P37" s="27">
        <v>3569</v>
      </c>
      <c r="Q37" s="27">
        <v>2697</v>
      </c>
      <c r="R37" s="27">
        <v>872</v>
      </c>
      <c r="S37" s="27">
        <v>0</v>
      </c>
      <c r="T37" s="29">
        <v>8.1435677451740975</v>
      </c>
      <c r="U37" s="27">
        <v>421</v>
      </c>
      <c r="V37" s="25" t="s">
        <v>37</v>
      </c>
      <c r="W37" s="25"/>
      <c r="X37" s="25"/>
      <c r="Y37" s="25"/>
      <c r="Z37" s="25" t="s">
        <v>37</v>
      </c>
      <c r="AA37" s="25"/>
      <c r="AB37" s="25"/>
      <c r="AC37" s="25"/>
    </row>
    <row r="38" spans="1:29" ht="13.5" customHeight="1" x14ac:dyDescent="0.55000000000000004">
      <c r="A38" s="25" t="s">
        <v>32</v>
      </c>
      <c r="B38" s="26" t="s">
        <v>96</v>
      </c>
      <c r="C38" s="25" t="s">
        <v>97</v>
      </c>
      <c r="D38" s="27">
        <v>70448</v>
      </c>
      <c r="E38" s="27">
        <v>522</v>
      </c>
      <c r="F38" s="28">
        <v>0.74097206450147624</v>
      </c>
      <c r="G38" s="27">
        <v>522</v>
      </c>
      <c r="H38" s="27">
        <v>0</v>
      </c>
      <c r="I38" s="27">
        <v>69926</v>
      </c>
      <c r="J38" s="29">
        <v>99.259027935498523</v>
      </c>
      <c r="K38" s="27">
        <v>68766</v>
      </c>
      <c r="L38" s="29">
        <v>97.612423347717467</v>
      </c>
      <c r="M38" s="27">
        <v>0</v>
      </c>
      <c r="N38" s="29">
        <v>0</v>
      </c>
      <c r="O38" s="27">
        <v>0</v>
      </c>
      <c r="P38" s="27">
        <v>1160</v>
      </c>
      <c r="Q38" s="27">
        <v>143</v>
      </c>
      <c r="R38" s="27">
        <v>1017</v>
      </c>
      <c r="S38" s="27">
        <v>0</v>
      </c>
      <c r="T38" s="29">
        <v>1.6466045877810582</v>
      </c>
      <c r="U38" s="27">
        <v>1070</v>
      </c>
      <c r="V38" s="25" t="s">
        <v>37</v>
      </c>
      <c r="W38" s="25"/>
      <c r="X38" s="25"/>
      <c r="Y38" s="25"/>
      <c r="Z38" s="25"/>
      <c r="AA38" s="25"/>
      <c r="AB38" s="25"/>
      <c r="AC38" s="25" t="s">
        <v>37</v>
      </c>
    </row>
    <row r="39" spans="1:29" ht="13.5" customHeight="1" x14ac:dyDescent="0.55000000000000004">
      <c r="A39" s="25" t="s">
        <v>32</v>
      </c>
      <c r="B39" s="26" t="s">
        <v>98</v>
      </c>
      <c r="C39" s="25" t="s">
        <v>99</v>
      </c>
      <c r="D39" s="27">
        <v>30136</v>
      </c>
      <c r="E39" s="27">
        <v>3873</v>
      </c>
      <c r="F39" s="28">
        <v>12.851738784178391</v>
      </c>
      <c r="G39" s="27">
        <v>3873</v>
      </c>
      <c r="H39" s="27">
        <v>0</v>
      </c>
      <c r="I39" s="27">
        <v>26263</v>
      </c>
      <c r="J39" s="29">
        <v>87.148261215821606</v>
      </c>
      <c r="K39" s="27">
        <v>24254</v>
      </c>
      <c r="L39" s="29">
        <v>80.481815768516057</v>
      </c>
      <c r="M39" s="27">
        <v>0</v>
      </c>
      <c r="N39" s="29">
        <v>0</v>
      </c>
      <c r="O39" s="27">
        <v>0</v>
      </c>
      <c r="P39" s="27">
        <v>2009</v>
      </c>
      <c r="Q39" s="27">
        <v>482</v>
      </c>
      <c r="R39" s="27">
        <v>1527</v>
      </c>
      <c r="S39" s="27">
        <v>0</v>
      </c>
      <c r="T39" s="29">
        <v>6.6664454473055486</v>
      </c>
      <c r="U39" s="27">
        <v>355</v>
      </c>
      <c r="V39" s="25" t="s">
        <v>37</v>
      </c>
      <c r="W39" s="25"/>
      <c r="X39" s="25"/>
      <c r="Y39" s="25"/>
      <c r="Z39" s="25"/>
      <c r="AA39" s="25"/>
      <c r="AB39" s="25"/>
      <c r="AC39" s="25" t="s">
        <v>37</v>
      </c>
    </row>
    <row r="40" spans="1:29" ht="13.5" customHeight="1" x14ac:dyDescent="0.55000000000000004">
      <c r="A40" s="25" t="s">
        <v>32</v>
      </c>
      <c r="B40" s="26" t="s">
        <v>100</v>
      </c>
      <c r="C40" s="25" t="s">
        <v>101</v>
      </c>
      <c r="D40" s="27">
        <v>56756</v>
      </c>
      <c r="E40" s="27">
        <v>847</v>
      </c>
      <c r="F40" s="28">
        <v>1.4923532313764183</v>
      </c>
      <c r="G40" s="27">
        <v>847</v>
      </c>
      <c r="H40" s="27">
        <v>0</v>
      </c>
      <c r="I40" s="27">
        <v>55909</v>
      </c>
      <c r="J40" s="29">
        <v>98.507646768623573</v>
      </c>
      <c r="K40" s="27">
        <v>55321</v>
      </c>
      <c r="L40" s="29">
        <v>97.471632955106074</v>
      </c>
      <c r="M40" s="27">
        <v>0</v>
      </c>
      <c r="N40" s="29">
        <v>0</v>
      </c>
      <c r="O40" s="27">
        <v>0</v>
      </c>
      <c r="P40" s="27">
        <v>588</v>
      </c>
      <c r="Q40" s="27">
        <v>96</v>
      </c>
      <c r="R40" s="27">
        <v>492</v>
      </c>
      <c r="S40" s="27">
        <v>0</v>
      </c>
      <c r="T40" s="29">
        <v>1.0360138135175136</v>
      </c>
      <c r="U40" s="27">
        <v>488</v>
      </c>
      <c r="V40" s="25" t="s">
        <v>37</v>
      </c>
      <c r="W40" s="25"/>
      <c r="X40" s="25"/>
      <c r="Y40" s="25"/>
      <c r="Z40" s="25" t="s">
        <v>37</v>
      </c>
      <c r="AA40" s="25"/>
      <c r="AB40" s="25"/>
      <c r="AC40" s="25"/>
    </row>
    <row r="41" spans="1:29" ht="13.5" customHeight="1" x14ac:dyDescent="0.55000000000000004">
      <c r="A41" s="25" t="s">
        <v>32</v>
      </c>
      <c r="B41" s="26" t="s">
        <v>102</v>
      </c>
      <c r="C41" s="25" t="s">
        <v>103</v>
      </c>
      <c r="D41" s="27">
        <v>57187</v>
      </c>
      <c r="E41" s="27">
        <v>2428</v>
      </c>
      <c r="F41" s="28">
        <v>4.2457201811600536</v>
      </c>
      <c r="G41" s="27">
        <v>2428</v>
      </c>
      <c r="H41" s="27">
        <v>0</v>
      </c>
      <c r="I41" s="27">
        <v>54759</v>
      </c>
      <c r="J41" s="29">
        <v>95.754279818839947</v>
      </c>
      <c r="K41" s="27">
        <v>53960</v>
      </c>
      <c r="L41" s="29">
        <v>94.357109133194612</v>
      </c>
      <c r="M41" s="27">
        <v>0</v>
      </c>
      <c r="N41" s="29">
        <v>0</v>
      </c>
      <c r="O41" s="27">
        <v>0</v>
      </c>
      <c r="P41" s="27">
        <v>799</v>
      </c>
      <c r="Q41" s="27">
        <v>799</v>
      </c>
      <c r="R41" s="27">
        <v>0</v>
      </c>
      <c r="S41" s="27">
        <v>0</v>
      </c>
      <c r="T41" s="29">
        <v>1.397170685645339</v>
      </c>
      <c r="U41" s="27">
        <v>846</v>
      </c>
      <c r="V41" s="25" t="s">
        <v>37</v>
      </c>
      <c r="W41" s="25"/>
      <c r="X41" s="25"/>
      <c r="Y41" s="25"/>
      <c r="Z41" s="25" t="s">
        <v>37</v>
      </c>
      <c r="AA41" s="25"/>
      <c r="AB41" s="25"/>
      <c r="AC41" s="25"/>
    </row>
    <row r="42" spans="1:29" ht="13.5" customHeight="1" x14ac:dyDescent="0.55000000000000004">
      <c r="A42" s="25" t="s">
        <v>32</v>
      </c>
      <c r="B42" s="26" t="s">
        <v>104</v>
      </c>
      <c r="C42" s="25" t="s">
        <v>105</v>
      </c>
      <c r="D42" s="27">
        <v>42995</v>
      </c>
      <c r="E42" s="27">
        <v>6543</v>
      </c>
      <c r="F42" s="28">
        <v>15.218048610303523</v>
      </c>
      <c r="G42" s="27">
        <v>6543</v>
      </c>
      <c r="H42" s="27">
        <v>0</v>
      </c>
      <c r="I42" s="27">
        <v>36452</v>
      </c>
      <c r="J42" s="29">
        <v>84.781951389696474</v>
      </c>
      <c r="K42" s="27">
        <v>34962</v>
      </c>
      <c r="L42" s="29">
        <v>81.316432143272479</v>
      </c>
      <c r="M42" s="27">
        <v>0</v>
      </c>
      <c r="N42" s="29">
        <v>0</v>
      </c>
      <c r="O42" s="27">
        <v>596</v>
      </c>
      <c r="P42" s="27">
        <v>894</v>
      </c>
      <c r="Q42" s="27">
        <v>191</v>
      </c>
      <c r="R42" s="27">
        <v>703</v>
      </c>
      <c r="S42" s="27">
        <v>0</v>
      </c>
      <c r="T42" s="29">
        <v>2.079311547854402</v>
      </c>
      <c r="U42" s="27">
        <v>381</v>
      </c>
      <c r="V42" s="25" t="s">
        <v>37</v>
      </c>
      <c r="W42" s="25"/>
      <c r="X42" s="25"/>
      <c r="Y42" s="25"/>
      <c r="Z42" s="25" t="s">
        <v>37</v>
      </c>
      <c r="AA42" s="25"/>
      <c r="AB42" s="25"/>
      <c r="AC42" s="25"/>
    </row>
    <row r="43" spans="1:29" ht="13.5" customHeight="1" x14ac:dyDescent="0.55000000000000004">
      <c r="A43" s="25" t="s">
        <v>32</v>
      </c>
      <c r="B43" s="26" t="s">
        <v>106</v>
      </c>
      <c r="C43" s="25" t="s">
        <v>107</v>
      </c>
      <c r="D43" s="27">
        <v>15147</v>
      </c>
      <c r="E43" s="27">
        <v>1154</v>
      </c>
      <c r="F43" s="28">
        <v>7.6186703637684028</v>
      </c>
      <c r="G43" s="27">
        <v>1154</v>
      </c>
      <c r="H43" s="27">
        <v>0</v>
      </c>
      <c r="I43" s="27">
        <v>13993</v>
      </c>
      <c r="J43" s="29">
        <v>92.381329636231598</v>
      </c>
      <c r="K43" s="27">
        <v>13114</v>
      </c>
      <c r="L43" s="29">
        <v>86.578200303690494</v>
      </c>
      <c r="M43" s="27">
        <v>0</v>
      </c>
      <c r="N43" s="29">
        <v>0</v>
      </c>
      <c r="O43" s="27">
        <v>0</v>
      </c>
      <c r="P43" s="27">
        <v>879</v>
      </c>
      <c r="Q43" s="27">
        <v>244</v>
      </c>
      <c r="R43" s="27">
        <v>635</v>
      </c>
      <c r="S43" s="27">
        <v>0</v>
      </c>
      <c r="T43" s="29">
        <v>5.8031293325410971</v>
      </c>
      <c r="U43" s="27">
        <v>227</v>
      </c>
      <c r="V43" s="25" t="s">
        <v>37</v>
      </c>
      <c r="W43" s="25"/>
      <c r="X43" s="25"/>
      <c r="Y43" s="25"/>
      <c r="Z43" s="25"/>
      <c r="AA43" s="25"/>
      <c r="AB43" s="25"/>
      <c r="AC43" s="25" t="s">
        <v>37</v>
      </c>
    </row>
    <row r="44" spans="1:29" ht="13.5" customHeight="1" x14ac:dyDescent="0.55000000000000004">
      <c r="A44" s="25" t="s">
        <v>32</v>
      </c>
      <c r="B44" s="26" t="s">
        <v>108</v>
      </c>
      <c r="C44" s="25" t="s">
        <v>109</v>
      </c>
      <c r="D44" s="27">
        <v>2740</v>
      </c>
      <c r="E44" s="27">
        <v>62</v>
      </c>
      <c r="F44" s="28">
        <v>2.2627737226277373</v>
      </c>
      <c r="G44" s="27">
        <v>62</v>
      </c>
      <c r="H44" s="27">
        <v>0</v>
      </c>
      <c r="I44" s="27">
        <v>2678</v>
      </c>
      <c r="J44" s="29">
        <v>97.737226277372258</v>
      </c>
      <c r="K44" s="27">
        <v>0</v>
      </c>
      <c r="L44" s="29">
        <v>0</v>
      </c>
      <c r="M44" s="27">
        <v>0</v>
      </c>
      <c r="N44" s="29">
        <v>0</v>
      </c>
      <c r="O44" s="27">
        <v>1438</v>
      </c>
      <c r="P44" s="27">
        <v>1240</v>
      </c>
      <c r="Q44" s="27">
        <v>80</v>
      </c>
      <c r="R44" s="27">
        <v>1160</v>
      </c>
      <c r="S44" s="27">
        <v>0</v>
      </c>
      <c r="T44" s="29">
        <v>45.255474452554743</v>
      </c>
      <c r="U44" s="27">
        <v>12</v>
      </c>
      <c r="V44" s="25" t="s">
        <v>37</v>
      </c>
      <c r="W44" s="25"/>
      <c r="X44" s="25"/>
      <c r="Y44" s="25"/>
      <c r="Z44" s="25" t="s">
        <v>37</v>
      </c>
      <c r="AA44" s="25"/>
      <c r="AB44" s="25"/>
      <c r="AC44" s="25"/>
    </row>
    <row r="45" spans="1:29" ht="13.5" customHeight="1" x14ac:dyDescent="0.55000000000000004">
      <c r="A45" s="25" t="s">
        <v>32</v>
      </c>
      <c r="B45" s="26" t="s">
        <v>110</v>
      </c>
      <c r="C45" s="25" t="s">
        <v>111</v>
      </c>
      <c r="D45" s="27">
        <v>5864</v>
      </c>
      <c r="E45" s="27">
        <v>3963</v>
      </c>
      <c r="F45" s="28">
        <v>67.581855388813096</v>
      </c>
      <c r="G45" s="27">
        <v>3963</v>
      </c>
      <c r="H45" s="27">
        <v>0</v>
      </c>
      <c r="I45" s="27">
        <v>1901</v>
      </c>
      <c r="J45" s="29">
        <v>32.418144611186904</v>
      </c>
      <c r="K45" s="27">
        <v>0</v>
      </c>
      <c r="L45" s="29">
        <v>0</v>
      </c>
      <c r="M45" s="27">
        <v>0</v>
      </c>
      <c r="N45" s="29">
        <v>0</v>
      </c>
      <c r="O45" s="27">
        <v>0</v>
      </c>
      <c r="P45" s="27">
        <v>1901</v>
      </c>
      <c r="Q45" s="27">
        <v>58</v>
      </c>
      <c r="R45" s="27">
        <v>1843</v>
      </c>
      <c r="S45" s="27">
        <v>0</v>
      </c>
      <c r="T45" s="29">
        <v>32.418144611186904</v>
      </c>
      <c r="U45" s="27">
        <v>48</v>
      </c>
      <c r="V45" s="25" t="s">
        <v>37</v>
      </c>
      <c r="W45" s="25"/>
      <c r="X45" s="25"/>
      <c r="Y45" s="25"/>
      <c r="Z45" s="25" t="s">
        <v>37</v>
      </c>
      <c r="AA45" s="25"/>
      <c r="AB45" s="25"/>
      <c r="AC45" s="25"/>
    </row>
    <row r="46" spans="1:29" ht="13.5" customHeight="1" x14ac:dyDescent="0.55000000000000004">
      <c r="A46" s="25" t="s">
        <v>32</v>
      </c>
      <c r="B46" s="26" t="s">
        <v>112</v>
      </c>
      <c r="C46" s="25" t="s">
        <v>113</v>
      </c>
      <c r="D46" s="27">
        <v>3403</v>
      </c>
      <c r="E46" s="27">
        <v>2449</v>
      </c>
      <c r="F46" s="28">
        <v>71.965912430208633</v>
      </c>
      <c r="G46" s="27">
        <v>2449</v>
      </c>
      <c r="H46" s="27">
        <v>0</v>
      </c>
      <c r="I46" s="27">
        <v>954</v>
      </c>
      <c r="J46" s="29">
        <v>28.03408756979136</v>
      </c>
      <c r="K46" s="27">
        <v>0</v>
      </c>
      <c r="L46" s="29">
        <v>0</v>
      </c>
      <c r="M46" s="27">
        <v>0</v>
      </c>
      <c r="N46" s="29">
        <v>0</v>
      </c>
      <c r="O46" s="27">
        <v>0</v>
      </c>
      <c r="P46" s="27">
        <v>954</v>
      </c>
      <c r="Q46" s="27">
        <v>954</v>
      </c>
      <c r="R46" s="27">
        <v>0</v>
      </c>
      <c r="S46" s="27">
        <v>0</v>
      </c>
      <c r="T46" s="29">
        <v>28.03408756979136</v>
      </c>
      <c r="U46" s="27">
        <v>35</v>
      </c>
      <c r="V46" s="25" t="s">
        <v>37</v>
      </c>
      <c r="W46" s="25"/>
      <c r="X46" s="25"/>
      <c r="Y46" s="25"/>
      <c r="Z46" s="25" t="s">
        <v>37</v>
      </c>
      <c r="AA46" s="25"/>
      <c r="AB46" s="25"/>
      <c r="AC46" s="25"/>
    </row>
    <row r="47" spans="1:29" ht="13.5" customHeight="1" x14ac:dyDescent="0.55000000000000004">
      <c r="A47" s="25" t="s">
        <v>32</v>
      </c>
      <c r="B47" s="26" t="s">
        <v>114</v>
      </c>
      <c r="C47" s="25" t="s">
        <v>115</v>
      </c>
      <c r="D47" s="27">
        <v>3778</v>
      </c>
      <c r="E47" s="27">
        <v>809</v>
      </c>
      <c r="F47" s="28">
        <v>21.413446267866597</v>
      </c>
      <c r="G47" s="27">
        <v>809</v>
      </c>
      <c r="H47" s="27">
        <v>0</v>
      </c>
      <c r="I47" s="27">
        <v>2969</v>
      </c>
      <c r="J47" s="29">
        <v>78.586553732133396</v>
      </c>
      <c r="K47" s="27">
        <v>2106</v>
      </c>
      <c r="L47" s="29">
        <v>55.743779777660137</v>
      </c>
      <c r="M47" s="27">
        <v>0</v>
      </c>
      <c r="N47" s="29">
        <v>0</v>
      </c>
      <c r="O47" s="27">
        <v>257</v>
      </c>
      <c r="P47" s="27">
        <v>606</v>
      </c>
      <c r="Q47" s="27">
        <v>45</v>
      </c>
      <c r="R47" s="27">
        <v>561</v>
      </c>
      <c r="S47" s="27">
        <v>0</v>
      </c>
      <c r="T47" s="29">
        <v>16.040232927474854</v>
      </c>
      <c r="U47" s="27">
        <v>87</v>
      </c>
      <c r="V47" s="25" t="s">
        <v>37</v>
      </c>
      <c r="W47" s="25"/>
      <c r="X47" s="25"/>
      <c r="Y47" s="25"/>
      <c r="Z47" s="25" t="s">
        <v>37</v>
      </c>
      <c r="AA47" s="25"/>
      <c r="AB47" s="25"/>
      <c r="AC47" s="25"/>
    </row>
    <row r="48" spans="1:29" ht="13.5" customHeight="1" x14ac:dyDescent="0.55000000000000004">
      <c r="A48" s="25" t="s">
        <v>32</v>
      </c>
      <c r="B48" s="26" t="s">
        <v>116</v>
      </c>
      <c r="C48" s="25" t="s">
        <v>117</v>
      </c>
      <c r="D48" s="27">
        <v>3565</v>
      </c>
      <c r="E48" s="27">
        <v>1924</v>
      </c>
      <c r="F48" s="28">
        <v>53.969144460028048</v>
      </c>
      <c r="G48" s="27">
        <v>1924</v>
      </c>
      <c r="H48" s="27">
        <v>0</v>
      </c>
      <c r="I48" s="27">
        <v>1641</v>
      </c>
      <c r="J48" s="29">
        <v>46.030855539971952</v>
      </c>
      <c r="K48" s="27">
        <v>1435</v>
      </c>
      <c r="L48" s="29">
        <v>40.252454417952315</v>
      </c>
      <c r="M48" s="27">
        <v>0</v>
      </c>
      <c r="N48" s="29">
        <v>0</v>
      </c>
      <c r="O48" s="27">
        <v>0</v>
      </c>
      <c r="P48" s="27">
        <v>206</v>
      </c>
      <c r="Q48" s="27">
        <v>44</v>
      </c>
      <c r="R48" s="27">
        <v>162</v>
      </c>
      <c r="S48" s="27">
        <v>0</v>
      </c>
      <c r="T48" s="29">
        <v>5.778401122019635</v>
      </c>
      <c r="U48" s="27">
        <v>23</v>
      </c>
      <c r="V48" s="25" t="s">
        <v>37</v>
      </c>
      <c r="W48" s="25"/>
      <c r="X48" s="25"/>
      <c r="Y48" s="25"/>
      <c r="Z48" s="25" t="s">
        <v>37</v>
      </c>
      <c r="AA48" s="25"/>
      <c r="AB48" s="25"/>
      <c r="AC48" s="25"/>
    </row>
    <row r="49" spans="1:29" ht="13.5" customHeight="1" x14ac:dyDescent="0.55000000000000004">
      <c r="A49" s="25" t="s">
        <v>32</v>
      </c>
      <c r="B49" s="26" t="s">
        <v>118</v>
      </c>
      <c r="C49" s="25" t="s">
        <v>119</v>
      </c>
      <c r="D49" s="27">
        <v>27242</v>
      </c>
      <c r="E49" s="27">
        <v>8435</v>
      </c>
      <c r="F49" s="28">
        <v>30.963218559577122</v>
      </c>
      <c r="G49" s="27">
        <v>8435</v>
      </c>
      <c r="H49" s="27">
        <v>0</v>
      </c>
      <c r="I49" s="27">
        <v>18807</v>
      </c>
      <c r="J49" s="29">
        <v>69.036781440422885</v>
      </c>
      <c r="K49" s="27">
        <v>18233</v>
      </c>
      <c r="L49" s="29">
        <v>66.929740841347922</v>
      </c>
      <c r="M49" s="27">
        <v>0</v>
      </c>
      <c r="N49" s="29">
        <v>0</v>
      </c>
      <c r="O49" s="27">
        <v>0</v>
      </c>
      <c r="P49" s="27">
        <v>574</v>
      </c>
      <c r="Q49" s="27">
        <v>50</v>
      </c>
      <c r="R49" s="27">
        <v>524</v>
      </c>
      <c r="S49" s="27">
        <v>0</v>
      </c>
      <c r="T49" s="29">
        <v>2.1070405990749577</v>
      </c>
      <c r="U49" s="27">
        <v>220</v>
      </c>
      <c r="V49" s="25" t="s">
        <v>37</v>
      </c>
      <c r="W49" s="25"/>
      <c r="X49" s="25"/>
      <c r="Y49" s="25"/>
      <c r="Z49" s="25" t="s">
        <v>37</v>
      </c>
      <c r="AA49" s="25"/>
      <c r="AB49" s="25"/>
      <c r="AC49" s="25"/>
    </row>
    <row r="50" spans="1:29" ht="13.5" customHeight="1" x14ac:dyDescent="0.55000000000000004">
      <c r="A50" s="25" t="s">
        <v>32</v>
      </c>
      <c r="B50" s="26" t="s">
        <v>120</v>
      </c>
      <c r="C50" s="25" t="s">
        <v>121</v>
      </c>
      <c r="D50" s="27">
        <v>3541</v>
      </c>
      <c r="E50" s="27">
        <v>2554</v>
      </c>
      <c r="F50" s="28">
        <v>72.126517932787351</v>
      </c>
      <c r="G50" s="27">
        <v>2554</v>
      </c>
      <c r="H50" s="27">
        <v>0</v>
      </c>
      <c r="I50" s="27">
        <v>987</v>
      </c>
      <c r="J50" s="29">
        <v>27.873482067212652</v>
      </c>
      <c r="K50" s="27">
        <v>0</v>
      </c>
      <c r="L50" s="29">
        <v>0</v>
      </c>
      <c r="M50" s="27">
        <v>0</v>
      </c>
      <c r="N50" s="29">
        <v>0</v>
      </c>
      <c r="O50" s="27">
        <v>0</v>
      </c>
      <c r="P50" s="27">
        <v>987</v>
      </c>
      <c r="Q50" s="27">
        <v>100</v>
      </c>
      <c r="R50" s="27">
        <v>887</v>
      </c>
      <c r="S50" s="27">
        <v>0</v>
      </c>
      <c r="T50" s="29">
        <v>27.873482067212652</v>
      </c>
      <c r="U50" s="27">
        <v>185</v>
      </c>
      <c r="V50" s="25"/>
      <c r="W50" s="25"/>
      <c r="X50" s="25"/>
      <c r="Y50" s="25" t="s">
        <v>37</v>
      </c>
      <c r="Z50" s="25"/>
      <c r="AA50" s="25"/>
      <c r="AB50" s="25"/>
      <c r="AC50" s="25" t="s">
        <v>37</v>
      </c>
    </row>
    <row r="51" spans="1:29" ht="13.5" customHeight="1" x14ac:dyDescent="0.55000000000000004">
      <c r="A51" s="25" t="s">
        <v>32</v>
      </c>
      <c r="B51" s="26" t="s">
        <v>122</v>
      </c>
      <c r="C51" s="25" t="s">
        <v>123</v>
      </c>
      <c r="D51" s="27">
        <v>13637</v>
      </c>
      <c r="E51" s="27">
        <v>6031</v>
      </c>
      <c r="F51" s="28">
        <v>44.225269487423915</v>
      </c>
      <c r="G51" s="27">
        <v>6031</v>
      </c>
      <c r="H51" s="27">
        <v>0</v>
      </c>
      <c r="I51" s="27">
        <v>7606</v>
      </c>
      <c r="J51" s="29">
        <v>55.774730512576078</v>
      </c>
      <c r="K51" s="27">
        <v>6818</v>
      </c>
      <c r="L51" s="29">
        <v>49.996333504436457</v>
      </c>
      <c r="M51" s="27">
        <v>0</v>
      </c>
      <c r="N51" s="29">
        <v>0</v>
      </c>
      <c r="O51" s="27">
        <v>0</v>
      </c>
      <c r="P51" s="27">
        <v>788</v>
      </c>
      <c r="Q51" s="27">
        <v>84</v>
      </c>
      <c r="R51" s="27">
        <v>704</v>
      </c>
      <c r="S51" s="27">
        <v>0</v>
      </c>
      <c r="T51" s="29">
        <v>5.7783970081396197</v>
      </c>
      <c r="U51" s="27">
        <v>625</v>
      </c>
      <c r="V51" s="25" t="s">
        <v>37</v>
      </c>
      <c r="W51" s="25"/>
      <c r="X51" s="25"/>
      <c r="Y51" s="25"/>
      <c r="Z51" s="25" t="s">
        <v>37</v>
      </c>
      <c r="AA51" s="25"/>
      <c r="AB51" s="25"/>
      <c r="AC51" s="25"/>
    </row>
    <row r="52" spans="1:29" ht="13.5" customHeight="1" x14ac:dyDescent="0.55000000000000004">
      <c r="A52" s="25" t="s">
        <v>32</v>
      </c>
      <c r="B52" s="26" t="s">
        <v>124</v>
      </c>
      <c r="C52" s="25" t="s">
        <v>125</v>
      </c>
      <c r="D52" s="27">
        <v>14624</v>
      </c>
      <c r="E52" s="27">
        <v>3500</v>
      </c>
      <c r="F52" s="28">
        <v>23.933260393873084</v>
      </c>
      <c r="G52" s="27">
        <v>3500</v>
      </c>
      <c r="H52" s="27">
        <v>0</v>
      </c>
      <c r="I52" s="27">
        <v>11124</v>
      </c>
      <c r="J52" s="29">
        <v>76.066739606126916</v>
      </c>
      <c r="K52" s="27">
        <v>9793</v>
      </c>
      <c r="L52" s="29">
        <v>66.965262582056894</v>
      </c>
      <c r="M52" s="27">
        <v>0</v>
      </c>
      <c r="N52" s="29">
        <v>0</v>
      </c>
      <c r="O52" s="27">
        <v>890</v>
      </c>
      <c r="P52" s="27">
        <v>441</v>
      </c>
      <c r="Q52" s="27">
        <v>51</v>
      </c>
      <c r="R52" s="27">
        <v>390</v>
      </c>
      <c r="S52" s="27">
        <v>0</v>
      </c>
      <c r="T52" s="29">
        <v>3.0155908096280086</v>
      </c>
      <c r="U52" s="27">
        <v>493</v>
      </c>
      <c r="V52" s="25" t="s">
        <v>37</v>
      </c>
      <c r="W52" s="25"/>
      <c r="X52" s="25"/>
      <c r="Y52" s="25"/>
      <c r="Z52" s="25" t="s">
        <v>37</v>
      </c>
      <c r="AA52" s="25"/>
      <c r="AB52" s="25"/>
      <c r="AC52" s="25"/>
    </row>
    <row r="53" spans="1:29" ht="13.5" customHeight="1" x14ac:dyDescent="0.55000000000000004">
      <c r="A53" s="25" t="s">
        <v>32</v>
      </c>
      <c r="B53" s="26" t="s">
        <v>126</v>
      </c>
      <c r="C53" s="25" t="s">
        <v>127</v>
      </c>
      <c r="D53" s="27">
        <v>4763</v>
      </c>
      <c r="E53" s="27">
        <v>1557</v>
      </c>
      <c r="F53" s="28">
        <v>32.689481419273569</v>
      </c>
      <c r="G53" s="27">
        <v>1557</v>
      </c>
      <c r="H53" s="27">
        <v>0</v>
      </c>
      <c r="I53" s="27">
        <v>3206</v>
      </c>
      <c r="J53" s="29">
        <v>67.310518580726438</v>
      </c>
      <c r="K53" s="27">
        <v>2869</v>
      </c>
      <c r="L53" s="29">
        <v>60.235145916439215</v>
      </c>
      <c r="M53" s="27">
        <v>0</v>
      </c>
      <c r="N53" s="29">
        <v>0</v>
      </c>
      <c r="O53" s="27">
        <v>0</v>
      </c>
      <c r="P53" s="27">
        <v>337</v>
      </c>
      <c r="Q53" s="27">
        <v>74</v>
      </c>
      <c r="R53" s="27">
        <v>263</v>
      </c>
      <c r="S53" s="27">
        <v>0</v>
      </c>
      <c r="T53" s="29">
        <v>7.0753726642872135</v>
      </c>
      <c r="U53" s="27">
        <v>306</v>
      </c>
      <c r="V53" s="25" t="s">
        <v>37</v>
      </c>
      <c r="W53" s="25"/>
      <c r="X53" s="25"/>
      <c r="Y53" s="25"/>
      <c r="Z53" s="25" t="s">
        <v>37</v>
      </c>
      <c r="AA53" s="25"/>
      <c r="AB53" s="25"/>
      <c r="AC53" s="25"/>
    </row>
    <row r="54" spans="1:29" ht="13.5" customHeight="1" x14ac:dyDescent="0.55000000000000004">
      <c r="A54" s="25" t="s">
        <v>32</v>
      </c>
      <c r="B54" s="26" t="s">
        <v>128</v>
      </c>
      <c r="C54" s="25" t="s">
        <v>129</v>
      </c>
      <c r="D54" s="27">
        <v>6646</v>
      </c>
      <c r="E54" s="27">
        <v>3669</v>
      </c>
      <c r="F54" s="28">
        <v>55.206139030996091</v>
      </c>
      <c r="G54" s="27">
        <v>3669</v>
      </c>
      <c r="H54" s="27">
        <v>0</v>
      </c>
      <c r="I54" s="27">
        <v>2977</v>
      </c>
      <c r="J54" s="29">
        <v>44.793860969003916</v>
      </c>
      <c r="K54" s="27">
        <v>1658</v>
      </c>
      <c r="L54" s="29">
        <v>24.94733674390611</v>
      </c>
      <c r="M54" s="27">
        <v>0</v>
      </c>
      <c r="N54" s="29">
        <v>0</v>
      </c>
      <c r="O54" s="27">
        <v>0</v>
      </c>
      <c r="P54" s="27">
        <v>1319</v>
      </c>
      <c r="Q54" s="27">
        <v>308</v>
      </c>
      <c r="R54" s="27">
        <v>1011</v>
      </c>
      <c r="S54" s="27">
        <v>0</v>
      </c>
      <c r="T54" s="29">
        <v>19.846524225097802</v>
      </c>
      <c r="U54" s="27">
        <v>36</v>
      </c>
      <c r="V54" s="25" t="s">
        <v>37</v>
      </c>
      <c r="W54" s="25"/>
      <c r="X54" s="25"/>
      <c r="Y54" s="25"/>
      <c r="Z54" s="25" t="s">
        <v>37</v>
      </c>
      <c r="AA54" s="25"/>
      <c r="AB54" s="25"/>
      <c r="AC54" s="25"/>
    </row>
    <row r="55" spans="1:29" ht="13.5" customHeight="1" x14ac:dyDescent="0.55000000000000004">
      <c r="A55" s="25" t="s">
        <v>32</v>
      </c>
      <c r="B55" s="26" t="s">
        <v>130</v>
      </c>
      <c r="C55" s="25" t="s">
        <v>131</v>
      </c>
      <c r="D55" s="27">
        <v>4151</v>
      </c>
      <c r="E55" s="27">
        <v>1836</v>
      </c>
      <c r="F55" s="28">
        <v>44.230305950373406</v>
      </c>
      <c r="G55" s="27">
        <v>1836</v>
      </c>
      <c r="H55" s="27">
        <v>0</v>
      </c>
      <c r="I55" s="27">
        <v>2315</v>
      </c>
      <c r="J55" s="29">
        <v>55.769694049626594</v>
      </c>
      <c r="K55" s="27">
        <v>1992</v>
      </c>
      <c r="L55" s="29">
        <v>47.988436521320168</v>
      </c>
      <c r="M55" s="27">
        <v>0</v>
      </c>
      <c r="N55" s="29">
        <v>0</v>
      </c>
      <c r="O55" s="27">
        <v>0</v>
      </c>
      <c r="P55" s="27">
        <v>323</v>
      </c>
      <c r="Q55" s="27">
        <v>154</v>
      </c>
      <c r="R55" s="27">
        <v>169</v>
      </c>
      <c r="S55" s="27">
        <v>0</v>
      </c>
      <c r="T55" s="29">
        <v>7.7812575283064316</v>
      </c>
      <c r="U55" s="27">
        <v>49</v>
      </c>
      <c r="V55" s="25" t="s">
        <v>37</v>
      </c>
      <c r="W55" s="25"/>
      <c r="X55" s="25"/>
      <c r="Y55" s="25"/>
      <c r="Z55" s="25" t="s">
        <v>37</v>
      </c>
      <c r="AA55" s="25"/>
      <c r="AB55" s="25"/>
      <c r="AC55" s="25"/>
    </row>
    <row r="56" spans="1:29" ht="13.5" customHeight="1" x14ac:dyDescent="0.55000000000000004">
      <c r="A56" s="25" t="s">
        <v>32</v>
      </c>
      <c r="B56" s="26" t="s">
        <v>132</v>
      </c>
      <c r="C56" s="25" t="s">
        <v>133</v>
      </c>
      <c r="D56" s="27">
        <v>3305</v>
      </c>
      <c r="E56" s="27">
        <v>633</v>
      </c>
      <c r="F56" s="28">
        <v>19.152798789712559</v>
      </c>
      <c r="G56" s="27">
        <v>633</v>
      </c>
      <c r="H56" s="27">
        <v>0</v>
      </c>
      <c r="I56" s="27">
        <v>2672</v>
      </c>
      <c r="J56" s="29">
        <v>80.847201210287452</v>
      </c>
      <c r="K56" s="27">
        <v>0</v>
      </c>
      <c r="L56" s="29">
        <v>0</v>
      </c>
      <c r="M56" s="27">
        <v>0</v>
      </c>
      <c r="N56" s="29">
        <v>0</v>
      </c>
      <c r="O56" s="27">
        <v>0</v>
      </c>
      <c r="P56" s="27">
        <v>2672</v>
      </c>
      <c r="Q56" s="27">
        <v>33</v>
      </c>
      <c r="R56" s="27">
        <v>2639</v>
      </c>
      <c r="S56" s="27">
        <v>0</v>
      </c>
      <c r="T56" s="29">
        <v>80.847201210287452</v>
      </c>
      <c r="U56" s="27">
        <v>50</v>
      </c>
      <c r="V56" s="25" t="s">
        <v>37</v>
      </c>
      <c r="W56" s="25"/>
      <c r="X56" s="25"/>
      <c r="Y56" s="25"/>
      <c r="Z56" s="25" t="s">
        <v>37</v>
      </c>
      <c r="AA56" s="25"/>
      <c r="AB56" s="25"/>
      <c r="AC56" s="25"/>
    </row>
    <row r="57" spans="1:29" ht="13.5" customHeight="1" x14ac:dyDescent="0.55000000000000004">
      <c r="A57" s="25" t="s">
        <v>32</v>
      </c>
      <c r="B57" s="26" t="s">
        <v>134</v>
      </c>
      <c r="C57" s="25" t="s">
        <v>135</v>
      </c>
      <c r="D57" s="27">
        <v>3149</v>
      </c>
      <c r="E57" s="27">
        <v>549</v>
      </c>
      <c r="F57" s="28">
        <v>17.434106065417591</v>
      </c>
      <c r="G57" s="27">
        <v>549</v>
      </c>
      <c r="H57" s="27">
        <v>0</v>
      </c>
      <c r="I57" s="27">
        <v>2600</v>
      </c>
      <c r="J57" s="29">
        <v>82.565893934582405</v>
      </c>
      <c r="K57" s="27">
        <v>2048</v>
      </c>
      <c r="L57" s="29">
        <v>65.036519530009528</v>
      </c>
      <c r="M57" s="27">
        <v>0</v>
      </c>
      <c r="N57" s="29">
        <v>0</v>
      </c>
      <c r="O57" s="27">
        <v>236</v>
      </c>
      <c r="P57" s="27">
        <v>316</v>
      </c>
      <c r="Q57" s="27">
        <v>135</v>
      </c>
      <c r="R57" s="27">
        <v>181</v>
      </c>
      <c r="S57" s="27">
        <v>0</v>
      </c>
      <c r="T57" s="29">
        <v>10.034931724356937</v>
      </c>
      <c r="U57" s="27">
        <v>36</v>
      </c>
      <c r="V57" s="25" t="s">
        <v>37</v>
      </c>
      <c r="W57" s="25"/>
      <c r="X57" s="25"/>
      <c r="Y57" s="25"/>
      <c r="Z57" s="25" t="s">
        <v>37</v>
      </c>
      <c r="AA57" s="25"/>
      <c r="AB57" s="25"/>
      <c r="AC57" s="25"/>
    </row>
    <row r="58" spans="1:29" ht="13.5" customHeight="1" x14ac:dyDescent="0.55000000000000004">
      <c r="A58" s="25" t="s">
        <v>32</v>
      </c>
      <c r="B58" s="26" t="s">
        <v>136</v>
      </c>
      <c r="C58" s="25" t="s">
        <v>137</v>
      </c>
      <c r="D58" s="27">
        <v>2090</v>
      </c>
      <c r="E58" s="27">
        <v>216</v>
      </c>
      <c r="F58" s="28">
        <v>10.334928229665072</v>
      </c>
      <c r="G58" s="27">
        <v>216</v>
      </c>
      <c r="H58" s="27">
        <v>0</v>
      </c>
      <c r="I58" s="27">
        <v>1874</v>
      </c>
      <c r="J58" s="29">
        <v>89.665071770334919</v>
      </c>
      <c r="K58" s="27">
        <v>806</v>
      </c>
      <c r="L58" s="29">
        <v>38.564593301435409</v>
      </c>
      <c r="M58" s="27">
        <v>0</v>
      </c>
      <c r="N58" s="29">
        <v>0</v>
      </c>
      <c r="O58" s="27">
        <v>659</v>
      </c>
      <c r="P58" s="27">
        <v>409</v>
      </c>
      <c r="Q58" s="27">
        <v>92</v>
      </c>
      <c r="R58" s="27">
        <v>317</v>
      </c>
      <c r="S58" s="27">
        <v>0</v>
      </c>
      <c r="T58" s="29">
        <v>19.569377990430624</v>
      </c>
      <c r="U58" s="27">
        <v>7</v>
      </c>
      <c r="V58" s="25" t="s">
        <v>37</v>
      </c>
      <c r="W58" s="25"/>
      <c r="X58" s="25"/>
      <c r="Y58" s="25"/>
      <c r="Z58" s="25" t="s">
        <v>37</v>
      </c>
      <c r="AA58" s="25"/>
      <c r="AB58" s="25"/>
      <c r="AC58" s="25"/>
    </row>
    <row r="59" spans="1:29" ht="13.5" customHeight="1" x14ac:dyDescent="0.55000000000000004">
      <c r="A59" s="25" t="s">
        <v>32</v>
      </c>
      <c r="B59" s="26" t="s">
        <v>138</v>
      </c>
      <c r="C59" s="25" t="s">
        <v>139</v>
      </c>
      <c r="D59" s="27">
        <v>4471</v>
      </c>
      <c r="E59" s="27">
        <v>556</v>
      </c>
      <c r="F59" s="28">
        <v>12.435696712144933</v>
      </c>
      <c r="G59" s="27">
        <v>556</v>
      </c>
      <c r="H59" s="27">
        <v>0</v>
      </c>
      <c r="I59" s="27">
        <v>3915</v>
      </c>
      <c r="J59" s="29">
        <v>87.564303287855054</v>
      </c>
      <c r="K59" s="27">
        <v>2867</v>
      </c>
      <c r="L59" s="29">
        <v>64.124356967121457</v>
      </c>
      <c r="M59" s="27">
        <v>0</v>
      </c>
      <c r="N59" s="29">
        <v>0</v>
      </c>
      <c r="O59" s="27">
        <v>0</v>
      </c>
      <c r="P59" s="27">
        <v>1048</v>
      </c>
      <c r="Q59" s="27">
        <v>208</v>
      </c>
      <c r="R59" s="27">
        <v>840</v>
      </c>
      <c r="S59" s="27">
        <v>0</v>
      </c>
      <c r="T59" s="29">
        <v>23.439946320733618</v>
      </c>
      <c r="U59" s="27">
        <v>9</v>
      </c>
      <c r="V59" s="25" t="s">
        <v>37</v>
      </c>
      <c r="W59" s="25"/>
      <c r="X59" s="25"/>
      <c r="Y59" s="25"/>
      <c r="Z59" s="25" t="s">
        <v>37</v>
      </c>
      <c r="AA59" s="25"/>
      <c r="AB59" s="25"/>
      <c r="AC59" s="25"/>
    </row>
    <row r="60" spans="1:29" ht="13.5" customHeight="1" x14ac:dyDescent="0.55000000000000004">
      <c r="A60" s="25" t="s">
        <v>32</v>
      </c>
      <c r="B60" s="26" t="s">
        <v>140</v>
      </c>
      <c r="C60" s="25" t="s">
        <v>141</v>
      </c>
      <c r="D60" s="27">
        <v>6845</v>
      </c>
      <c r="E60" s="27">
        <v>2596</v>
      </c>
      <c r="F60" s="28">
        <v>37.925493060628199</v>
      </c>
      <c r="G60" s="27">
        <v>2588</v>
      </c>
      <c r="H60" s="27">
        <v>8</v>
      </c>
      <c r="I60" s="27">
        <v>4249</v>
      </c>
      <c r="J60" s="29">
        <v>62.074506939371808</v>
      </c>
      <c r="K60" s="27">
        <v>3720</v>
      </c>
      <c r="L60" s="29">
        <v>54.346238130021916</v>
      </c>
      <c r="M60" s="27">
        <v>0</v>
      </c>
      <c r="N60" s="29">
        <v>0</v>
      </c>
      <c r="O60" s="27">
        <v>66</v>
      </c>
      <c r="P60" s="27">
        <v>463</v>
      </c>
      <c r="Q60" s="27">
        <v>78</v>
      </c>
      <c r="R60" s="27">
        <v>385</v>
      </c>
      <c r="S60" s="27">
        <v>0</v>
      </c>
      <c r="T60" s="29">
        <v>6.7640613586559537</v>
      </c>
      <c r="U60" s="27">
        <v>0</v>
      </c>
      <c r="V60" s="25" t="s">
        <v>37</v>
      </c>
      <c r="W60" s="25"/>
      <c r="X60" s="25"/>
      <c r="Y60" s="25"/>
      <c r="Z60" s="25"/>
      <c r="AA60" s="25"/>
      <c r="AB60" s="25"/>
      <c r="AC60" s="25" t="s">
        <v>37</v>
      </c>
    </row>
    <row r="61" spans="1:29" ht="13.5" customHeight="1" x14ac:dyDescent="0.55000000000000004">
      <c r="A61" s="25" t="s">
        <v>32</v>
      </c>
      <c r="B61" s="26" t="s">
        <v>142</v>
      </c>
      <c r="C61" s="25" t="s">
        <v>143</v>
      </c>
      <c r="D61" s="27">
        <v>1240</v>
      </c>
      <c r="E61" s="27">
        <v>473</v>
      </c>
      <c r="F61" s="28">
        <v>38.145161290322584</v>
      </c>
      <c r="G61" s="27">
        <v>473</v>
      </c>
      <c r="H61" s="27">
        <v>0</v>
      </c>
      <c r="I61" s="27">
        <v>767</v>
      </c>
      <c r="J61" s="29">
        <v>61.854838709677416</v>
      </c>
      <c r="K61" s="27">
        <v>0</v>
      </c>
      <c r="L61" s="29">
        <v>0</v>
      </c>
      <c r="M61" s="27">
        <v>0</v>
      </c>
      <c r="N61" s="29">
        <v>0</v>
      </c>
      <c r="O61" s="27">
        <v>0</v>
      </c>
      <c r="P61" s="27">
        <v>767</v>
      </c>
      <c r="Q61" s="27">
        <v>10</v>
      </c>
      <c r="R61" s="27">
        <v>757</v>
      </c>
      <c r="S61" s="27">
        <v>0</v>
      </c>
      <c r="T61" s="29">
        <v>61.854838709677416</v>
      </c>
      <c r="U61" s="27">
        <v>3</v>
      </c>
      <c r="V61" s="25" t="s">
        <v>37</v>
      </c>
      <c r="W61" s="25"/>
      <c r="X61" s="25"/>
      <c r="Y61" s="25"/>
      <c r="Z61" s="25"/>
      <c r="AA61" s="25"/>
      <c r="AB61" s="25" t="s">
        <v>37</v>
      </c>
      <c r="AC61" s="25"/>
    </row>
    <row r="62" spans="1:29" ht="13.5" customHeight="1" x14ac:dyDescent="0.55000000000000004">
      <c r="A62" s="25" t="s">
        <v>32</v>
      </c>
      <c r="B62" s="26" t="s">
        <v>144</v>
      </c>
      <c r="C62" s="25" t="s">
        <v>145</v>
      </c>
      <c r="D62" s="27">
        <v>2647</v>
      </c>
      <c r="E62" s="27">
        <v>492</v>
      </c>
      <c r="F62" s="28">
        <v>18.58707971288251</v>
      </c>
      <c r="G62" s="27">
        <v>492</v>
      </c>
      <c r="H62" s="27">
        <v>0</v>
      </c>
      <c r="I62" s="27">
        <v>2155</v>
      </c>
      <c r="J62" s="29">
        <v>81.412920287117501</v>
      </c>
      <c r="K62" s="27">
        <v>1414</v>
      </c>
      <c r="L62" s="29">
        <v>53.418964865885911</v>
      </c>
      <c r="M62" s="27">
        <v>0</v>
      </c>
      <c r="N62" s="29">
        <v>0</v>
      </c>
      <c r="O62" s="27">
        <v>0</v>
      </c>
      <c r="P62" s="27">
        <v>741</v>
      </c>
      <c r="Q62" s="27">
        <v>0</v>
      </c>
      <c r="R62" s="27">
        <v>741</v>
      </c>
      <c r="S62" s="27">
        <v>0</v>
      </c>
      <c r="T62" s="29">
        <v>27.993955421231583</v>
      </c>
      <c r="U62" s="27">
        <v>91</v>
      </c>
      <c r="V62" s="25" t="s">
        <v>37</v>
      </c>
      <c r="W62" s="25"/>
      <c r="X62" s="25"/>
      <c r="Y62" s="25"/>
      <c r="Z62" s="25"/>
      <c r="AA62" s="25"/>
      <c r="AB62" s="25"/>
      <c r="AC62" s="25" t="s">
        <v>37</v>
      </c>
    </row>
    <row r="63" spans="1:29" ht="13.5" customHeight="1" x14ac:dyDescent="0.55000000000000004">
      <c r="A63" s="25" t="s">
        <v>32</v>
      </c>
      <c r="B63" s="26" t="s">
        <v>146</v>
      </c>
      <c r="C63" s="25" t="s">
        <v>147</v>
      </c>
      <c r="D63" s="27">
        <v>2467</v>
      </c>
      <c r="E63" s="27">
        <v>379</v>
      </c>
      <c r="F63" s="28">
        <v>15.362788812322659</v>
      </c>
      <c r="G63" s="27">
        <v>379</v>
      </c>
      <c r="H63" s="27">
        <v>0</v>
      </c>
      <c r="I63" s="27">
        <v>2088</v>
      </c>
      <c r="J63" s="29">
        <v>84.637211187677337</v>
      </c>
      <c r="K63" s="27">
        <v>1732</v>
      </c>
      <c r="L63" s="29">
        <v>70.206728820429674</v>
      </c>
      <c r="M63" s="27">
        <v>0</v>
      </c>
      <c r="N63" s="29">
        <v>0</v>
      </c>
      <c r="O63" s="27">
        <v>0</v>
      </c>
      <c r="P63" s="27">
        <v>356</v>
      </c>
      <c r="Q63" s="27">
        <v>0</v>
      </c>
      <c r="R63" s="27">
        <v>356</v>
      </c>
      <c r="S63" s="27">
        <v>0</v>
      </c>
      <c r="T63" s="29">
        <v>14.430482367247668</v>
      </c>
      <c r="U63" s="27">
        <v>38</v>
      </c>
      <c r="V63" s="25" t="s">
        <v>37</v>
      </c>
      <c r="W63" s="25"/>
      <c r="X63" s="25"/>
      <c r="Y63" s="25"/>
      <c r="Z63" s="25"/>
      <c r="AA63" s="25"/>
      <c r="AB63" s="25"/>
      <c r="AC63" s="25" t="s">
        <v>37</v>
      </c>
    </row>
    <row r="64" spans="1:29" ht="13.5" customHeight="1" x14ac:dyDescent="0.55000000000000004">
      <c r="A64" s="25" t="s">
        <v>32</v>
      </c>
      <c r="B64" s="26" t="s">
        <v>148</v>
      </c>
      <c r="C64" s="25" t="s">
        <v>149</v>
      </c>
      <c r="D64" s="27">
        <v>4222</v>
      </c>
      <c r="E64" s="27">
        <v>667</v>
      </c>
      <c r="F64" s="28">
        <v>15.798199905258173</v>
      </c>
      <c r="G64" s="27">
        <v>667</v>
      </c>
      <c r="H64" s="27">
        <v>0</v>
      </c>
      <c r="I64" s="27">
        <v>3555</v>
      </c>
      <c r="J64" s="29">
        <v>84.201800094741827</v>
      </c>
      <c r="K64" s="27">
        <v>0</v>
      </c>
      <c r="L64" s="29">
        <v>0</v>
      </c>
      <c r="M64" s="27">
        <v>0</v>
      </c>
      <c r="N64" s="29">
        <v>0</v>
      </c>
      <c r="O64" s="27">
        <v>2338</v>
      </c>
      <c r="P64" s="27">
        <v>1217</v>
      </c>
      <c r="Q64" s="27">
        <v>97</v>
      </c>
      <c r="R64" s="27">
        <v>1120</v>
      </c>
      <c r="S64" s="27">
        <v>0</v>
      </c>
      <c r="T64" s="29">
        <v>28.825201326385596</v>
      </c>
      <c r="U64" s="27">
        <v>184</v>
      </c>
      <c r="V64" s="25" t="s">
        <v>37</v>
      </c>
      <c r="W64" s="25"/>
      <c r="X64" s="25"/>
      <c r="Y64" s="25"/>
      <c r="Z64" s="25" t="s">
        <v>37</v>
      </c>
      <c r="AA64" s="25"/>
      <c r="AB64" s="25"/>
      <c r="AC64" s="25"/>
    </row>
    <row r="65" spans="1:29" ht="13.5" customHeight="1" x14ac:dyDescent="0.55000000000000004">
      <c r="A65" s="25" t="s">
        <v>32</v>
      </c>
      <c r="B65" s="26" t="s">
        <v>150</v>
      </c>
      <c r="C65" s="25" t="s">
        <v>151</v>
      </c>
      <c r="D65" s="27">
        <v>5032</v>
      </c>
      <c r="E65" s="27">
        <v>611</v>
      </c>
      <c r="F65" s="28">
        <v>12.142289348171701</v>
      </c>
      <c r="G65" s="27">
        <v>611</v>
      </c>
      <c r="H65" s="27">
        <v>0</v>
      </c>
      <c r="I65" s="27">
        <v>4421</v>
      </c>
      <c r="J65" s="29">
        <v>87.857710651828299</v>
      </c>
      <c r="K65" s="27">
        <v>2291</v>
      </c>
      <c r="L65" s="29">
        <v>45.528616852146264</v>
      </c>
      <c r="M65" s="27">
        <v>0</v>
      </c>
      <c r="N65" s="29">
        <v>0</v>
      </c>
      <c r="O65" s="27">
        <v>0</v>
      </c>
      <c r="P65" s="27">
        <v>2130</v>
      </c>
      <c r="Q65" s="27">
        <v>249</v>
      </c>
      <c r="R65" s="27">
        <v>1881</v>
      </c>
      <c r="S65" s="27">
        <v>0</v>
      </c>
      <c r="T65" s="29">
        <v>42.329093799682035</v>
      </c>
      <c r="U65" s="27">
        <v>548</v>
      </c>
      <c r="V65" s="25" t="s">
        <v>37</v>
      </c>
      <c r="W65" s="25"/>
      <c r="X65" s="25"/>
      <c r="Y65" s="25"/>
      <c r="Z65" s="25" t="s">
        <v>37</v>
      </c>
      <c r="AA65" s="25"/>
      <c r="AB65" s="25"/>
      <c r="AC65" s="25"/>
    </row>
    <row r="66" spans="1:29" ht="13.5" customHeight="1" x14ac:dyDescent="0.55000000000000004">
      <c r="A66" s="25" t="s">
        <v>32</v>
      </c>
      <c r="B66" s="26" t="s">
        <v>152</v>
      </c>
      <c r="C66" s="25" t="s">
        <v>153</v>
      </c>
      <c r="D66" s="27">
        <v>1994</v>
      </c>
      <c r="E66" s="27">
        <v>387</v>
      </c>
      <c r="F66" s="28">
        <v>19.408224674022065</v>
      </c>
      <c r="G66" s="27">
        <v>387</v>
      </c>
      <c r="H66" s="27">
        <v>0</v>
      </c>
      <c r="I66" s="27">
        <v>1607</v>
      </c>
      <c r="J66" s="29">
        <v>80.591775325977935</v>
      </c>
      <c r="K66" s="27">
        <v>1171</v>
      </c>
      <c r="L66" s="29">
        <v>58.72617853560682</v>
      </c>
      <c r="M66" s="27">
        <v>0</v>
      </c>
      <c r="N66" s="29">
        <v>0</v>
      </c>
      <c r="O66" s="27">
        <v>0</v>
      </c>
      <c r="P66" s="27">
        <v>436</v>
      </c>
      <c r="Q66" s="27">
        <v>49</v>
      </c>
      <c r="R66" s="27">
        <v>387</v>
      </c>
      <c r="S66" s="27">
        <v>0</v>
      </c>
      <c r="T66" s="29">
        <v>21.865596790371114</v>
      </c>
      <c r="U66" s="27">
        <v>126</v>
      </c>
      <c r="V66" s="25" t="s">
        <v>37</v>
      </c>
      <c r="W66" s="25"/>
      <c r="X66" s="25"/>
      <c r="Y66" s="25"/>
      <c r="Z66" s="25" t="s">
        <v>37</v>
      </c>
      <c r="AA66" s="25"/>
      <c r="AB66" s="25"/>
      <c r="AC66" s="25"/>
    </row>
    <row r="67" spans="1:29" ht="13.5" customHeight="1" x14ac:dyDescent="0.55000000000000004">
      <c r="A67" s="25" t="s">
        <v>32</v>
      </c>
      <c r="B67" s="26" t="s">
        <v>154</v>
      </c>
      <c r="C67" s="25" t="s">
        <v>155</v>
      </c>
      <c r="D67" s="27">
        <v>1889</v>
      </c>
      <c r="E67" s="27">
        <v>242</v>
      </c>
      <c r="F67" s="28">
        <v>12.811011116993118</v>
      </c>
      <c r="G67" s="27">
        <v>242</v>
      </c>
      <c r="H67" s="27">
        <v>0</v>
      </c>
      <c r="I67" s="27">
        <v>1647</v>
      </c>
      <c r="J67" s="29">
        <v>87.188988883006886</v>
      </c>
      <c r="K67" s="27">
        <v>1288</v>
      </c>
      <c r="L67" s="29">
        <v>68.184224457384857</v>
      </c>
      <c r="M67" s="27">
        <v>0</v>
      </c>
      <c r="N67" s="29">
        <v>0</v>
      </c>
      <c r="O67" s="27">
        <v>48</v>
      </c>
      <c r="P67" s="27">
        <v>311</v>
      </c>
      <c r="Q67" s="27">
        <v>21</v>
      </c>
      <c r="R67" s="27">
        <v>290</v>
      </c>
      <c r="S67" s="27">
        <v>0</v>
      </c>
      <c r="T67" s="29">
        <v>16.463737427210166</v>
      </c>
      <c r="U67" s="27">
        <v>284</v>
      </c>
      <c r="V67" s="25" t="s">
        <v>37</v>
      </c>
      <c r="W67" s="25"/>
      <c r="X67" s="25"/>
      <c r="Y67" s="25"/>
      <c r="Z67" s="25" t="s">
        <v>37</v>
      </c>
      <c r="AA67" s="25"/>
      <c r="AB67" s="25"/>
      <c r="AC67" s="25"/>
    </row>
    <row r="68" spans="1:29" ht="13.5" customHeight="1" x14ac:dyDescent="0.55000000000000004">
      <c r="A68" s="25" t="s">
        <v>32</v>
      </c>
      <c r="B68" s="26" t="s">
        <v>156</v>
      </c>
      <c r="C68" s="25" t="s">
        <v>157</v>
      </c>
      <c r="D68" s="27">
        <v>1926</v>
      </c>
      <c r="E68" s="27">
        <v>173</v>
      </c>
      <c r="F68" s="28">
        <v>8.9823468328141232</v>
      </c>
      <c r="G68" s="27">
        <v>173</v>
      </c>
      <c r="H68" s="27">
        <v>0</v>
      </c>
      <c r="I68" s="27">
        <v>1753</v>
      </c>
      <c r="J68" s="29">
        <v>91.01765316718587</v>
      </c>
      <c r="K68" s="27">
        <v>1460</v>
      </c>
      <c r="L68" s="29">
        <v>75.804776739356186</v>
      </c>
      <c r="M68" s="27">
        <v>0</v>
      </c>
      <c r="N68" s="29">
        <v>0</v>
      </c>
      <c r="O68" s="27">
        <v>0</v>
      </c>
      <c r="P68" s="27">
        <v>293</v>
      </c>
      <c r="Q68" s="27">
        <v>0</v>
      </c>
      <c r="R68" s="27">
        <v>293</v>
      </c>
      <c r="S68" s="27">
        <v>0</v>
      </c>
      <c r="T68" s="29">
        <v>15.2128764278297</v>
      </c>
      <c r="U68" s="27">
        <v>79</v>
      </c>
      <c r="V68" s="25" t="s">
        <v>37</v>
      </c>
      <c r="W68" s="25"/>
      <c r="X68" s="25"/>
      <c r="Y68" s="25"/>
      <c r="Z68" s="25" t="s">
        <v>37</v>
      </c>
      <c r="AA68" s="25"/>
      <c r="AB68" s="25"/>
      <c r="AC68" s="25"/>
    </row>
    <row r="69" spans="1:29" ht="13.5" customHeight="1" x14ac:dyDescent="0.55000000000000004">
      <c r="A69" s="25" t="s">
        <v>32</v>
      </c>
      <c r="B69" s="26" t="s">
        <v>158</v>
      </c>
      <c r="C69" s="25" t="s">
        <v>159</v>
      </c>
      <c r="D69" s="27">
        <v>2738</v>
      </c>
      <c r="E69" s="27">
        <v>120</v>
      </c>
      <c r="F69" s="28">
        <v>4.3827611395178963</v>
      </c>
      <c r="G69" s="27">
        <v>120</v>
      </c>
      <c r="H69" s="27">
        <v>0</v>
      </c>
      <c r="I69" s="27">
        <v>2618</v>
      </c>
      <c r="J69" s="29">
        <v>95.617238860482104</v>
      </c>
      <c r="K69" s="27">
        <v>2108</v>
      </c>
      <c r="L69" s="29">
        <v>76.990504017531052</v>
      </c>
      <c r="M69" s="27">
        <v>0</v>
      </c>
      <c r="N69" s="29">
        <v>0</v>
      </c>
      <c r="O69" s="27">
        <v>0</v>
      </c>
      <c r="P69" s="27">
        <v>510</v>
      </c>
      <c r="Q69" s="27">
        <v>105</v>
      </c>
      <c r="R69" s="27">
        <v>405</v>
      </c>
      <c r="S69" s="27">
        <v>0</v>
      </c>
      <c r="T69" s="29">
        <v>18.626734842951059</v>
      </c>
      <c r="U69" s="27">
        <v>135</v>
      </c>
      <c r="V69" s="25" t="s">
        <v>37</v>
      </c>
      <c r="W69" s="25"/>
      <c r="X69" s="25"/>
      <c r="Y69" s="25"/>
      <c r="Z69" s="25" t="s">
        <v>37</v>
      </c>
      <c r="AA69" s="25"/>
      <c r="AB69" s="25"/>
      <c r="AC69" s="25"/>
    </row>
    <row r="70" spans="1:29" ht="13.5" customHeight="1" x14ac:dyDescent="0.55000000000000004">
      <c r="A70" s="25" t="s">
        <v>32</v>
      </c>
      <c r="B70" s="26" t="s">
        <v>160</v>
      </c>
      <c r="C70" s="25" t="s">
        <v>161</v>
      </c>
      <c r="D70" s="27">
        <v>14674</v>
      </c>
      <c r="E70" s="27">
        <v>553</v>
      </c>
      <c r="F70" s="28">
        <v>3.7685702603243829</v>
      </c>
      <c r="G70" s="27">
        <v>553</v>
      </c>
      <c r="H70" s="27">
        <v>0</v>
      </c>
      <c r="I70" s="27">
        <v>14121</v>
      </c>
      <c r="J70" s="29">
        <v>96.231429739675605</v>
      </c>
      <c r="K70" s="27">
        <v>12124</v>
      </c>
      <c r="L70" s="29">
        <v>82.622325201035849</v>
      </c>
      <c r="M70" s="27">
        <v>0</v>
      </c>
      <c r="N70" s="29">
        <v>0</v>
      </c>
      <c r="O70" s="27">
        <v>0</v>
      </c>
      <c r="P70" s="27">
        <v>1997</v>
      </c>
      <c r="Q70" s="27">
        <v>0</v>
      </c>
      <c r="R70" s="27">
        <v>1733</v>
      </c>
      <c r="S70" s="27">
        <v>264</v>
      </c>
      <c r="T70" s="29">
        <v>13.609104538639771</v>
      </c>
      <c r="U70" s="27">
        <v>1192</v>
      </c>
      <c r="V70" s="25" t="s">
        <v>37</v>
      </c>
      <c r="W70" s="25"/>
      <c r="X70" s="25"/>
      <c r="Y70" s="25"/>
      <c r="Z70" s="25" t="s">
        <v>37</v>
      </c>
      <c r="AA70" s="25"/>
      <c r="AB70" s="25"/>
      <c r="AC70" s="25"/>
    </row>
    <row r="71" spans="1:29" ht="13.5" customHeight="1" x14ac:dyDescent="0.55000000000000004">
      <c r="A71" s="25" t="s">
        <v>32</v>
      </c>
      <c r="B71" s="26" t="s">
        <v>162</v>
      </c>
      <c r="C71" s="25" t="s">
        <v>163</v>
      </c>
      <c r="D71" s="27">
        <v>5378</v>
      </c>
      <c r="E71" s="27">
        <v>1485</v>
      </c>
      <c r="F71" s="28">
        <v>27.612495351431761</v>
      </c>
      <c r="G71" s="27">
        <v>1485</v>
      </c>
      <c r="H71" s="27">
        <v>0</v>
      </c>
      <c r="I71" s="27">
        <v>3893</v>
      </c>
      <c r="J71" s="29">
        <v>72.387504648568239</v>
      </c>
      <c r="K71" s="27">
        <v>3336</v>
      </c>
      <c r="L71" s="29">
        <v>62.030494607660835</v>
      </c>
      <c r="M71" s="27">
        <v>0</v>
      </c>
      <c r="N71" s="29">
        <v>0</v>
      </c>
      <c r="O71" s="27">
        <v>0</v>
      </c>
      <c r="P71" s="27">
        <v>557</v>
      </c>
      <c r="Q71" s="27">
        <v>0</v>
      </c>
      <c r="R71" s="27">
        <v>487</v>
      </c>
      <c r="S71" s="27">
        <v>70</v>
      </c>
      <c r="T71" s="29">
        <v>10.357010040907401</v>
      </c>
      <c r="U71" s="27">
        <v>77</v>
      </c>
      <c r="V71" s="25" t="s">
        <v>37</v>
      </c>
      <c r="W71" s="25"/>
      <c r="X71" s="25"/>
      <c r="Y71" s="25"/>
      <c r="Z71" s="25" t="s">
        <v>37</v>
      </c>
      <c r="AA71" s="25"/>
      <c r="AB71" s="25"/>
      <c r="AC71" s="25"/>
    </row>
    <row r="72" spans="1:29" ht="13.5" customHeight="1" x14ac:dyDescent="0.55000000000000004">
      <c r="A72" s="25" t="s">
        <v>32</v>
      </c>
      <c r="B72" s="26" t="s">
        <v>164</v>
      </c>
      <c r="C72" s="25" t="s">
        <v>165</v>
      </c>
      <c r="D72" s="27">
        <v>10938</v>
      </c>
      <c r="E72" s="27">
        <v>5896</v>
      </c>
      <c r="F72" s="28">
        <v>53.903821539586758</v>
      </c>
      <c r="G72" s="27">
        <v>5896</v>
      </c>
      <c r="H72" s="27">
        <v>0</v>
      </c>
      <c r="I72" s="27">
        <v>5042</v>
      </c>
      <c r="J72" s="29">
        <v>46.096178460413242</v>
      </c>
      <c r="K72" s="27">
        <v>4542</v>
      </c>
      <c r="L72" s="29">
        <v>41.524958859023585</v>
      </c>
      <c r="M72" s="27">
        <v>0</v>
      </c>
      <c r="N72" s="29">
        <v>0</v>
      </c>
      <c r="O72" s="27">
        <v>0</v>
      </c>
      <c r="P72" s="27">
        <v>500</v>
      </c>
      <c r="Q72" s="27">
        <v>132</v>
      </c>
      <c r="R72" s="27">
        <v>368</v>
      </c>
      <c r="S72" s="27">
        <v>0</v>
      </c>
      <c r="T72" s="29">
        <v>4.5712196013896502</v>
      </c>
      <c r="U72" s="27">
        <v>145</v>
      </c>
      <c r="V72" s="25" t="s">
        <v>37</v>
      </c>
      <c r="W72" s="25"/>
      <c r="X72" s="25"/>
      <c r="Y72" s="25"/>
      <c r="Z72" s="25" t="s">
        <v>37</v>
      </c>
      <c r="AA72" s="25"/>
      <c r="AB72" s="25"/>
      <c r="AC72" s="25"/>
    </row>
    <row r="73" spans="1:29" ht="13.5" customHeight="1" x14ac:dyDescent="0.55000000000000004">
      <c r="A73" s="25" t="s">
        <v>32</v>
      </c>
      <c r="B73" s="26" t="s">
        <v>166</v>
      </c>
      <c r="C73" s="25" t="s">
        <v>167</v>
      </c>
      <c r="D73" s="27">
        <v>1434</v>
      </c>
      <c r="E73" s="27">
        <v>45</v>
      </c>
      <c r="F73" s="28">
        <v>3.1380753138075312</v>
      </c>
      <c r="G73" s="27">
        <v>45</v>
      </c>
      <c r="H73" s="27">
        <v>0</v>
      </c>
      <c r="I73" s="27">
        <v>1389</v>
      </c>
      <c r="J73" s="29">
        <v>96.861924686192467</v>
      </c>
      <c r="K73" s="27">
        <v>1138</v>
      </c>
      <c r="L73" s="29">
        <v>79.358437935843796</v>
      </c>
      <c r="M73" s="27">
        <v>0</v>
      </c>
      <c r="N73" s="29">
        <v>0</v>
      </c>
      <c r="O73" s="27">
        <v>230</v>
      </c>
      <c r="P73" s="27">
        <v>21</v>
      </c>
      <c r="Q73" s="27">
        <v>0</v>
      </c>
      <c r="R73" s="27">
        <v>21</v>
      </c>
      <c r="S73" s="27">
        <v>0</v>
      </c>
      <c r="T73" s="29">
        <v>1.4644351464435146</v>
      </c>
      <c r="U73" s="27">
        <v>8</v>
      </c>
      <c r="V73" s="25" t="s">
        <v>37</v>
      </c>
      <c r="W73" s="25"/>
      <c r="X73" s="25"/>
      <c r="Y73" s="25"/>
      <c r="Z73" s="25" t="s">
        <v>37</v>
      </c>
      <c r="AA73" s="25"/>
      <c r="AB73" s="25"/>
      <c r="AC73" s="25"/>
    </row>
    <row r="74" spans="1:29" ht="13.5" customHeight="1" x14ac:dyDescent="0.55000000000000004">
      <c r="A74" s="25" t="s">
        <v>32</v>
      </c>
      <c r="B74" s="26" t="s">
        <v>168</v>
      </c>
      <c r="C74" s="25" t="s">
        <v>169</v>
      </c>
      <c r="D74" s="27">
        <v>726</v>
      </c>
      <c r="E74" s="27">
        <v>398</v>
      </c>
      <c r="F74" s="28">
        <v>54.820936639118457</v>
      </c>
      <c r="G74" s="27">
        <v>398</v>
      </c>
      <c r="H74" s="27">
        <v>0</v>
      </c>
      <c r="I74" s="27">
        <v>328</v>
      </c>
      <c r="J74" s="29">
        <v>45.179063360881543</v>
      </c>
      <c r="K74" s="27">
        <v>0</v>
      </c>
      <c r="L74" s="29">
        <v>0</v>
      </c>
      <c r="M74" s="27">
        <v>0</v>
      </c>
      <c r="N74" s="29">
        <v>0</v>
      </c>
      <c r="O74" s="27">
        <v>0</v>
      </c>
      <c r="P74" s="27">
        <v>328</v>
      </c>
      <c r="Q74" s="27">
        <v>12</v>
      </c>
      <c r="R74" s="27">
        <v>316</v>
      </c>
      <c r="S74" s="27">
        <v>0</v>
      </c>
      <c r="T74" s="29">
        <v>45.179063360881543</v>
      </c>
      <c r="U74" s="27">
        <v>1</v>
      </c>
      <c r="V74" s="25" t="s">
        <v>37</v>
      </c>
      <c r="W74" s="25"/>
      <c r="X74" s="25"/>
      <c r="Y74" s="25"/>
      <c r="Z74" s="25" t="s">
        <v>37</v>
      </c>
      <c r="AA74" s="25"/>
      <c r="AB74" s="25"/>
      <c r="AC74" s="25"/>
    </row>
    <row r="75" spans="1:29" ht="13.5" customHeight="1" x14ac:dyDescent="0.55000000000000004">
      <c r="A75" s="25" t="s">
        <v>32</v>
      </c>
      <c r="B75" s="26" t="s">
        <v>170</v>
      </c>
      <c r="C75" s="25" t="s">
        <v>171</v>
      </c>
      <c r="D75" s="27">
        <v>1673</v>
      </c>
      <c r="E75" s="27">
        <v>824</v>
      </c>
      <c r="F75" s="28">
        <v>49.252839210998204</v>
      </c>
      <c r="G75" s="27">
        <v>824</v>
      </c>
      <c r="H75" s="27">
        <v>0</v>
      </c>
      <c r="I75" s="27">
        <v>849</v>
      </c>
      <c r="J75" s="29">
        <v>50.747160789001789</v>
      </c>
      <c r="K75" s="27">
        <v>0</v>
      </c>
      <c r="L75" s="29">
        <v>0</v>
      </c>
      <c r="M75" s="27">
        <v>0</v>
      </c>
      <c r="N75" s="29">
        <v>0</v>
      </c>
      <c r="O75" s="27">
        <v>302</v>
      </c>
      <c r="P75" s="27">
        <v>547</v>
      </c>
      <c r="Q75" s="27">
        <v>126</v>
      </c>
      <c r="R75" s="27">
        <v>421</v>
      </c>
      <c r="S75" s="27">
        <v>0</v>
      </c>
      <c r="T75" s="29">
        <v>32.695756126718464</v>
      </c>
      <c r="U75" s="27">
        <v>16</v>
      </c>
      <c r="V75" s="25" t="s">
        <v>37</v>
      </c>
      <c r="W75" s="25"/>
      <c r="X75" s="25"/>
      <c r="Y75" s="25"/>
      <c r="Z75" s="25" t="s">
        <v>37</v>
      </c>
      <c r="AA75" s="25"/>
      <c r="AB75" s="25"/>
      <c r="AC75" s="25"/>
    </row>
    <row r="76" spans="1:29" ht="13.5" customHeight="1" x14ac:dyDescent="0.55000000000000004">
      <c r="A76" s="25" t="s">
        <v>32</v>
      </c>
      <c r="B76" s="26" t="s">
        <v>172</v>
      </c>
      <c r="C76" s="25" t="s">
        <v>173</v>
      </c>
      <c r="D76" s="27">
        <v>2566</v>
      </c>
      <c r="E76" s="27">
        <v>1034</v>
      </c>
      <c r="F76" s="28">
        <v>40.296180826188618</v>
      </c>
      <c r="G76" s="27">
        <v>1034</v>
      </c>
      <c r="H76" s="27">
        <v>0</v>
      </c>
      <c r="I76" s="27">
        <v>1532</v>
      </c>
      <c r="J76" s="29">
        <v>59.703819173811382</v>
      </c>
      <c r="K76" s="27">
        <v>1342</v>
      </c>
      <c r="L76" s="29">
        <v>52.299298519095871</v>
      </c>
      <c r="M76" s="27">
        <v>0</v>
      </c>
      <c r="N76" s="29">
        <v>0</v>
      </c>
      <c r="O76" s="27">
        <v>0</v>
      </c>
      <c r="P76" s="27">
        <v>190</v>
      </c>
      <c r="Q76" s="27">
        <v>100</v>
      </c>
      <c r="R76" s="27">
        <v>90</v>
      </c>
      <c r="S76" s="27">
        <v>0</v>
      </c>
      <c r="T76" s="29">
        <v>7.40452065471551</v>
      </c>
      <c r="U76" s="27">
        <v>57</v>
      </c>
      <c r="V76" s="25" t="s">
        <v>37</v>
      </c>
      <c r="W76" s="25"/>
      <c r="X76" s="25"/>
      <c r="Y76" s="25"/>
      <c r="Z76" s="25"/>
      <c r="AA76" s="25"/>
      <c r="AB76" s="25"/>
      <c r="AC76" s="25" t="s">
        <v>37</v>
      </c>
    </row>
    <row r="77" spans="1:29" ht="13.5" customHeight="1" x14ac:dyDescent="0.55000000000000004">
      <c r="A77" s="25" t="s">
        <v>32</v>
      </c>
      <c r="B77" s="26" t="s">
        <v>174</v>
      </c>
      <c r="C77" s="25" t="s">
        <v>175</v>
      </c>
      <c r="D77" s="27">
        <v>3326</v>
      </c>
      <c r="E77" s="27">
        <v>1577</v>
      </c>
      <c r="F77" s="28">
        <v>47.414311485267589</v>
      </c>
      <c r="G77" s="27">
        <v>1577</v>
      </c>
      <c r="H77" s="27">
        <v>0</v>
      </c>
      <c r="I77" s="27">
        <v>1749</v>
      </c>
      <c r="J77" s="29">
        <v>52.585688514732411</v>
      </c>
      <c r="K77" s="27">
        <v>0</v>
      </c>
      <c r="L77" s="29">
        <v>0</v>
      </c>
      <c r="M77" s="27">
        <v>0</v>
      </c>
      <c r="N77" s="29">
        <v>0</v>
      </c>
      <c r="O77" s="27">
        <v>0</v>
      </c>
      <c r="P77" s="27">
        <v>1749</v>
      </c>
      <c r="Q77" s="27">
        <v>179</v>
      </c>
      <c r="R77" s="27">
        <v>1570</v>
      </c>
      <c r="S77" s="27">
        <v>0</v>
      </c>
      <c r="T77" s="29">
        <v>52.585688514732411</v>
      </c>
      <c r="U77" s="27">
        <v>229</v>
      </c>
      <c r="V77" s="25"/>
      <c r="W77" s="25"/>
      <c r="X77" s="25"/>
      <c r="Y77" s="25" t="s">
        <v>37</v>
      </c>
      <c r="Z77" s="25"/>
      <c r="AA77" s="25"/>
      <c r="AB77" s="25"/>
      <c r="AC77" s="25" t="s">
        <v>37</v>
      </c>
    </row>
    <row r="78" spans="1:29" ht="13.5" customHeight="1" x14ac:dyDescent="0.55000000000000004">
      <c r="A78" s="25" t="s">
        <v>32</v>
      </c>
      <c r="B78" s="26" t="s">
        <v>176</v>
      </c>
      <c r="C78" s="25" t="s">
        <v>177</v>
      </c>
      <c r="D78" s="27">
        <v>16829</v>
      </c>
      <c r="E78" s="27">
        <v>3626</v>
      </c>
      <c r="F78" s="28">
        <v>21.546140590647099</v>
      </c>
      <c r="G78" s="27">
        <v>3626</v>
      </c>
      <c r="H78" s="27">
        <v>0</v>
      </c>
      <c r="I78" s="27">
        <v>13203</v>
      </c>
      <c r="J78" s="29">
        <v>78.453859409352901</v>
      </c>
      <c r="K78" s="27">
        <v>12471</v>
      </c>
      <c r="L78" s="29">
        <v>74.104224849961369</v>
      </c>
      <c r="M78" s="27">
        <v>0</v>
      </c>
      <c r="N78" s="29">
        <v>0</v>
      </c>
      <c r="O78" s="27">
        <v>0</v>
      </c>
      <c r="P78" s="27">
        <v>732</v>
      </c>
      <c r="Q78" s="27">
        <v>283</v>
      </c>
      <c r="R78" s="27">
        <v>449</v>
      </c>
      <c r="S78" s="27">
        <v>0</v>
      </c>
      <c r="T78" s="29">
        <v>4.349634559391526</v>
      </c>
      <c r="U78" s="27">
        <v>281</v>
      </c>
      <c r="V78" s="25" t="s">
        <v>37</v>
      </c>
      <c r="W78" s="25"/>
      <c r="X78" s="25"/>
      <c r="Y78" s="25"/>
      <c r="Z78" s="25" t="s">
        <v>37</v>
      </c>
      <c r="AA78" s="25"/>
      <c r="AB78" s="25"/>
      <c r="AC78" s="25"/>
    </row>
    <row r="79" spans="1:29" ht="13.5" customHeight="1" x14ac:dyDescent="0.55000000000000004">
      <c r="A79" s="25" t="s">
        <v>32</v>
      </c>
      <c r="B79" s="26" t="s">
        <v>178</v>
      </c>
      <c r="C79" s="25" t="s">
        <v>179</v>
      </c>
      <c r="D79" s="27">
        <v>1149</v>
      </c>
      <c r="E79" s="27">
        <v>198</v>
      </c>
      <c r="F79" s="28">
        <v>17.232375979112273</v>
      </c>
      <c r="G79" s="27">
        <v>198</v>
      </c>
      <c r="H79" s="27">
        <v>0</v>
      </c>
      <c r="I79" s="27">
        <v>951</v>
      </c>
      <c r="J79" s="29">
        <v>82.767624020887737</v>
      </c>
      <c r="K79" s="27">
        <v>723</v>
      </c>
      <c r="L79" s="29">
        <v>62.924281984334208</v>
      </c>
      <c r="M79" s="27">
        <v>0</v>
      </c>
      <c r="N79" s="29">
        <v>0</v>
      </c>
      <c r="O79" s="27">
        <v>0</v>
      </c>
      <c r="P79" s="27">
        <v>228</v>
      </c>
      <c r="Q79" s="27">
        <v>25</v>
      </c>
      <c r="R79" s="27">
        <v>203</v>
      </c>
      <c r="S79" s="27">
        <v>0</v>
      </c>
      <c r="T79" s="29">
        <v>19.843342036553523</v>
      </c>
      <c r="U79" s="27">
        <v>196</v>
      </c>
      <c r="V79" s="25" t="s">
        <v>37</v>
      </c>
      <c r="W79" s="25"/>
      <c r="X79" s="25"/>
      <c r="Y79" s="25"/>
      <c r="Z79" s="25" t="s">
        <v>37</v>
      </c>
      <c r="AA79" s="25"/>
      <c r="AB79" s="25"/>
      <c r="AC79" s="25"/>
    </row>
    <row r="80" spans="1:29" ht="13.5" customHeight="1" x14ac:dyDescent="0.55000000000000004">
      <c r="A80" s="25" t="s">
        <v>32</v>
      </c>
      <c r="B80" s="26" t="s">
        <v>180</v>
      </c>
      <c r="C80" s="25" t="s">
        <v>181</v>
      </c>
      <c r="D80" s="27">
        <v>7919</v>
      </c>
      <c r="E80" s="27">
        <v>485</v>
      </c>
      <c r="F80" s="28">
        <v>6.1245106705392089</v>
      </c>
      <c r="G80" s="27">
        <v>485</v>
      </c>
      <c r="H80" s="27">
        <v>0</v>
      </c>
      <c r="I80" s="27">
        <v>7434</v>
      </c>
      <c r="J80" s="29">
        <v>93.875489329460791</v>
      </c>
      <c r="K80" s="27">
        <v>6081</v>
      </c>
      <c r="L80" s="29">
        <v>76.78999873721429</v>
      </c>
      <c r="M80" s="27">
        <v>0</v>
      </c>
      <c r="N80" s="29">
        <v>0</v>
      </c>
      <c r="O80" s="27">
        <v>0</v>
      </c>
      <c r="P80" s="27">
        <v>1353</v>
      </c>
      <c r="Q80" s="27">
        <v>135</v>
      </c>
      <c r="R80" s="27">
        <v>1218</v>
      </c>
      <c r="S80" s="27">
        <v>0</v>
      </c>
      <c r="T80" s="29">
        <v>17.085490592246497</v>
      </c>
      <c r="U80" s="27">
        <v>91</v>
      </c>
      <c r="V80" s="25" t="s">
        <v>37</v>
      </c>
      <c r="W80" s="25"/>
      <c r="X80" s="25"/>
      <c r="Y80" s="25"/>
      <c r="Z80" s="25" t="s">
        <v>37</v>
      </c>
      <c r="AA80" s="25"/>
      <c r="AB80" s="25"/>
      <c r="AC80" s="25"/>
    </row>
    <row r="81" spans="1:29" ht="13.5" customHeight="1" x14ac:dyDescent="0.55000000000000004">
      <c r="A81" s="25" t="s">
        <v>32</v>
      </c>
      <c r="B81" s="26" t="s">
        <v>182</v>
      </c>
      <c r="C81" s="25" t="s">
        <v>183</v>
      </c>
      <c r="D81" s="27">
        <v>4730</v>
      </c>
      <c r="E81" s="27">
        <v>317</v>
      </c>
      <c r="F81" s="28">
        <v>6.7019027484143763</v>
      </c>
      <c r="G81" s="27">
        <v>317</v>
      </c>
      <c r="H81" s="27">
        <v>0</v>
      </c>
      <c r="I81" s="27">
        <v>4413</v>
      </c>
      <c r="J81" s="29">
        <v>93.298097251585617</v>
      </c>
      <c r="K81" s="27">
        <v>4023</v>
      </c>
      <c r="L81" s="29">
        <v>85.052854122621568</v>
      </c>
      <c r="M81" s="27">
        <v>0</v>
      </c>
      <c r="N81" s="29">
        <v>0</v>
      </c>
      <c r="O81" s="27">
        <v>0</v>
      </c>
      <c r="P81" s="27">
        <v>390</v>
      </c>
      <c r="Q81" s="27">
        <v>0</v>
      </c>
      <c r="R81" s="27">
        <v>358</v>
      </c>
      <c r="S81" s="27">
        <v>32</v>
      </c>
      <c r="T81" s="29">
        <v>8.2452431289640593</v>
      </c>
      <c r="U81" s="27">
        <v>27</v>
      </c>
      <c r="V81" s="25" t="s">
        <v>37</v>
      </c>
      <c r="W81" s="25"/>
      <c r="X81" s="25"/>
      <c r="Y81" s="25"/>
      <c r="Z81" s="25"/>
      <c r="AA81" s="25"/>
      <c r="AB81" s="25"/>
      <c r="AC81" s="25" t="s">
        <v>37</v>
      </c>
    </row>
    <row r="82" spans="1:29" ht="13.5" customHeight="1" x14ac:dyDescent="0.55000000000000004">
      <c r="A82" s="25" t="s">
        <v>32</v>
      </c>
      <c r="B82" s="26" t="s">
        <v>184</v>
      </c>
      <c r="C82" s="25" t="s">
        <v>185</v>
      </c>
      <c r="D82" s="27">
        <v>2383</v>
      </c>
      <c r="E82" s="27">
        <v>474</v>
      </c>
      <c r="F82" s="28">
        <v>19.890893831305078</v>
      </c>
      <c r="G82" s="27">
        <v>474</v>
      </c>
      <c r="H82" s="27">
        <v>0</v>
      </c>
      <c r="I82" s="27">
        <v>1909</v>
      </c>
      <c r="J82" s="29">
        <v>80.109106168694922</v>
      </c>
      <c r="K82" s="27">
        <v>1788</v>
      </c>
      <c r="L82" s="29">
        <v>75.031472933277371</v>
      </c>
      <c r="M82" s="27">
        <v>0</v>
      </c>
      <c r="N82" s="29">
        <v>0</v>
      </c>
      <c r="O82" s="27">
        <v>0</v>
      </c>
      <c r="P82" s="27">
        <v>121</v>
      </c>
      <c r="Q82" s="27">
        <v>23</v>
      </c>
      <c r="R82" s="27">
        <v>98</v>
      </c>
      <c r="S82" s="27">
        <v>0</v>
      </c>
      <c r="T82" s="29">
        <v>5.0776332354175411</v>
      </c>
      <c r="U82" s="27">
        <v>31</v>
      </c>
      <c r="V82" s="25" t="s">
        <v>37</v>
      </c>
      <c r="W82" s="25"/>
      <c r="X82" s="25"/>
      <c r="Y82" s="25"/>
      <c r="Z82" s="25"/>
      <c r="AA82" s="25"/>
      <c r="AB82" s="25"/>
      <c r="AC82" s="25" t="s">
        <v>37</v>
      </c>
    </row>
    <row r="83" spans="1:29" ht="13.5" customHeight="1" x14ac:dyDescent="0.55000000000000004">
      <c r="A83" s="25" t="s">
        <v>32</v>
      </c>
      <c r="B83" s="26" t="s">
        <v>186</v>
      </c>
      <c r="C83" s="25" t="s">
        <v>187</v>
      </c>
      <c r="D83" s="27">
        <v>4490</v>
      </c>
      <c r="E83" s="27">
        <v>927</v>
      </c>
      <c r="F83" s="28">
        <v>20.645879732739424</v>
      </c>
      <c r="G83" s="27">
        <v>927</v>
      </c>
      <c r="H83" s="27">
        <v>0</v>
      </c>
      <c r="I83" s="27">
        <v>3563</v>
      </c>
      <c r="J83" s="29">
        <v>79.354120267260569</v>
      </c>
      <c r="K83" s="27">
        <v>0</v>
      </c>
      <c r="L83" s="29">
        <v>0</v>
      </c>
      <c r="M83" s="27">
        <v>0</v>
      </c>
      <c r="N83" s="29">
        <v>0</v>
      </c>
      <c r="O83" s="27">
        <v>2545</v>
      </c>
      <c r="P83" s="27">
        <v>1018</v>
      </c>
      <c r="Q83" s="27">
        <v>151</v>
      </c>
      <c r="R83" s="27">
        <v>818</v>
      </c>
      <c r="S83" s="27">
        <v>49</v>
      </c>
      <c r="T83" s="29">
        <v>22.672605790645882</v>
      </c>
      <c r="U83" s="27">
        <v>47</v>
      </c>
      <c r="V83" s="25" t="s">
        <v>37</v>
      </c>
      <c r="W83" s="25"/>
      <c r="X83" s="25"/>
      <c r="Y83" s="25"/>
      <c r="Z83" s="25" t="s">
        <v>37</v>
      </c>
      <c r="AA83" s="25"/>
      <c r="AB83" s="25"/>
      <c r="AC83" s="25"/>
    </row>
    <row r="84" spans="1:29" ht="13.5" customHeight="1" x14ac:dyDescent="0.55000000000000004">
      <c r="A84" s="25" t="s">
        <v>32</v>
      </c>
      <c r="B84" s="26" t="s">
        <v>188</v>
      </c>
      <c r="C84" s="25" t="s">
        <v>189</v>
      </c>
      <c r="D84" s="27">
        <v>9836</v>
      </c>
      <c r="E84" s="27">
        <v>0</v>
      </c>
      <c r="F84" s="28">
        <v>0</v>
      </c>
      <c r="G84" s="27">
        <v>0</v>
      </c>
      <c r="H84" s="27">
        <v>0</v>
      </c>
      <c r="I84" s="27">
        <v>9836</v>
      </c>
      <c r="J84" s="29">
        <v>100</v>
      </c>
      <c r="K84" s="27">
        <v>9836</v>
      </c>
      <c r="L84" s="29">
        <v>100</v>
      </c>
      <c r="M84" s="27">
        <v>0</v>
      </c>
      <c r="N84" s="29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9">
        <v>0</v>
      </c>
      <c r="U84" s="27">
        <v>76</v>
      </c>
      <c r="V84" s="25" t="s">
        <v>37</v>
      </c>
      <c r="W84" s="25"/>
      <c r="X84" s="25"/>
      <c r="Y84" s="25"/>
      <c r="Z84" s="25" t="s">
        <v>37</v>
      </c>
      <c r="AA84" s="25"/>
      <c r="AB84" s="25"/>
      <c r="AC84" s="25"/>
    </row>
    <row r="85" spans="1:29" ht="13.5" customHeight="1" x14ac:dyDescent="0.55000000000000004">
      <c r="A85" s="25" t="s">
        <v>32</v>
      </c>
      <c r="B85" s="26" t="s">
        <v>190</v>
      </c>
      <c r="C85" s="25" t="s">
        <v>191</v>
      </c>
      <c r="D85" s="27">
        <v>10688</v>
      </c>
      <c r="E85" s="27">
        <v>697</v>
      </c>
      <c r="F85" s="28">
        <v>6.5213323353293413</v>
      </c>
      <c r="G85" s="27">
        <v>599</v>
      </c>
      <c r="H85" s="27">
        <v>98</v>
      </c>
      <c r="I85" s="27">
        <v>9991</v>
      </c>
      <c r="J85" s="29">
        <v>93.478667664670652</v>
      </c>
      <c r="K85" s="27">
        <v>8070</v>
      </c>
      <c r="L85" s="29">
        <v>75.505239520958085</v>
      </c>
      <c r="M85" s="27">
        <v>0</v>
      </c>
      <c r="N85" s="29">
        <v>0</v>
      </c>
      <c r="O85" s="27">
        <v>650</v>
      </c>
      <c r="P85" s="27">
        <v>1271</v>
      </c>
      <c r="Q85" s="27">
        <v>100</v>
      </c>
      <c r="R85" s="27">
        <v>1171</v>
      </c>
      <c r="S85" s="27">
        <v>0</v>
      </c>
      <c r="T85" s="29">
        <v>11.89184131736527</v>
      </c>
      <c r="U85" s="27">
        <v>84</v>
      </c>
      <c r="V85" s="25" t="s">
        <v>37</v>
      </c>
      <c r="W85" s="25"/>
      <c r="X85" s="25"/>
      <c r="Y85" s="25"/>
      <c r="Z85" s="25" t="s">
        <v>37</v>
      </c>
      <c r="AA85" s="25"/>
      <c r="AB85" s="25"/>
      <c r="AC85" s="25"/>
    </row>
    <row r="86" spans="1:29" ht="13.5" customHeight="1" x14ac:dyDescent="0.55000000000000004">
      <c r="A86" s="25" t="s">
        <v>32</v>
      </c>
      <c r="B86" s="26" t="s">
        <v>192</v>
      </c>
      <c r="C86" s="25" t="s">
        <v>193</v>
      </c>
      <c r="D86" s="27">
        <v>2760</v>
      </c>
      <c r="E86" s="27">
        <v>275</v>
      </c>
      <c r="F86" s="28">
        <v>9.9637681159420293</v>
      </c>
      <c r="G86" s="27">
        <v>275</v>
      </c>
      <c r="H86" s="27">
        <v>0</v>
      </c>
      <c r="I86" s="27">
        <v>2485</v>
      </c>
      <c r="J86" s="29">
        <v>90.036231884057969</v>
      </c>
      <c r="K86" s="27">
        <v>0</v>
      </c>
      <c r="L86" s="29">
        <v>0</v>
      </c>
      <c r="M86" s="27">
        <v>0</v>
      </c>
      <c r="N86" s="29">
        <v>0</v>
      </c>
      <c r="O86" s="27">
        <v>1301</v>
      </c>
      <c r="P86" s="27">
        <v>1184</v>
      </c>
      <c r="Q86" s="27">
        <v>50</v>
      </c>
      <c r="R86" s="27">
        <v>1134</v>
      </c>
      <c r="S86" s="27">
        <v>0</v>
      </c>
      <c r="T86" s="29">
        <v>42.89855072463768</v>
      </c>
      <c r="U86" s="27">
        <v>9</v>
      </c>
      <c r="V86" s="25"/>
      <c r="W86" s="25"/>
      <c r="X86" s="25"/>
      <c r="Y86" s="25" t="s">
        <v>37</v>
      </c>
      <c r="Z86" s="25"/>
      <c r="AA86" s="25"/>
      <c r="AB86" s="25"/>
      <c r="AC86" s="25" t="s">
        <v>37</v>
      </c>
    </row>
    <row r="87" spans="1:29" ht="13.5" customHeight="1" x14ac:dyDescent="0.55000000000000004">
      <c r="A87" s="25" t="s">
        <v>32</v>
      </c>
      <c r="B87" s="26" t="s">
        <v>194</v>
      </c>
      <c r="C87" s="25" t="s">
        <v>195</v>
      </c>
      <c r="D87" s="27">
        <v>1577</v>
      </c>
      <c r="E87" s="27">
        <v>246</v>
      </c>
      <c r="F87" s="28">
        <v>15.599239061509195</v>
      </c>
      <c r="G87" s="27">
        <v>246</v>
      </c>
      <c r="H87" s="27">
        <v>0</v>
      </c>
      <c r="I87" s="27">
        <v>1331</v>
      </c>
      <c r="J87" s="29">
        <v>84.400760938490805</v>
      </c>
      <c r="K87" s="27">
        <v>882</v>
      </c>
      <c r="L87" s="29">
        <v>55.928979074191496</v>
      </c>
      <c r="M87" s="27">
        <v>0</v>
      </c>
      <c r="N87" s="29">
        <v>0</v>
      </c>
      <c r="O87" s="27">
        <v>0</v>
      </c>
      <c r="P87" s="27">
        <v>449</v>
      </c>
      <c r="Q87" s="27">
        <v>136</v>
      </c>
      <c r="R87" s="27">
        <v>313</v>
      </c>
      <c r="S87" s="27">
        <v>0</v>
      </c>
      <c r="T87" s="29">
        <v>28.471781864299299</v>
      </c>
      <c r="U87" s="27">
        <v>5</v>
      </c>
      <c r="V87" s="25" t="s">
        <v>37</v>
      </c>
      <c r="W87" s="25"/>
      <c r="X87" s="25"/>
      <c r="Y87" s="25"/>
      <c r="Z87" s="25" t="s">
        <v>37</v>
      </c>
      <c r="AA87" s="25"/>
      <c r="AB87" s="25"/>
      <c r="AC87" s="25"/>
    </row>
    <row r="88" spans="1:29" ht="13.5" customHeight="1" x14ac:dyDescent="0.55000000000000004">
      <c r="A88" s="25" t="s">
        <v>32</v>
      </c>
      <c r="B88" s="26" t="s">
        <v>196</v>
      </c>
      <c r="C88" s="25" t="s">
        <v>197</v>
      </c>
      <c r="D88" s="27">
        <v>6245</v>
      </c>
      <c r="E88" s="27">
        <v>373</v>
      </c>
      <c r="F88" s="28">
        <v>5.9727782225780626</v>
      </c>
      <c r="G88" s="27">
        <v>373</v>
      </c>
      <c r="H88" s="27">
        <v>0</v>
      </c>
      <c r="I88" s="27">
        <v>5872</v>
      </c>
      <c r="J88" s="29">
        <v>94.027221777421929</v>
      </c>
      <c r="K88" s="27">
        <v>4287</v>
      </c>
      <c r="L88" s="29">
        <v>68.646917534027224</v>
      </c>
      <c r="M88" s="27">
        <v>55</v>
      </c>
      <c r="N88" s="29">
        <v>0.88070456365092076</v>
      </c>
      <c r="O88" s="27">
        <v>284</v>
      </c>
      <c r="P88" s="27">
        <v>1246</v>
      </c>
      <c r="Q88" s="27">
        <v>220</v>
      </c>
      <c r="R88" s="27">
        <v>1026</v>
      </c>
      <c r="S88" s="27">
        <v>0</v>
      </c>
      <c r="T88" s="29">
        <v>19.951961569255406</v>
      </c>
      <c r="U88" s="27">
        <v>29</v>
      </c>
      <c r="V88" s="25" t="s">
        <v>37</v>
      </c>
      <c r="W88" s="25"/>
      <c r="X88" s="25"/>
      <c r="Y88" s="25"/>
      <c r="Z88" s="25" t="s">
        <v>37</v>
      </c>
      <c r="AA88" s="25"/>
      <c r="AB88" s="25"/>
      <c r="AC88" s="25"/>
    </row>
    <row r="89" spans="1:29" ht="13.5" customHeight="1" x14ac:dyDescent="0.55000000000000004">
      <c r="A89" s="25" t="s">
        <v>32</v>
      </c>
      <c r="B89" s="26" t="s">
        <v>198</v>
      </c>
      <c r="C89" s="25" t="s">
        <v>199</v>
      </c>
      <c r="D89" s="27">
        <v>2586</v>
      </c>
      <c r="E89" s="27">
        <v>236</v>
      </c>
      <c r="F89" s="28">
        <v>9.1260634184068063</v>
      </c>
      <c r="G89" s="27">
        <v>236</v>
      </c>
      <c r="H89" s="27">
        <v>0</v>
      </c>
      <c r="I89" s="27">
        <v>2350</v>
      </c>
      <c r="J89" s="29">
        <v>90.873936581593199</v>
      </c>
      <c r="K89" s="27">
        <v>1758</v>
      </c>
      <c r="L89" s="29">
        <v>67.981438515081209</v>
      </c>
      <c r="M89" s="27">
        <v>0</v>
      </c>
      <c r="N89" s="29">
        <v>0</v>
      </c>
      <c r="O89" s="27">
        <v>0</v>
      </c>
      <c r="P89" s="27">
        <v>592</v>
      </c>
      <c r="Q89" s="27">
        <v>19</v>
      </c>
      <c r="R89" s="27">
        <v>88</v>
      </c>
      <c r="S89" s="27">
        <v>485</v>
      </c>
      <c r="T89" s="29">
        <v>22.892498066511987</v>
      </c>
      <c r="U89" s="27">
        <v>55</v>
      </c>
      <c r="V89" s="25" t="s">
        <v>37</v>
      </c>
      <c r="W89" s="25"/>
      <c r="X89" s="25"/>
      <c r="Y89" s="25"/>
      <c r="Z89" s="25" t="s">
        <v>37</v>
      </c>
      <c r="AA89" s="25"/>
      <c r="AB89" s="25"/>
      <c r="AC89" s="25"/>
    </row>
    <row r="90" spans="1:29" ht="13.5" customHeight="1" x14ac:dyDescent="0.55000000000000004">
      <c r="A90" s="25" t="s">
        <v>32</v>
      </c>
      <c r="B90" s="26" t="s">
        <v>200</v>
      </c>
      <c r="C90" s="25" t="s">
        <v>201</v>
      </c>
      <c r="D90" s="27">
        <v>2195</v>
      </c>
      <c r="E90" s="27">
        <v>78</v>
      </c>
      <c r="F90" s="28">
        <v>3.5535307517084282</v>
      </c>
      <c r="G90" s="27">
        <v>78</v>
      </c>
      <c r="H90" s="27">
        <v>0</v>
      </c>
      <c r="I90" s="27">
        <v>2117</v>
      </c>
      <c r="J90" s="29">
        <v>96.446469248291564</v>
      </c>
      <c r="K90" s="27">
        <v>0</v>
      </c>
      <c r="L90" s="29">
        <v>0</v>
      </c>
      <c r="M90" s="27">
        <v>0</v>
      </c>
      <c r="N90" s="29">
        <v>0</v>
      </c>
      <c r="O90" s="27">
        <v>0</v>
      </c>
      <c r="P90" s="27">
        <v>2117</v>
      </c>
      <c r="Q90" s="27">
        <v>0</v>
      </c>
      <c r="R90" s="27">
        <v>0</v>
      </c>
      <c r="S90" s="27">
        <v>2117</v>
      </c>
      <c r="T90" s="29">
        <v>96.446469248291564</v>
      </c>
      <c r="U90" s="27">
        <v>5</v>
      </c>
      <c r="V90" s="25" t="s">
        <v>37</v>
      </c>
      <c r="W90" s="25"/>
      <c r="X90" s="25"/>
      <c r="Y90" s="25"/>
      <c r="Z90" s="25" t="s">
        <v>37</v>
      </c>
      <c r="AA90" s="25"/>
      <c r="AB90" s="25"/>
      <c r="AC90" s="25"/>
    </row>
    <row r="91" spans="1:29" ht="13.5" customHeight="1" x14ac:dyDescent="0.55000000000000004">
      <c r="A91" s="25" t="s">
        <v>32</v>
      </c>
      <c r="B91" s="26" t="s">
        <v>202</v>
      </c>
      <c r="C91" s="25" t="s">
        <v>203</v>
      </c>
      <c r="D91" s="27">
        <v>2049</v>
      </c>
      <c r="E91" s="27">
        <v>54</v>
      </c>
      <c r="F91" s="28">
        <v>2.6354319180087851</v>
      </c>
      <c r="G91" s="27">
        <v>54</v>
      </c>
      <c r="H91" s="27">
        <v>0</v>
      </c>
      <c r="I91" s="27">
        <v>1995</v>
      </c>
      <c r="J91" s="29">
        <v>97.364568081991223</v>
      </c>
      <c r="K91" s="27">
        <v>0</v>
      </c>
      <c r="L91" s="29">
        <v>0</v>
      </c>
      <c r="M91" s="27">
        <v>0</v>
      </c>
      <c r="N91" s="29">
        <v>0</v>
      </c>
      <c r="O91" s="27">
        <v>1563</v>
      </c>
      <c r="P91" s="27">
        <v>432</v>
      </c>
      <c r="Q91" s="27">
        <v>16</v>
      </c>
      <c r="R91" s="27">
        <v>416</v>
      </c>
      <c r="S91" s="27">
        <v>0</v>
      </c>
      <c r="T91" s="29">
        <v>21.083455344070281</v>
      </c>
      <c r="U91" s="27">
        <v>0</v>
      </c>
      <c r="V91" s="25" t="s">
        <v>37</v>
      </c>
      <c r="W91" s="25"/>
      <c r="X91" s="25"/>
      <c r="Y91" s="25"/>
      <c r="Z91" s="25" t="s">
        <v>37</v>
      </c>
      <c r="AA91" s="25"/>
      <c r="AB91" s="25"/>
      <c r="AC91" s="25"/>
    </row>
    <row r="92" spans="1:29" ht="13.5" customHeight="1" x14ac:dyDescent="0.55000000000000004">
      <c r="A92" s="25" t="s">
        <v>32</v>
      </c>
      <c r="B92" s="26" t="s">
        <v>204</v>
      </c>
      <c r="C92" s="25" t="s">
        <v>205</v>
      </c>
      <c r="D92" s="27">
        <v>1571</v>
      </c>
      <c r="E92" s="27">
        <v>182</v>
      </c>
      <c r="F92" s="28">
        <v>11.58497772119669</v>
      </c>
      <c r="G92" s="27">
        <v>182</v>
      </c>
      <c r="H92" s="27">
        <v>0</v>
      </c>
      <c r="I92" s="27">
        <v>1389</v>
      </c>
      <c r="J92" s="29">
        <v>88.415022278803306</v>
      </c>
      <c r="K92" s="27">
        <v>0</v>
      </c>
      <c r="L92" s="29">
        <v>0</v>
      </c>
      <c r="M92" s="27">
        <v>0</v>
      </c>
      <c r="N92" s="29">
        <v>0</v>
      </c>
      <c r="O92" s="27">
        <v>872</v>
      </c>
      <c r="P92" s="27">
        <v>517</v>
      </c>
      <c r="Q92" s="27">
        <v>0</v>
      </c>
      <c r="R92" s="27">
        <v>517</v>
      </c>
      <c r="S92" s="27">
        <v>0</v>
      </c>
      <c r="T92" s="29">
        <v>32.908975175047736</v>
      </c>
      <c r="U92" s="27">
        <v>11</v>
      </c>
      <c r="V92" s="25" t="s">
        <v>37</v>
      </c>
      <c r="W92" s="25"/>
      <c r="X92" s="25"/>
      <c r="Y92" s="25"/>
      <c r="Z92" s="25" t="s">
        <v>37</v>
      </c>
      <c r="AA92" s="25"/>
      <c r="AB92" s="25"/>
      <c r="AC92" s="25"/>
    </row>
    <row r="93" spans="1:29" ht="13.5" customHeight="1" x14ac:dyDescent="0.55000000000000004">
      <c r="A93" s="25" t="s">
        <v>32</v>
      </c>
      <c r="B93" s="26" t="s">
        <v>206</v>
      </c>
      <c r="C93" s="25" t="s">
        <v>207</v>
      </c>
      <c r="D93" s="27">
        <v>2783</v>
      </c>
      <c r="E93" s="27">
        <v>215</v>
      </c>
      <c r="F93" s="28">
        <v>7.7254761049227447</v>
      </c>
      <c r="G93" s="27">
        <v>215</v>
      </c>
      <c r="H93" s="27">
        <v>0</v>
      </c>
      <c r="I93" s="27">
        <v>2568</v>
      </c>
      <c r="J93" s="29">
        <v>92.274523895077252</v>
      </c>
      <c r="K93" s="27">
        <v>2070</v>
      </c>
      <c r="L93" s="29">
        <v>74.380165289256198</v>
      </c>
      <c r="M93" s="27">
        <v>0</v>
      </c>
      <c r="N93" s="29">
        <v>0</v>
      </c>
      <c r="O93" s="27">
        <v>0</v>
      </c>
      <c r="P93" s="27">
        <v>498</v>
      </c>
      <c r="Q93" s="27">
        <v>0</v>
      </c>
      <c r="R93" s="27">
        <v>498</v>
      </c>
      <c r="S93" s="27">
        <v>0</v>
      </c>
      <c r="T93" s="29">
        <v>17.894358605821058</v>
      </c>
      <c r="U93" s="27">
        <v>10</v>
      </c>
      <c r="V93" s="25" t="s">
        <v>37</v>
      </c>
      <c r="W93" s="25"/>
      <c r="X93" s="25"/>
      <c r="Y93" s="25"/>
      <c r="Z93" s="25" t="s">
        <v>37</v>
      </c>
      <c r="AA93" s="25"/>
      <c r="AB93" s="25"/>
      <c r="AC93" s="25"/>
    </row>
    <row r="94" spans="1:29" ht="13.5" customHeight="1" x14ac:dyDescent="0.55000000000000004">
      <c r="A94" s="25" t="s">
        <v>32</v>
      </c>
      <c r="B94" s="26" t="s">
        <v>208</v>
      </c>
      <c r="C94" s="25" t="s">
        <v>209</v>
      </c>
      <c r="D94" s="27">
        <v>6471</v>
      </c>
      <c r="E94" s="27">
        <v>429</v>
      </c>
      <c r="F94" s="28">
        <v>6.6295781177561421</v>
      </c>
      <c r="G94" s="27">
        <v>429</v>
      </c>
      <c r="H94" s="27">
        <v>0</v>
      </c>
      <c r="I94" s="27">
        <v>6042</v>
      </c>
      <c r="J94" s="29">
        <v>93.370421882243861</v>
      </c>
      <c r="K94" s="27">
        <v>4692</v>
      </c>
      <c r="L94" s="29">
        <v>72.508113120074185</v>
      </c>
      <c r="M94" s="27">
        <v>0</v>
      </c>
      <c r="N94" s="29">
        <v>0</v>
      </c>
      <c r="O94" s="27">
        <v>0</v>
      </c>
      <c r="P94" s="27">
        <v>1350</v>
      </c>
      <c r="Q94" s="27">
        <v>9</v>
      </c>
      <c r="R94" s="27">
        <v>1341</v>
      </c>
      <c r="S94" s="27">
        <v>0</v>
      </c>
      <c r="T94" s="29">
        <v>20.862308762169679</v>
      </c>
      <c r="U94" s="27">
        <v>23</v>
      </c>
      <c r="V94" s="25" t="s">
        <v>37</v>
      </c>
      <c r="W94" s="25"/>
      <c r="X94" s="25"/>
      <c r="Y94" s="25"/>
      <c r="Z94" s="25" t="s">
        <v>37</v>
      </c>
      <c r="AA94" s="25"/>
      <c r="AB94" s="25"/>
      <c r="AC94" s="25"/>
    </row>
    <row r="95" spans="1:29" ht="13.5" customHeight="1" x14ac:dyDescent="0.55000000000000004">
      <c r="A95" s="25" t="s">
        <v>32</v>
      </c>
      <c r="B95" s="26" t="s">
        <v>210</v>
      </c>
      <c r="C95" s="25" t="s">
        <v>211</v>
      </c>
      <c r="D95" s="27">
        <v>9767</v>
      </c>
      <c r="E95" s="27">
        <v>305</v>
      </c>
      <c r="F95" s="28">
        <v>3.1227603153475991</v>
      </c>
      <c r="G95" s="27">
        <v>305</v>
      </c>
      <c r="H95" s="27">
        <v>0</v>
      </c>
      <c r="I95" s="27">
        <v>9462</v>
      </c>
      <c r="J95" s="29">
        <v>96.877239684652409</v>
      </c>
      <c r="K95" s="27">
        <v>8438</v>
      </c>
      <c r="L95" s="29">
        <v>86.392955871813243</v>
      </c>
      <c r="M95" s="27">
        <v>0</v>
      </c>
      <c r="N95" s="29">
        <v>0</v>
      </c>
      <c r="O95" s="27">
        <v>0</v>
      </c>
      <c r="P95" s="27">
        <v>1024</v>
      </c>
      <c r="Q95" s="27">
        <v>0</v>
      </c>
      <c r="R95" s="27">
        <v>1024</v>
      </c>
      <c r="S95" s="27">
        <v>0</v>
      </c>
      <c r="T95" s="29">
        <v>10.484283812839152</v>
      </c>
      <c r="U95" s="27">
        <v>64</v>
      </c>
      <c r="V95" s="25" t="s">
        <v>37</v>
      </c>
      <c r="W95" s="25"/>
      <c r="X95" s="25"/>
      <c r="Y95" s="25"/>
      <c r="Z95" s="25" t="s">
        <v>37</v>
      </c>
      <c r="AA95" s="25"/>
      <c r="AB95" s="25"/>
      <c r="AC95" s="25"/>
    </row>
    <row r="96" spans="1:29" ht="13.5" customHeight="1" x14ac:dyDescent="0.55000000000000004">
      <c r="A96" s="25" t="s">
        <v>32</v>
      </c>
      <c r="B96" s="26" t="s">
        <v>212</v>
      </c>
      <c r="C96" s="25" t="s">
        <v>213</v>
      </c>
      <c r="D96" s="27">
        <v>6061</v>
      </c>
      <c r="E96" s="27">
        <v>668</v>
      </c>
      <c r="F96" s="28">
        <v>11.021283616564924</v>
      </c>
      <c r="G96" s="27">
        <v>668</v>
      </c>
      <c r="H96" s="27">
        <v>0</v>
      </c>
      <c r="I96" s="27">
        <v>5393</v>
      </c>
      <c r="J96" s="29">
        <v>88.978716383435071</v>
      </c>
      <c r="K96" s="27">
        <v>3618</v>
      </c>
      <c r="L96" s="29">
        <v>59.693119947203435</v>
      </c>
      <c r="M96" s="27">
        <v>0</v>
      </c>
      <c r="N96" s="29">
        <v>0</v>
      </c>
      <c r="O96" s="27">
        <v>0</v>
      </c>
      <c r="P96" s="27">
        <v>1775</v>
      </c>
      <c r="Q96" s="27">
        <v>16</v>
      </c>
      <c r="R96" s="27">
        <v>1759</v>
      </c>
      <c r="S96" s="27">
        <v>0</v>
      </c>
      <c r="T96" s="29">
        <v>29.285596436231643</v>
      </c>
      <c r="U96" s="27">
        <v>20</v>
      </c>
      <c r="V96" s="25" t="s">
        <v>37</v>
      </c>
      <c r="W96" s="25"/>
      <c r="X96" s="25"/>
      <c r="Y96" s="25"/>
      <c r="Z96" s="25" t="s">
        <v>37</v>
      </c>
      <c r="AA96" s="25"/>
      <c r="AB96" s="25"/>
      <c r="AC96" s="25"/>
    </row>
    <row r="97" spans="1:29" ht="13.5" customHeight="1" x14ac:dyDescent="0.55000000000000004">
      <c r="A97" s="25" t="s">
        <v>32</v>
      </c>
      <c r="B97" s="26" t="s">
        <v>214</v>
      </c>
      <c r="C97" s="25" t="s">
        <v>215</v>
      </c>
      <c r="D97" s="27">
        <v>3429</v>
      </c>
      <c r="E97" s="27">
        <v>214</v>
      </c>
      <c r="F97" s="28">
        <v>6.2408865558471858</v>
      </c>
      <c r="G97" s="27">
        <v>214</v>
      </c>
      <c r="H97" s="27">
        <v>0</v>
      </c>
      <c r="I97" s="27">
        <v>3215</v>
      </c>
      <c r="J97" s="29">
        <v>93.759113444152817</v>
      </c>
      <c r="K97" s="27">
        <v>2279</v>
      </c>
      <c r="L97" s="29">
        <v>66.462525517643627</v>
      </c>
      <c r="M97" s="27">
        <v>0</v>
      </c>
      <c r="N97" s="29">
        <v>0</v>
      </c>
      <c r="O97" s="27">
        <v>0</v>
      </c>
      <c r="P97" s="27">
        <v>936</v>
      </c>
      <c r="Q97" s="27">
        <v>0</v>
      </c>
      <c r="R97" s="27">
        <v>936</v>
      </c>
      <c r="S97" s="27">
        <v>0</v>
      </c>
      <c r="T97" s="29">
        <v>27.296587926509186</v>
      </c>
      <c r="U97" s="27">
        <v>25</v>
      </c>
      <c r="V97" s="25" t="s">
        <v>37</v>
      </c>
      <c r="W97" s="25"/>
      <c r="X97" s="25"/>
      <c r="Y97" s="25"/>
      <c r="Z97" s="25" t="s">
        <v>37</v>
      </c>
      <c r="AA97" s="25"/>
      <c r="AB97" s="25"/>
      <c r="AC97" s="25"/>
    </row>
    <row r="98" spans="1:29" ht="13.5" customHeight="1" x14ac:dyDescent="0.55000000000000004">
      <c r="A98" s="25" t="s">
        <v>32</v>
      </c>
      <c r="B98" s="26" t="s">
        <v>216</v>
      </c>
      <c r="C98" s="25" t="s">
        <v>217</v>
      </c>
      <c r="D98" s="27">
        <v>2433</v>
      </c>
      <c r="E98" s="27">
        <v>324</v>
      </c>
      <c r="F98" s="28">
        <v>13.316892725030826</v>
      </c>
      <c r="G98" s="27">
        <v>324</v>
      </c>
      <c r="H98" s="27">
        <v>0</v>
      </c>
      <c r="I98" s="27">
        <v>2109</v>
      </c>
      <c r="J98" s="29">
        <v>86.683107274969174</v>
      </c>
      <c r="K98" s="27">
        <v>1513</v>
      </c>
      <c r="L98" s="29">
        <v>62.186600904233458</v>
      </c>
      <c r="M98" s="27">
        <v>0</v>
      </c>
      <c r="N98" s="29">
        <v>0</v>
      </c>
      <c r="O98" s="27">
        <v>0</v>
      </c>
      <c r="P98" s="27">
        <v>596</v>
      </c>
      <c r="Q98" s="27">
        <v>26</v>
      </c>
      <c r="R98" s="27">
        <v>570</v>
      </c>
      <c r="S98" s="27">
        <v>0</v>
      </c>
      <c r="T98" s="29">
        <v>24.49650637073572</v>
      </c>
      <c r="U98" s="27">
        <v>65</v>
      </c>
      <c r="V98" s="25" t="s">
        <v>37</v>
      </c>
      <c r="W98" s="25"/>
      <c r="X98" s="25"/>
      <c r="Y98" s="25"/>
      <c r="Z98" s="25" t="s">
        <v>37</v>
      </c>
      <c r="AA98" s="25"/>
      <c r="AB98" s="25"/>
      <c r="AC98" s="25"/>
    </row>
    <row r="99" spans="1:29" ht="13.5" customHeight="1" x14ac:dyDescent="0.55000000000000004">
      <c r="A99" s="25" t="s">
        <v>32</v>
      </c>
      <c r="B99" s="26" t="s">
        <v>218</v>
      </c>
      <c r="C99" s="25" t="s">
        <v>219</v>
      </c>
      <c r="D99" s="27">
        <v>3034</v>
      </c>
      <c r="E99" s="27">
        <v>290</v>
      </c>
      <c r="F99" s="28">
        <v>9.5583388266315108</v>
      </c>
      <c r="G99" s="27">
        <v>290</v>
      </c>
      <c r="H99" s="27">
        <v>0</v>
      </c>
      <c r="I99" s="27">
        <v>2744</v>
      </c>
      <c r="J99" s="29">
        <v>90.441661173368487</v>
      </c>
      <c r="K99" s="27">
        <v>2599</v>
      </c>
      <c r="L99" s="29">
        <v>85.662491760052745</v>
      </c>
      <c r="M99" s="27">
        <v>0</v>
      </c>
      <c r="N99" s="29">
        <v>0</v>
      </c>
      <c r="O99" s="27">
        <v>0</v>
      </c>
      <c r="P99" s="27">
        <v>145</v>
      </c>
      <c r="Q99" s="27">
        <v>74</v>
      </c>
      <c r="R99" s="27">
        <v>71</v>
      </c>
      <c r="S99" s="27">
        <v>0</v>
      </c>
      <c r="T99" s="29">
        <v>4.7791694133157554</v>
      </c>
      <c r="U99" s="27">
        <v>100</v>
      </c>
      <c r="V99" s="25" t="s">
        <v>37</v>
      </c>
      <c r="W99" s="25"/>
      <c r="X99" s="25"/>
      <c r="Y99" s="25"/>
      <c r="Z99" s="25" t="s">
        <v>37</v>
      </c>
      <c r="AA99" s="25"/>
      <c r="AB99" s="25"/>
      <c r="AC99" s="25"/>
    </row>
    <row r="100" spans="1:29" ht="13.5" customHeight="1" x14ac:dyDescent="0.55000000000000004">
      <c r="A100" s="25" t="s">
        <v>32</v>
      </c>
      <c r="B100" s="26" t="s">
        <v>220</v>
      </c>
      <c r="C100" s="25" t="s">
        <v>221</v>
      </c>
      <c r="D100" s="27">
        <v>8555</v>
      </c>
      <c r="E100" s="27">
        <v>70</v>
      </c>
      <c r="F100" s="28">
        <v>0.81823495032144944</v>
      </c>
      <c r="G100" s="27">
        <v>70</v>
      </c>
      <c r="H100" s="27">
        <v>0</v>
      </c>
      <c r="I100" s="27">
        <v>8485</v>
      </c>
      <c r="J100" s="29">
        <v>99.181765049678546</v>
      </c>
      <c r="K100" s="27">
        <v>5977</v>
      </c>
      <c r="L100" s="29">
        <v>69.86557568673291</v>
      </c>
      <c r="M100" s="27">
        <v>0</v>
      </c>
      <c r="N100" s="29">
        <v>0</v>
      </c>
      <c r="O100" s="27">
        <v>0</v>
      </c>
      <c r="P100" s="27">
        <v>2508</v>
      </c>
      <c r="Q100" s="27">
        <v>61</v>
      </c>
      <c r="R100" s="27">
        <v>2447</v>
      </c>
      <c r="S100" s="27">
        <v>0</v>
      </c>
      <c r="T100" s="29">
        <v>29.316189362945643</v>
      </c>
      <c r="U100" s="27">
        <v>449</v>
      </c>
      <c r="V100" s="25" t="s">
        <v>37</v>
      </c>
      <c r="W100" s="25"/>
      <c r="X100" s="25"/>
      <c r="Y100" s="25"/>
      <c r="Z100" s="25" t="s">
        <v>37</v>
      </c>
      <c r="AA100" s="25"/>
      <c r="AB100" s="25"/>
      <c r="AC100" s="25"/>
    </row>
    <row r="101" spans="1:29" ht="13.5" customHeight="1" x14ac:dyDescent="0.55000000000000004">
      <c r="A101" s="25" t="s">
        <v>32</v>
      </c>
      <c r="B101" s="26" t="s">
        <v>222</v>
      </c>
      <c r="C101" s="25" t="s">
        <v>223</v>
      </c>
      <c r="D101" s="27">
        <v>9291</v>
      </c>
      <c r="E101" s="27">
        <v>967</v>
      </c>
      <c r="F101" s="28">
        <v>10.407921644602302</v>
      </c>
      <c r="G101" s="27">
        <v>967</v>
      </c>
      <c r="H101" s="27">
        <v>0</v>
      </c>
      <c r="I101" s="27">
        <v>8324</v>
      </c>
      <c r="J101" s="29">
        <v>89.592078355397703</v>
      </c>
      <c r="K101" s="27">
        <v>6290</v>
      </c>
      <c r="L101" s="29">
        <v>67.699924658271442</v>
      </c>
      <c r="M101" s="27">
        <v>0</v>
      </c>
      <c r="N101" s="29">
        <v>0</v>
      </c>
      <c r="O101" s="27">
        <v>0</v>
      </c>
      <c r="P101" s="27">
        <v>2034</v>
      </c>
      <c r="Q101" s="27">
        <v>29</v>
      </c>
      <c r="R101" s="27">
        <v>2005</v>
      </c>
      <c r="S101" s="27">
        <v>0</v>
      </c>
      <c r="T101" s="29">
        <v>21.89215369712625</v>
      </c>
      <c r="U101" s="27">
        <v>178</v>
      </c>
      <c r="V101" s="25" t="s">
        <v>37</v>
      </c>
      <c r="W101" s="25"/>
      <c r="X101" s="25"/>
      <c r="Y101" s="25"/>
      <c r="Z101" s="25" t="s">
        <v>37</v>
      </c>
      <c r="AA101" s="25"/>
      <c r="AB101" s="25"/>
      <c r="AC101" s="25"/>
    </row>
    <row r="102" spans="1:29" ht="13.5" customHeight="1" x14ac:dyDescent="0.55000000000000004">
      <c r="A102" s="25" t="s">
        <v>32</v>
      </c>
      <c r="B102" s="26" t="s">
        <v>224</v>
      </c>
      <c r="C102" s="25" t="s">
        <v>225</v>
      </c>
      <c r="D102" s="27">
        <v>9564</v>
      </c>
      <c r="E102" s="27">
        <v>1467</v>
      </c>
      <c r="F102" s="28">
        <v>15.338770388958595</v>
      </c>
      <c r="G102" s="27">
        <v>1467</v>
      </c>
      <c r="H102" s="27">
        <v>0</v>
      </c>
      <c r="I102" s="27">
        <v>8097</v>
      </c>
      <c r="J102" s="29">
        <v>84.661229611041406</v>
      </c>
      <c r="K102" s="27">
        <v>6734</v>
      </c>
      <c r="L102" s="29">
        <v>70.409870347135097</v>
      </c>
      <c r="M102" s="27">
        <v>0</v>
      </c>
      <c r="N102" s="29">
        <v>0</v>
      </c>
      <c r="O102" s="27">
        <v>0</v>
      </c>
      <c r="P102" s="27">
        <v>1363</v>
      </c>
      <c r="Q102" s="27">
        <v>169</v>
      </c>
      <c r="R102" s="27">
        <v>1194</v>
      </c>
      <c r="S102" s="27">
        <v>0</v>
      </c>
      <c r="T102" s="29">
        <v>14.251359263906316</v>
      </c>
      <c r="U102" s="27">
        <v>128</v>
      </c>
      <c r="V102" s="25"/>
      <c r="W102" s="25"/>
      <c r="X102" s="25"/>
      <c r="Y102" s="25" t="s">
        <v>37</v>
      </c>
      <c r="Z102" s="25"/>
      <c r="AA102" s="25"/>
      <c r="AB102" s="25"/>
      <c r="AC102" s="25" t="s">
        <v>37</v>
      </c>
    </row>
    <row r="103" spans="1:29" ht="13.5" customHeight="1" x14ac:dyDescent="0.55000000000000004">
      <c r="A103" s="25" t="s">
        <v>32</v>
      </c>
      <c r="B103" s="26" t="s">
        <v>226</v>
      </c>
      <c r="C103" s="25" t="s">
        <v>227</v>
      </c>
      <c r="D103" s="27">
        <v>4526</v>
      </c>
      <c r="E103" s="27">
        <v>267</v>
      </c>
      <c r="F103" s="28">
        <v>5.8992487847989397</v>
      </c>
      <c r="G103" s="27">
        <v>267</v>
      </c>
      <c r="H103" s="27">
        <v>0</v>
      </c>
      <c r="I103" s="27">
        <v>4259</v>
      </c>
      <c r="J103" s="29">
        <v>94.100751215201058</v>
      </c>
      <c r="K103" s="27">
        <v>2524</v>
      </c>
      <c r="L103" s="29">
        <v>55.766681396376491</v>
      </c>
      <c r="M103" s="27">
        <v>0</v>
      </c>
      <c r="N103" s="29">
        <v>0</v>
      </c>
      <c r="O103" s="27">
        <v>0</v>
      </c>
      <c r="P103" s="27">
        <v>1735</v>
      </c>
      <c r="Q103" s="27">
        <v>246</v>
      </c>
      <c r="R103" s="27">
        <v>1489</v>
      </c>
      <c r="S103" s="27">
        <v>0</v>
      </c>
      <c r="T103" s="29">
        <v>38.334069818824567</v>
      </c>
      <c r="U103" s="27">
        <v>96</v>
      </c>
      <c r="V103" s="25" t="s">
        <v>37</v>
      </c>
      <c r="W103" s="25"/>
      <c r="X103" s="25"/>
      <c r="Y103" s="25"/>
      <c r="Z103" s="25" t="s">
        <v>37</v>
      </c>
      <c r="AA103" s="25"/>
      <c r="AB103" s="25"/>
      <c r="AC103" s="25"/>
    </row>
    <row r="104" spans="1:29" ht="13.5" customHeight="1" x14ac:dyDescent="0.55000000000000004">
      <c r="A104" s="25" t="s">
        <v>32</v>
      </c>
      <c r="B104" s="26" t="s">
        <v>228</v>
      </c>
      <c r="C104" s="25" t="s">
        <v>229</v>
      </c>
      <c r="D104" s="27">
        <v>2206</v>
      </c>
      <c r="E104" s="27">
        <v>218</v>
      </c>
      <c r="F104" s="28">
        <v>9.8821396192203075</v>
      </c>
      <c r="G104" s="27">
        <v>218</v>
      </c>
      <c r="H104" s="27">
        <v>0</v>
      </c>
      <c r="I104" s="27">
        <v>1988</v>
      </c>
      <c r="J104" s="29">
        <v>90.117860380779689</v>
      </c>
      <c r="K104" s="27">
        <v>1588</v>
      </c>
      <c r="L104" s="29">
        <v>71.985494106980966</v>
      </c>
      <c r="M104" s="27">
        <v>0</v>
      </c>
      <c r="N104" s="29">
        <v>0</v>
      </c>
      <c r="O104" s="27">
        <v>0</v>
      </c>
      <c r="P104" s="27">
        <v>400</v>
      </c>
      <c r="Q104" s="27">
        <v>21</v>
      </c>
      <c r="R104" s="27">
        <v>379</v>
      </c>
      <c r="S104" s="27">
        <v>0</v>
      </c>
      <c r="T104" s="29">
        <v>18.132366273798731</v>
      </c>
      <c r="U104" s="27">
        <v>72</v>
      </c>
      <c r="V104" s="25" t="s">
        <v>37</v>
      </c>
      <c r="W104" s="25"/>
      <c r="X104" s="25"/>
      <c r="Y104" s="25"/>
      <c r="Z104" s="25" t="s">
        <v>37</v>
      </c>
      <c r="AA104" s="25"/>
      <c r="AB104" s="25"/>
      <c r="AC104" s="25"/>
    </row>
    <row r="105" spans="1:29" ht="13.5" customHeight="1" x14ac:dyDescent="0.55000000000000004">
      <c r="A105" s="25" t="s">
        <v>32</v>
      </c>
      <c r="B105" s="26" t="s">
        <v>230</v>
      </c>
      <c r="C105" s="25" t="s">
        <v>231</v>
      </c>
      <c r="D105" s="27">
        <v>1482</v>
      </c>
      <c r="E105" s="27">
        <v>41</v>
      </c>
      <c r="F105" s="28">
        <v>2.7665317139001351</v>
      </c>
      <c r="G105" s="27">
        <v>41</v>
      </c>
      <c r="H105" s="27">
        <v>0</v>
      </c>
      <c r="I105" s="27">
        <v>1441</v>
      </c>
      <c r="J105" s="29">
        <v>97.233468286099864</v>
      </c>
      <c r="K105" s="27">
        <v>814</v>
      </c>
      <c r="L105" s="29">
        <v>54.925775978407557</v>
      </c>
      <c r="M105" s="27">
        <v>0</v>
      </c>
      <c r="N105" s="29">
        <v>0</v>
      </c>
      <c r="O105" s="27">
        <v>0</v>
      </c>
      <c r="P105" s="27">
        <v>627</v>
      </c>
      <c r="Q105" s="27">
        <v>17</v>
      </c>
      <c r="R105" s="27">
        <v>610</v>
      </c>
      <c r="S105" s="27">
        <v>0</v>
      </c>
      <c r="T105" s="29">
        <v>42.307692307692307</v>
      </c>
      <c r="U105" s="27">
        <v>385</v>
      </c>
      <c r="V105" s="25" t="s">
        <v>37</v>
      </c>
      <c r="W105" s="25"/>
      <c r="X105" s="25"/>
      <c r="Y105" s="25"/>
      <c r="Z105" s="25" t="s">
        <v>37</v>
      </c>
      <c r="AA105" s="25"/>
      <c r="AB105" s="25"/>
      <c r="AC105" s="25"/>
    </row>
    <row r="106" spans="1:29" ht="13.5" customHeight="1" x14ac:dyDescent="0.55000000000000004">
      <c r="A106" s="25" t="s">
        <v>32</v>
      </c>
      <c r="B106" s="26" t="s">
        <v>232</v>
      </c>
      <c r="C106" s="25" t="s">
        <v>233</v>
      </c>
      <c r="D106" s="27">
        <v>2827</v>
      </c>
      <c r="E106" s="27">
        <v>30</v>
      </c>
      <c r="F106" s="28">
        <v>1.0611956137247964</v>
      </c>
      <c r="G106" s="27">
        <v>30</v>
      </c>
      <c r="H106" s="27">
        <v>0</v>
      </c>
      <c r="I106" s="27">
        <v>2797</v>
      </c>
      <c r="J106" s="29">
        <v>98.938804386275208</v>
      </c>
      <c r="K106" s="27">
        <v>1967</v>
      </c>
      <c r="L106" s="29">
        <v>69.579059073222496</v>
      </c>
      <c r="M106" s="27">
        <v>0</v>
      </c>
      <c r="N106" s="29">
        <v>0</v>
      </c>
      <c r="O106" s="27">
        <v>0</v>
      </c>
      <c r="P106" s="27">
        <v>830</v>
      </c>
      <c r="Q106" s="27">
        <v>75</v>
      </c>
      <c r="R106" s="27">
        <v>755</v>
      </c>
      <c r="S106" s="27">
        <v>0</v>
      </c>
      <c r="T106" s="29">
        <v>29.359745313052706</v>
      </c>
      <c r="U106" s="27">
        <v>14</v>
      </c>
      <c r="V106" s="25" t="s">
        <v>37</v>
      </c>
      <c r="W106" s="25"/>
      <c r="X106" s="25"/>
      <c r="Y106" s="25"/>
      <c r="Z106" s="25"/>
      <c r="AA106" s="25"/>
      <c r="AB106" s="25"/>
      <c r="AC106" s="25" t="s">
        <v>37</v>
      </c>
    </row>
    <row r="107" spans="1:29" ht="13.5" customHeight="1" x14ac:dyDescent="0.55000000000000004">
      <c r="A107" s="25" t="s">
        <v>32</v>
      </c>
      <c r="B107" s="26" t="s">
        <v>234</v>
      </c>
      <c r="C107" s="25" t="s">
        <v>235</v>
      </c>
      <c r="D107" s="27">
        <v>2708</v>
      </c>
      <c r="E107" s="27">
        <v>305</v>
      </c>
      <c r="F107" s="28">
        <v>11.262924667651403</v>
      </c>
      <c r="G107" s="27">
        <v>305</v>
      </c>
      <c r="H107" s="27">
        <v>0</v>
      </c>
      <c r="I107" s="27">
        <v>2403</v>
      </c>
      <c r="J107" s="29">
        <v>88.737075332348596</v>
      </c>
      <c r="K107" s="27">
        <v>1490</v>
      </c>
      <c r="L107" s="29">
        <v>55.022156573116689</v>
      </c>
      <c r="M107" s="27">
        <v>0</v>
      </c>
      <c r="N107" s="29">
        <v>0</v>
      </c>
      <c r="O107" s="27">
        <v>185</v>
      </c>
      <c r="P107" s="27">
        <v>728</v>
      </c>
      <c r="Q107" s="27">
        <v>36</v>
      </c>
      <c r="R107" s="27">
        <v>692</v>
      </c>
      <c r="S107" s="27">
        <v>0</v>
      </c>
      <c r="T107" s="29">
        <v>26.883308714918758</v>
      </c>
      <c r="U107" s="27">
        <v>26</v>
      </c>
      <c r="V107" s="25" t="s">
        <v>37</v>
      </c>
      <c r="W107" s="25"/>
      <c r="X107" s="25"/>
      <c r="Y107" s="25"/>
      <c r="Z107" s="25" t="s">
        <v>37</v>
      </c>
      <c r="AA107" s="25"/>
      <c r="AB107" s="25"/>
      <c r="AC107" s="25"/>
    </row>
    <row r="108" spans="1:29" ht="13.5" customHeight="1" x14ac:dyDescent="0.55000000000000004">
      <c r="A108" s="25" t="s">
        <v>32</v>
      </c>
      <c r="B108" s="26" t="s">
        <v>236</v>
      </c>
      <c r="C108" s="25" t="s">
        <v>237</v>
      </c>
      <c r="D108" s="27">
        <v>2792</v>
      </c>
      <c r="E108" s="27">
        <v>198</v>
      </c>
      <c r="F108" s="28">
        <v>7.0916905444126073</v>
      </c>
      <c r="G108" s="27">
        <v>198</v>
      </c>
      <c r="H108" s="27">
        <v>0</v>
      </c>
      <c r="I108" s="27">
        <v>2594</v>
      </c>
      <c r="J108" s="29">
        <v>92.908309455587386</v>
      </c>
      <c r="K108" s="27">
        <v>2175</v>
      </c>
      <c r="L108" s="29">
        <v>77.901146131805149</v>
      </c>
      <c r="M108" s="27">
        <v>0</v>
      </c>
      <c r="N108" s="29">
        <v>0</v>
      </c>
      <c r="O108" s="27">
        <v>0</v>
      </c>
      <c r="P108" s="27">
        <v>419</v>
      </c>
      <c r="Q108" s="27">
        <v>27</v>
      </c>
      <c r="R108" s="27">
        <v>392</v>
      </c>
      <c r="S108" s="27">
        <v>0</v>
      </c>
      <c r="T108" s="29">
        <v>15.007163323782235</v>
      </c>
      <c r="U108" s="27">
        <v>34</v>
      </c>
      <c r="V108" s="25" t="s">
        <v>37</v>
      </c>
      <c r="W108" s="25"/>
      <c r="X108" s="25"/>
      <c r="Y108" s="25"/>
      <c r="Z108" s="25" t="s">
        <v>37</v>
      </c>
      <c r="AA108" s="25"/>
      <c r="AB108" s="25"/>
      <c r="AC108" s="25"/>
    </row>
    <row r="109" spans="1:29" ht="13.5" customHeight="1" x14ac:dyDescent="0.55000000000000004">
      <c r="A109" s="25" t="s">
        <v>32</v>
      </c>
      <c r="B109" s="26" t="s">
        <v>238</v>
      </c>
      <c r="C109" s="25" t="s">
        <v>239</v>
      </c>
      <c r="D109" s="27">
        <v>3718</v>
      </c>
      <c r="E109" s="27">
        <v>242</v>
      </c>
      <c r="F109" s="28">
        <v>6.5088757396449708</v>
      </c>
      <c r="G109" s="27">
        <v>242</v>
      </c>
      <c r="H109" s="27">
        <v>0</v>
      </c>
      <c r="I109" s="27">
        <v>3476</v>
      </c>
      <c r="J109" s="29">
        <v>93.491124260355036</v>
      </c>
      <c r="K109" s="27">
        <v>2889</v>
      </c>
      <c r="L109" s="29">
        <v>77.703066164604621</v>
      </c>
      <c r="M109" s="27">
        <v>0</v>
      </c>
      <c r="N109" s="29">
        <v>0</v>
      </c>
      <c r="O109" s="27">
        <v>0</v>
      </c>
      <c r="P109" s="27">
        <v>587</v>
      </c>
      <c r="Q109" s="27">
        <v>124</v>
      </c>
      <c r="R109" s="27">
        <v>463</v>
      </c>
      <c r="S109" s="27">
        <v>0</v>
      </c>
      <c r="T109" s="29">
        <v>15.788058095750404</v>
      </c>
      <c r="U109" s="27">
        <v>63</v>
      </c>
      <c r="V109" s="25" t="s">
        <v>37</v>
      </c>
      <c r="W109" s="25"/>
      <c r="X109" s="25"/>
      <c r="Y109" s="25"/>
      <c r="Z109" s="25" t="s">
        <v>37</v>
      </c>
      <c r="AA109" s="25"/>
      <c r="AB109" s="25"/>
      <c r="AC109" s="25"/>
    </row>
    <row r="110" spans="1:29" ht="13.5" customHeight="1" x14ac:dyDescent="0.55000000000000004">
      <c r="A110" s="25" t="s">
        <v>32</v>
      </c>
      <c r="B110" s="26" t="s">
        <v>240</v>
      </c>
      <c r="C110" s="25" t="s">
        <v>241</v>
      </c>
      <c r="D110" s="27">
        <v>618</v>
      </c>
      <c r="E110" s="27">
        <v>36</v>
      </c>
      <c r="F110" s="28">
        <v>5.825242718446602</v>
      </c>
      <c r="G110" s="27">
        <v>36</v>
      </c>
      <c r="H110" s="27">
        <v>0</v>
      </c>
      <c r="I110" s="27">
        <v>582</v>
      </c>
      <c r="J110" s="29">
        <v>94.174757281553397</v>
      </c>
      <c r="K110" s="27">
        <v>0</v>
      </c>
      <c r="L110" s="29">
        <v>0</v>
      </c>
      <c r="M110" s="27">
        <v>0</v>
      </c>
      <c r="N110" s="29">
        <v>0</v>
      </c>
      <c r="O110" s="27">
        <v>525</v>
      </c>
      <c r="P110" s="27">
        <v>57</v>
      </c>
      <c r="Q110" s="27">
        <v>8</v>
      </c>
      <c r="R110" s="27">
        <v>49</v>
      </c>
      <c r="S110" s="27">
        <v>0</v>
      </c>
      <c r="T110" s="29">
        <v>9.2233009708737868</v>
      </c>
      <c r="U110" s="27">
        <v>1</v>
      </c>
      <c r="V110" s="25" t="s">
        <v>37</v>
      </c>
      <c r="W110" s="25"/>
      <c r="X110" s="25"/>
      <c r="Y110" s="25"/>
      <c r="Z110" s="25" t="s">
        <v>37</v>
      </c>
      <c r="AA110" s="25"/>
      <c r="AB110" s="25"/>
      <c r="AC110" s="25"/>
    </row>
    <row r="111" spans="1:29" ht="13.5" customHeight="1" x14ac:dyDescent="0.55000000000000004">
      <c r="A111" s="25" t="s">
        <v>32</v>
      </c>
      <c r="B111" s="26" t="s">
        <v>242</v>
      </c>
      <c r="C111" s="25" t="s">
        <v>243</v>
      </c>
      <c r="D111" s="27">
        <v>1279</v>
      </c>
      <c r="E111" s="27">
        <v>64</v>
      </c>
      <c r="F111" s="28">
        <v>5.0039093041438623</v>
      </c>
      <c r="G111" s="27">
        <v>64</v>
      </c>
      <c r="H111" s="27">
        <v>0</v>
      </c>
      <c r="I111" s="27">
        <v>1215</v>
      </c>
      <c r="J111" s="29">
        <v>94.99609069585614</v>
      </c>
      <c r="K111" s="27">
        <v>997</v>
      </c>
      <c r="L111" s="29">
        <v>77.951524628616113</v>
      </c>
      <c r="M111" s="27">
        <v>0</v>
      </c>
      <c r="N111" s="29">
        <v>0</v>
      </c>
      <c r="O111" s="27">
        <v>0</v>
      </c>
      <c r="P111" s="27">
        <v>218</v>
      </c>
      <c r="Q111" s="27">
        <v>22</v>
      </c>
      <c r="R111" s="27">
        <v>196</v>
      </c>
      <c r="S111" s="27">
        <v>0</v>
      </c>
      <c r="T111" s="29">
        <v>17.04456606724003</v>
      </c>
      <c r="U111" s="27">
        <v>11</v>
      </c>
      <c r="V111" s="25" t="s">
        <v>37</v>
      </c>
      <c r="W111" s="25"/>
      <c r="X111" s="25"/>
      <c r="Y111" s="25"/>
      <c r="Z111" s="25" t="s">
        <v>37</v>
      </c>
      <c r="AA111" s="25"/>
      <c r="AB111" s="25"/>
      <c r="AC111" s="25"/>
    </row>
    <row r="112" spans="1:29" ht="13.5" customHeight="1" x14ac:dyDescent="0.55000000000000004">
      <c r="A112" s="25" t="s">
        <v>32</v>
      </c>
      <c r="B112" s="26" t="s">
        <v>244</v>
      </c>
      <c r="C112" s="25" t="s">
        <v>245</v>
      </c>
      <c r="D112" s="27">
        <v>1225</v>
      </c>
      <c r="E112" s="27">
        <v>54</v>
      </c>
      <c r="F112" s="28">
        <v>4.4081632653061229</v>
      </c>
      <c r="G112" s="27">
        <v>54</v>
      </c>
      <c r="H112" s="27">
        <v>0</v>
      </c>
      <c r="I112" s="27">
        <v>1171</v>
      </c>
      <c r="J112" s="29">
        <v>95.591836734693885</v>
      </c>
      <c r="K112" s="27">
        <v>0</v>
      </c>
      <c r="L112" s="29">
        <v>0</v>
      </c>
      <c r="M112" s="27">
        <v>0</v>
      </c>
      <c r="N112" s="29">
        <v>0</v>
      </c>
      <c r="O112" s="27">
        <v>784</v>
      </c>
      <c r="P112" s="27">
        <v>387</v>
      </c>
      <c r="Q112" s="27">
        <v>2</v>
      </c>
      <c r="R112" s="27">
        <v>385</v>
      </c>
      <c r="S112" s="27">
        <v>0</v>
      </c>
      <c r="T112" s="29">
        <v>31.591836734693878</v>
      </c>
      <c r="U112" s="27">
        <v>10</v>
      </c>
      <c r="V112" s="25" t="s">
        <v>37</v>
      </c>
      <c r="W112" s="25"/>
      <c r="X112" s="25"/>
      <c r="Y112" s="25"/>
      <c r="Z112" s="25" t="s">
        <v>37</v>
      </c>
      <c r="AA112" s="25"/>
      <c r="AB112" s="25"/>
      <c r="AC112" s="25"/>
    </row>
    <row r="113" spans="1:29" ht="13.5" customHeight="1" x14ac:dyDescent="0.55000000000000004">
      <c r="A113" s="25" t="s">
        <v>32</v>
      </c>
      <c r="B113" s="26" t="s">
        <v>246</v>
      </c>
      <c r="C113" s="25" t="s">
        <v>247</v>
      </c>
      <c r="D113" s="27">
        <v>3527</v>
      </c>
      <c r="E113" s="27">
        <v>1437</v>
      </c>
      <c r="F113" s="28">
        <v>40.742840941309893</v>
      </c>
      <c r="G113" s="27">
        <v>1437</v>
      </c>
      <c r="H113" s="27">
        <v>0</v>
      </c>
      <c r="I113" s="27">
        <v>2090</v>
      </c>
      <c r="J113" s="29">
        <v>59.2571590586901</v>
      </c>
      <c r="K113" s="27">
        <v>1736</v>
      </c>
      <c r="L113" s="29">
        <v>49.220300538701444</v>
      </c>
      <c r="M113" s="27">
        <v>0</v>
      </c>
      <c r="N113" s="29">
        <v>0</v>
      </c>
      <c r="O113" s="27">
        <v>0</v>
      </c>
      <c r="P113" s="27">
        <v>354</v>
      </c>
      <c r="Q113" s="27">
        <v>191</v>
      </c>
      <c r="R113" s="27">
        <v>163</v>
      </c>
      <c r="S113" s="27">
        <v>0</v>
      </c>
      <c r="T113" s="29">
        <v>10.036858519988659</v>
      </c>
      <c r="U113" s="27">
        <v>120</v>
      </c>
      <c r="V113" s="25" t="s">
        <v>37</v>
      </c>
      <c r="W113" s="25"/>
      <c r="X113" s="25"/>
      <c r="Y113" s="25"/>
      <c r="Z113" s="25" t="s">
        <v>37</v>
      </c>
      <c r="AA113" s="25"/>
      <c r="AB113" s="25"/>
      <c r="AC113" s="25"/>
    </row>
    <row r="114" spans="1:29" ht="13.5" customHeight="1" x14ac:dyDescent="0.55000000000000004">
      <c r="A114" s="25" t="s">
        <v>32</v>
      </c>
      <c r="B114" s="26" t="s">
        <v>248</v>
      </c>
      <c r="C114" s="25" t="s">
        <v>249</v>
      </c>
      <c r="D114" s="27">
        <v>2706</v>
      </c>
      <c r="E114" s="27">
        <v>639</v>
      </c>
      <c r="F114" s="28">
        <v>23.614190687361418</v>
      </c>
      <c r="G114" s="27">
        <v>639</v>
      </c>
      <c r="H114" s="27">
        <v>0</v>
      </c>
      <c r="I114" s="27">
        <v>2067</v>
      </c>
      <c r="J114" s="29">
        <v>76.385809312638585</v>
      </c>
      <c r="K114" s="27">
        <v>1816</v>
      </c>
      <c r="L114" s="29">
        <v>67.110125646711012</v>
      </c>
      <c r="M114" s="27">
        <v>0</v>
      </c>
      <c r="N114" s="29">
        <v>0</v>
      </c>
      <c r="O114" s="27">
        <v>0</v>
      </c>
      <c r="P114" s="27">
        <v>251</v>
      </c>
      <c r="Q114" s="27">
        <v>94</v>
      </c>
      <c r="R114" s="27">
        <v>157</v>
      </c>
      <c r="S114" s="27">
        <v>0</v>
      </c>
      <c r="T114" s="29">
        <v>9.2756836659275681</v>
      </c>
      <c r="U114" s="27">
        <v>102</v>
      </c>
      <c r="V114" s="25" t="s">
        <v>37</v>
      </c>
      <c r="W114" s="25"/>
      <c r="X114" s="25"/>
      <c r="Y114" s="25"/>
      <c r="Z114" s="25" t="s">
        <v>37</v>
      </c>
      <c r="AA114" s="25"/>
      <c r="AB114" s="25"/>
      <c r="AC114" s="25"/>
    </row>
    <row r="115" spans="1:29" ht="13.5" customHeight="1" x14ac:dyDescent="0.55000000000000004">
      <c r="A115" s="25" t="s">
        <v>32</v>
      </c>
      <c r="B115" s="26" t="s">
        <v>250</v>
      </c>
      <c r="C115" s="25" t="s">
        <v>251</v>
      </c>
      <c r="D115" s="27">
        <v>2696</v>
      </c>
      <c r="E115" s="27">
        <v>812</v>
      </c>
      <c r="F115" s="28">
        <v>30.118694362017806</v>
      </c>
      <c r="G115" s="27">
        <v>812</v>
      </c>
      <c r="H115" s="27">
        <v>0</v>
      </c>
      <c r="I115" s="27">
        <v>1884</v>
      </c>
      <c r="J115" s="29">
        <v>69.881305637982194</v>
      </c>
      <c r="K115" s="27">
        <v>1496</v>
      </c>
      <c r="L115" s="29">
        <v>55.489614243323437</v>
      </c>
      <c r="M115" s="27">
        <v>0</v>
      </c>
      <c r="N115" s="29">
        <v>0</v>
      </c>
      <c r="O115" s="27">
        <v>0</v>
      </c>
      <c r="P115" s="27">
        <v>388</v>
      </c>
      <c r="Q115" s="27">
        <v>153</v>
      </c>
      <c r="R115" s="27">
        <v>235</v>
      </c>
      <c r="S115" s="27">
        <v>0</v>
      </c>
      <c r="T115" s="29">
        <v>14.391691394658753</v>
      </c>
      <c r="U115" s="27">
        <v>84</v>
      </c>
      <c r="V115" s="25" t="s">
        <v>37</v>
      </c>
      <c r="W115" s="25"/>
      <c r="X115" s="25"/>
      <c r="Y115" s="25"/>
      <c r="Z115" s="25"/>
      <c r="AA115" s="25"/>
      <c r="AB115" s="25"/>
      <c r="AC115" s="25" t="s">
        <v>37</v>
      </c>
    </row>
    <row r="116" spans="1:29" ht="13.5" customHeight="1" x14ac:dyDescent="0.55000000000000004">
      <c r="A116" s="25" t="s">
        <v>32</v>
      </c>
      <c r="B116" s="26" t="s">
        <v>252</v>
      </c>
      <c r="C116" s="25" t="s">
        <v>253</v>
      </c>
      <c r="D116" s="27">
        <v>5983</v>
      </c>
      <c r="E116" s="27">
        <v>1897</v>
      </c>
      <c r="F116" s="28">
        <v>31.706501754972422</v>
      </c>
      <c r="G116" s="27">
        <v>1897</v>
      </c>
      <c r="H116" s="27">
        <v>0</v>
      </c>
      <c r="I116" s="27">
        <v>4086</v>
      </c>
      <c r="J116" s="29">
        <v>68.293498245027578</v>
      </c>
      <c r="K116" s="27">
        <v>3743</v>
      </c>
      <c r="L116" s="29">
        <v>62.560588333611896</v>
      </c>
      <c r="M116" s="27">
        <v>0</v>
      </c>
      <c r="N116" s="29">
        <v>0</v>
      </c>
      <c r="O116" s="27">
        <v>0</v>
      </c>
      <c r="P116" s="27">
        <v>343</v>
      </c>
      <c r="Q116" s="27">
        <v>188</v>
      </c>
      <c r="R116" s="27">
        <v>155</v>
      </c>
      <c r="S116" s="27">
        <v>0</v>
      </c>
      <c r="T116" s="29">
        <v>5.7329099114156774</v>
      </c>
      <c r="U116" s="27">
        <v>78</v>
      </c>
      <c r="V116" s="25" t="s">
        <v>37</v>
      </c>
      <c r="W116" s="25"/>
      <c r="X116" s="25"/>
      <c r="Y116" s="25"/>
      <c r="Z116" s="25" t="s">
        <v>37</v>
      </c>
      <c r="AA116" s="25"/>
      <c r="AB116" s="25"/>
      <c r="AC116" s="25"/>
    </row>
    <row r="117" spans="1:29" ht="13.5" customHeight="1" x14ac:dyDescent="0.55000000000000004">
      <c r="A117" s="25" t="s">
        <v>32</v>
      </c>
      <c r="B117" s="26" t="s">
        <v>254</v>
      </c>
      <c r="C117" s="25" t="s">
        <v>255</v>
      </c>
      <c r="D117" s="27">
        <v>1024</v>
      </c>
      <c r="E117" s="27">
        <v>210</v>
      </c>
      <c r="F117" s="28">
        <v>20.5078125</v>
      </c>
      <c r="G117" s="27">
        <v>210</v>
      </c>
      <c r="H117" s="27">
        <v>0</v>
      </c>
      <c r="I117" s="27">
        <v>814</v>
      </c>
      <c r="J117" s="29">
        <v>79.4921875</v>
      </c>
      <c r="K117" s="27">
        <v>0</v>
      </c>
      <c r="L117" s="29">
        <v>0</v>
      </c>
      <c r="M117" s="27">
        <v>0</v>
      </c>
      <c r="N117" s="29">
        <v>0</v>
      </c>
      <c r="O117" s="27">
        <v>0</v>
      </c>
      <c r="P117" s="27">
        <v>814</v>
      </c>
      <c r="Q117" s="27">
        <v>0</v>
      </c>
      <c r="R117" s="27">
        <v>0</v>
      </c>
      <c r="S117" s="27">
        <v>814</v>
      </c>
      <c r="T117" s="29">
        <v>79.4921875</v>
      </c>
      <c r="U117" s="27">
        <v>18</v>
      </c>
      <c r="V117" s="25"/>
      <c r="W117" s="25" t="s">
        <v>37</v>
      </c>
      <c r="X117" s="25"/>
      <c r="Y117" s="25"/>
      <c r="Z117" s="25"/>
      <c r="AA117" s="25" t="s">
        <v>37</v>
      </c>
      <c r="AB117" s="25"/>
      <c r="AC117" s="25"/>
    </row>
    <row r="118" spans="1:29" ht="13.5" customHeight="1" x14ac:dyDescent="0.55000000000000004">
      <c r="A118" s="25" t="s">
        <v>32</v>
      </c>
      <c r="B118" s="26" t="s">
        <v>256</v>
      </c>
      <c r="C118" s="25" t="s">
        <v>257</v>
      </c>
      <c r="D118" s="27">
        <v>2279</v>
      </c>
      <c r="E118" s="27">
        <v>257</v>
      </c>
      <c r="F118" s="28">
        <v>11.276875822729266</v>
      </c>
      <c r="G118" s="27">
        <v>257</v>
      </c>
      <c r="H118" s="27">
        <v>0</v>
      </c>
      <c r="I118" s="27">
        <v>2022</v>
      </c>
      <c r="J118" s="29">
        <v>88.723124177270734</v>
      </c>
      <c r="K118" s="27">
        <v>1715</v>
      </c>
      <c r="L118" s="29">
        <v>75.252303641948231</v>
      </c>
      <c r="M118" s="27">
        <v>0</v>
      </c>
      <c r="N118" s="29">
        <v>0</v>
      </c>
      <c r="O118" s="27">
        <v>0</v>
      </c>
      <c r="P118" s="27">
        <v>307</v>
      </c>
      <c r="Q118" s="27">
        <v>51</v>
      </c>
      <c r="R118" s="27">
        <v>256</v>
      </c>
      <c r="S118" s="27">
        <v>0</v>
      </c>
      <c r="T118" s="29">
        <v>13.470820535322508</v>
      </c>
      <c r="U118" s="27">
        <v>106</v>
      </c>
      <c r="V118" s="25" t="s">
        <v>37</v>
      </c>
      <c r="W118" s="25"/>
      <c r="X118" s="25"/>
      <c r="Y118" s="25"/>
      <c r="Z118" s="25" t="s">
        <v>37</v>
      </c>
      <c r="AA118" s="25"/>
      <c r="AB118" s="25"/>
      <c r="AC118" s="25"/>
    </row>
    <row r="119" spans="1:29" ht="13.5" customHeight="1" x14ac:dyDescent="0.55000000000000004">
      <c r="A119" s="25" t="s">
        <v>32</v>
      </c>
      <c r="B119" s="26" t="s">
        <v>258</v>
      </c>
      <c r="C119" s="25" t="s">
        <v>259</v>
      </c>
      <c r="D119" s="27">
        <v>2668</v>
      </c>
      <c r="E119" s="27">
        <v>436</v>
      </c>
      <c r="F119" s="28">
        <v>16.34182908545727</v>
      </c>
      <c r="G119" s="27">
        <v>436</v>
      </c>
      <c r="H119" s="27">
        <v>0</v>
      </c>
      <c r="I119" s="27">
        <v>2232</v>
      </c>
      <c r="J119" s="29">
        <v>83.658170914542723</v>
      </c>
      <c r="K119" s="27">
        <v>1854</v>
      </c>
      <c r="L119" s="29">
        <v>69.49025487256371</v>
      </c>
      <c r="M119" s="27">
        <v>0</v>
      </c>
      <c r="N119" s="29">
        <v>0</v>
      </c>
      <c r="O119" s="27">
        <v>0</v>
      </c>
      <c r="P119" s="27">
        <v>378</v>
      </c>
      <c r="Q119" s="27">
        <v>138</v>
      </c>
      <c r="R119" s="27">
        <v>240</v>
      </c>
      <c r="S119" s="27">
        <v>0</v>
      </c>
      <c r="T119" s="29">
        <v>14.167916041979012</v>
      </c>
      <c r="U119" s="27">
        <v>77</v>
      </c>
      <c r="V119" s="25" t="s">
        <v>37</v>
      </c>
      <c r="W119" s="25"/>
      <c r="X119" s="25"/>
      <c r="Y119" s="25"/>
      <c r="Z119" s="25" t="s">
        <v>37</v>
      </c>
      <c r="AA119" s="25"/>
      <c r="AB119" s="25"/>
      <c r="AC119" s="25"/>
    </row>
    <row r="120" spans="1:29" ht="13.5" customHeight="1" x14ac:dyDescent="0.55000000000000004">
      <c r="A120" s="25" t="s">
        <v>32</v>
      </c>
      <c r="B120" s="26" t="s">
        <v>260</v>
      </c>
      <c r="C120" s="25" t="s">
        <v>261</v>
      </c>
      <c r="D120" s="27">
        <v>2568</v>
      </c>
      <c r="E120" s="27">
        <v>95</v>
      </c>
      <c r="F120" s="28">
        <v>3.699376947040498</v>
      </c>
      <c r="G120" s="27">
        <v>95</v>
      </c>
      <c r="H120" s="27">
        <v>0</v>
      </c>
      <c r="I120" s="27">
        <v>2473</v>
      </c>
      <c r="J120" s="29">
        <v>96.300623052959494</v>
      </c>
      <c r="K120" s="27">
        <v>0</v>
      </c>
      <c r="L120" s="29">
        <v>0</v>
      </c>
      <c r="M120" s="27">
        <v>0</v>
      </c>
      <c r="N120" s="29">
        <v>0</v>
      </c>
      <c r="O120" s="27">
        <v>2029</v>
      </c>
      <c r="P120" s="27">
        <v>444</v>
      </c>
      <c r="Q120" s="27">
        <v>7</v>
      </c>
      <c r="R120" s="27">
        <v>437</v>
      </c>
      <c r="S120" s="27">
        <v>0</v>
      </c>
      <c r="T120" s="29">
        <v>17.289719626168225</v>
      </c>
      <c r="U120" s="27">
        <v>168</v>
      </c>
      <c r="V120" s="25" t="s">
        <v>37</v>
      </c>
      <c r="W120" s="25"/>
      <c r="X120" s="25"/>
      <c r="Y120" s="25"/>
      <c r="Z120" s="25"/>
      <c r="AA120" s="25"/>
      <c r="AB120" s="25" t="s">
        <v>37</v>
      </c>
      <c r="AC120" s="25"/>
    </row>
    <row r="121" spans="1:29" ht="13.5" customHeight="1" x14ac:dyDescent="0.55000000000000004">
      <c r="A121" s="25" t="s">
        <v>32</v>
      </c>
      <c r="B121" s="26" t="s">
        <v>262</v>
      </c>
      <c r="C121" s="25" t="s">
        <v>263</v>
      </c>
      <c r="D121" s="27">
        <v>3252</v>
      </c>
      <c r="E121" s="27">
        <v>255</v>
      </c>
      <c r="F121" s="28">
        <v>7.8413284132841339</v>
      </c>
      <c r="G121" s="27">
        <v>255</v>
      </c>
      <c r="H121" s="27">
        <v>0</v>
      </c>
      <c r="I121" s="27">
        <v>2997</v>
      </c>
      <c r="J121" s="29">
        <v>92.158671586715869</v>
      </c>
      <c r="K121" s="27">
        <v>2722</v>
      </c>
      <c r="L121" s="29">
        <v>83.702337023370234</v>
      </c>
      <c r="M121" s="27">
        <v>0</v>
      </c>
      <c r="N121" s="29">
        <v>0</v>
      </c>
      <c r="O121" s="27">
        <v>0</v>
      </c>
      <c r="P121" s="27">
        <v>275</v>
      </c>
      <c r="Q121" s="27">
        <v>56</v>
      </c>
      <c r="R121" s="27">
        <v>219</v>
      </c>
      <c r="S121" s="27">
        <v>0</v>
      </c>
      <c r="T121" s="29">
        <v>8.4563345633456333</v>
      </c>
      <c r="U121" s="27">
        <v>132</v>
      </c>
      <c r="V121" s="25"/>
      <c r="W121" s="25"/>
      <c r="X121" s="25"/>
      <c r="Y121" s="25" t="s">
        <v>37</v>
      </c>
      <c r="Z121" s="25"/>
      <c r="AA121" s="25"/>
      <c r="AB121" s="25"/>
      <c r="AC121" s="25" t="s">
        <v>37</v>
      </c>
    </row>
    <row r="122" spans="1:29" ht="13.5" customHeight="1" x14ac:dyDescent="0.55000000000000004">
      <c r="A122" s="25" t="s">
        <v>32</v>
      </c>
      <c r="B122" s="26" t="s">
        <v>264</v>
      </c>
      <c r="C122" s="25" t="s">
        <v>265</v>
      </c>
      <c r="D122" s="27">
        <v>1451</v>
      </c>
      <c r="E122" s="27">
        <v>94</v>
      </c>
      <c r="F122" s="28">
        <v>6.4782908339076499</v>
      </c>
      <c r="G122" s="27">
        <v>94</v>
      </c>
      <c r="H122" s="27">
        <v>0</v>
      </c>
      <c r="I122" s="27">
        <v>1357</v>
      </c>
      <c r="J122" s="29">
        <v>93.52170916609235</v>
      </c>
      <c r="K122" s="27">
        <v>1156</v>
      </c>
      <c r="L122" s="29">
        <v>79.669193659545144</v>
      </c>
      <c r="M122" s="27">
        <v>0</v>
      </c>
      <c r="N122" s="29">
        <v>0</v>
      </c>
      <c r="O122" s="27">
        <v>0</v>
      </c>
      <c r="P122" s="27">
        <v>201</v>
      </c>
      <c r="Q122" s="27">
        <v>25</v>
      </c>
      <c r="R122" s="27">
        <v>176</v>
      </c>
      <c r="S122" s="27">
        <v>0</v>
      </c>
      <c r="T122" s="29">
        <v>13.852515506547208</v>
      </c>
      <c r="U122" s="27">
        <v>8</v>
      </c>
      <c r="V122" s="25" t="s">
        <v>37</v>
      </c>
      <c r="W122" s="25"/>
      <c r="X122" s="25"/>
      <c r="Y122" s="25"/>
      <c r="Z122" s="25" t="s">
        <v>37</v>
      </c>
      <c r="AA122" s="25"/>
      <c r="AB122" s="25"/>
      <c r="AC122" s="25"/>
    </row>
    <row r="123" spans="1:29" ht="13.5" customHeight="1" x14ac:dyDescent="0.55000000000000004">
      <c r="A123" s="25" t="s">
        <v>32</v>
      </c>
      <c r="B123" s="26" t="s">
        <v>266</v>
      </c>
      <c r="C123" s="25" t="s">
        <v>267</v>
      </c>
      <c r="D123" s="27">
        <v>7086</v>
      </c>
      <c r="E123" s="27">
        <v>767</v>
      </c>
      <c r="F123" s="28">
        <v>10.824160316116286</v>
      </c>
      <c r="G123" s="27">
        <v>767</v>
      </c>
      <c r="H123" s="27">
        <v>0</v>
      </c>
      <c r="I123" s="27">
        <v>6319</v>
      </c>
      <c r="J123" s="29">
        <v>89.175839683883723</v>
      </c>
      <c r="K123" s="27">
        <v>5143</v>
      </c>
      <c r="L123" s="29">
        <v>72.579734688117412</v>
      </c>
      <c r="M123" s="27">
        <v>0</v>
      </c>
      <c r="N123" s="29">
        <v>0</v>
      </c>
      <c r="O123" s="27">
        <v>592</v>
      </c>
      <c r="P123" s="27">
        <v>584</v>
      </c>
      <c r="Q123" s="27">
        <v>0</v>
      </c>
      <c r="R123" s="27">
        <v>584</v>
      </c>
      <c r="S123" s="27">
        <v>0</v>
      </c>
      <c r="T123" s="29">
        <v>8.2416031611628568</v>
      </c>
      <c r="U123" s="27">
        <v>271</v>
      </c>
      <c r="V123" s="25" t="s">
        <v>37</v>
      </c>
      <c r="W123" s="25"/>
      <c r="X123" s="25"/>
      <c r="Y123" s="25"/>
      <c r="Z123" s="25" t="s">
        <v>37</v>
      </c>
      <c r="AA123" s="25"/>
      <c r="AB123" s="25"/>
      <c r="AC123" s="25"/>
    </row>
    <row r="124" spans="1:29" ht="13.5" customHeight="1" x14ac:dyDescent="0.55000000000000004">
      <c r="A124" s="25" t="s">
        <v>32</v>
      </c>
      <c r="B124" s="26" t="s">
        <v>268</v>
      </c>
      <c r="C124" s="25" t="s">
        <v>269</v>
      </c>
      <c r="D124" s="27">
        <v>3534</v>
      </c>
      <c r="E124" s="27">
        <v>367</v>
      </c>
      <c r="F124" s="28">
        <v>10.384833050367854</v>
      </c>
      <c r="G124" s="27">
        <v>367</v>
      </c>
      <c r="H124" s="27">
        <v>0</v>
      </c>
      <c r="I124" s="27">
        <v>3167</v>
      </c>
      <c r="J124" s="29">
        <v>89.61516694963214</v>
      </c>
      <c r="K124" s="27">
        <v>2522</v>
      </c>
      <c r="L124" s="29">
        <v>71.363893604980191</v>
      </c>
      <c r="M124" s="27">
        <v>0</v>
      </c>
      <c r="N124" s="29">
        <v>0</v>
      </c>
      <c r="O124" s="27">
        <v>0</v>
      </c>
      <c r="P124" s="27">
        <v>645</v>
      </c>
      <c r="Q124" s="27">
        <v>382</v>
      </c>
      <c r="R124" s="27">
        <v>263</v>
      </c>
      <c r="S124" s="27">
        <v>0</v>
      </c>
      <c r="T124" s="29">
        <v>18.251273344651953</v>
      </c>
      <c r="U124" s="27">
        <v>62</v>
      </c>
      <c r="V124" s="25" t="s">
        <v>37</v>
      </c>
      <c r="W124" s="25"/>
      <c r="X124" s="25"/>
      <c r="Y124" s="25"/>
      <c r="Z124" s="25" t="s">
        <v>37</v>
      </c>
      <c r="AA124" s="25"/>
      <c r="AB124" s="25"/>
      <c r="AC124" s="25"/>
    </row>
    <row r="125" spans="1:29" ht="13.5" customHeight="1" x14ac:dyDescent="0.55000000000000004">
      <c r="A125" s="25" t="s">
        <v>32</v>
      </c>
      <c r="B125" s="26" t="s">
        <v>270</v>
      </c>
      <c r="C125" s="25" t="s">
        <v>271</v>
      </c>
      <c r="D125" s="27">
        <v>2227</v>
      </c>
      <c r="E125" s="27">
        <v>522</v>
      </c>
      <c r="F125" s="28">
        <v>23.439604849573417</v>
      </c>
      <c r="G125" s="27">
        <v>522</v>
      </c>
      <c r="H125" s="27">
        <v>0</v>
      </c>
      <c r="I125" s="27">
        <v>1705</v>
      </c>
      <c r="J125" s="29">
        <v>76.560395150426586</v>
      </c>
      <c r="K125" s="27">
        <v>1247</v>
      </c>
      <c r="L125" s="29">
        <v>55.994611585092045</v>
      </c>
      <c r="M125" s="27">
        <v>0</v>
      </c>
      <c r="N125" s="29">
        <v>0</v>
      </c>
      <c r="O125" s="27">
        <v>0</v>
      </c>
      <c r="P125" s="27">
        <v>458</v>
      </c>
      <c r="Q125" s="27">
        <v>191</v>
      </c>
      <c r="R125" s="27">
        <v>267</v>
      </c>
      <c r="S125" s="27">
        <v>0</v>
      </c>
      <c r="T125" s="29">
        <v>20.565783565334531</v>
      </c>
      <c r="U125" s="27">
        <v>61</v>
      </c>
      <c r="V125" s="25" t="s">
        <v>37</v>
      </c>
      <c r="W125" s="25"/>
      <c r="X125" s="25"/>
      <c r="Y125" s="25"/>
      <c r="Z125" s="25" t="s">
        <v>37</v>
      </c>
      <c r="AA125" s="25"/>
      <c r="AB125" s="25"/>
      <c r="AC125" s="25"/>
    </row>
    <row r="126" spans="1:29" ht="13.5" customHeight="1" x14ac:dyDescent="0.55000000000000004">
      <c r="A126" s="25" t="s">
        <v>32</v>
      </c>
      <c r="B126" s="26" t="s">
        <v>272</v>
      </c>
      <c r="C126" s="25" t="s">
        <v>273</v>
      </c>
      <c r="D126" s="27">
        <v>1774</v>
      </c>
      <c r="E126" s="27">
        <v>105</v>
      </c>
      <c r="F126" s="28">
        <v>5.9188275084554682</v>
      </c>
      <c r="G126" s="27">
        <v>105</v>
      </c>
      <c r="H126" s="27">
        <v>0</v>
      </c>
      <c r="I126" s="27">
        <v>1669</v>
      </c>
      <c r="J126" s="29">
        <v>94.081172491544535</v>
      </c>
      <c r="K126" s="27">
        <v>1584</v>
      </c>
      <c r="L126" s="29">
        <v>89.289740698985341</v>
      </c>
      <c r="M126" s="27">
        <v>0</v>
      </c>
      <c r="N126" s="29">
        <v>0</v>
      </c>
      <c r="O126" s="27">
        <v>0</v>
      </c>
      <c r="P126" s="27">
        <v>85</v>
      </c>
      <c r="Q126" s="27">
        <v>13</v>
      </c>
      <c r="R126" s="27">
        <v>72</v>
      </c>
      <c r="S126" s="27">
        <v>0</v>
      </c>
      <c r="T126" s="29">
        <v>4.7914317925591883</v>
      </c>
      <c r="U126" s="27">
        <v>3</v>
      </c>
      <c r="V126" s="25" t="s">
        <v>37</v>
      </c>
      <c r="W126" s="25"/>
      <c r="X126" s="25"/>
      <c r="Y126" s="25"/>
      <c r="Z126" s="25" t="s">
        <v>37</v>
      </c>
      <c r="AA126" s="25"/>
      <c r="AB126" s="25"/>
      <c r="AC126" s="25"/>
    </row>
    <row r="127" spans="1:29" ht="13.5" customHeight="1" x14ac:dyDescent="0.55000000000000004">
      <c r="A127" s="25" t="s">
        <v>32</v>
      </c>
      <c r="B127" s="26" t="s">
        <v>274</v>
      </c>
      <c r="C127" s="25" t="s">
        <v>275</v>
      </c>
      <c r="D127" s="27">
        <v>2176</v>
      </c>
      <c r="E127" s="27">
        <v>316</v>
      </c>
      <c r="F127" s="28">
        <v>14.522058823529413</v>
      </c>
      <c r="G127" s="27">
        <v>316</v>
      </c>
      <c r="H127" s="27">
        <v>0</v>
      </c>
      <c r="I127" s="27">
        <v>1860</v>
      </c>
      <c r="J127" s="29">
        <v>85.47794117647058</v>
      </c>
      <c r="K127" s="27">
        <v>1728</v>
      </c>
      <c r="L127" s="29">
        <v>79.411764705882348</v>
      </c>
      <c r="M127" s="27">
        <v>0</v>
      </c>
      <c r="N127" s="29">
        <v>0</v>
      </c>
      <c r="O127" s="27">
        <v>0</v>
      </c>
      <c r="P127" s="27">
        <v>132</v>
      </c>
      <c r="Q127" s="27">
        <v>99</v>
      </c>
      <c r="R127" s="27">
        <v>33</v>
      </c>
      <c r="S127" s="27">
        <v>0</v>
      </c>
      <c r="T127" s="29">
        <v>6.0661764705882355</v>
      </c>
      <c r="U127" s="27">
        <v>23</v>
      </c>
      <c r="V127" s="25" t="s">
        <v>37</v>
      </c>
      <c r="W127" s="25"/>
      <c r="X127" s="25"/>
      <c r="Y127" s="25"/>
      <c r="Z127" s="25" t="s">
        <v>37</v>
      </c>
      <c r="AA127" s="25"/>
      <c r="AB127" s="25"/>
      <c r="AC127" s="25"/>
    </row>
    <row r="128" spans="1:29" ht="13.5" customHeight="1" x14ac:dyDescent="0.55000000000000004">
      <c r="A128" s="25" t="s">
        <v>32</v>
      </c>
      <c r="B128" s="26" t="s">
        <v>276</v>
      </c>
      <c r="C128" s="25" t="s">
        <v>277</v>
      </c>
      <c r="D128" s="27">
        <v>2045</v>
      </c>
      <c r="E128" s="27">
        <v>92</v>
      </c>
      <c r="F128" s="28">
        <v>4.4987775061124697</v>
      </c>
      <c r="G128" s="27">
        <v>92</v>
      </c>
      <c r="H128" s="27">
        <v>0</v>
      </c>
      <c r="I128" s="27">
        <v>1953</v>
      </c>
      <c r="J128" s="29">
        <v>95.501222493887525</v>
      </c>
      <c r="K128" s="27">
        <v>1488</v>
      </c>
      <c r="L128" s="29">
        <v>72.762836185819069</v>
      </c>
      <c r="M128" s="27">
        <v>0</v>
      </c>
      <c r="N128" s="29">
        <v>0</v>
      </c>
      <c r="O128" s="27">
        <v>0</v>
      </c>
      <c r="P128" s="27">
        <v>465</v>
      </c>
      <c r="Q128" s="27">
        <v>60</v>
      </c>
      <c r="R128" s="27">
        <v>405</v>
      </c>
      <c r="S128" s="27">
        <v>0</v>
      </c>
      <c r="T128" s="29">
        <v>22.73838630806846</v>
      </c>
      <c r="U128" s="27">
        <v>40</v>
      </c>
      <c r="V128" s="25" t="s">
        <v>37</v>
      </c>
      <c r="W128" s="25"/>
      <c r="X128" s="25"/>
      <c r="Y128" s="25"/>
      <c r="Z128" s="25" t="s">
        <v>37</v>
      </c>
      <c r="AA128" s="25"/>
      <c r="AB128" s="25"/>
      <c r="AC128" s="25"/>
    </row>
    <row r="129" spans="1:29" ht="13.5" customHeight="1" x14ac:dyDescent="0.55000000000000004">
      <c r="A129" s="25" t="s">
        <v>32</v>
      </c>
      <c r="B129" s="26" t="s">
        <v>278</v>
      </c>
      <c r="C129" s="25" t="s">
        <v>279</v>
      </c>
      <c r="D129" s="27">
        <v>17490</v>
      </c>
      <c r="E129" s="27">
        <v>1045</v>
      </c>
      <c r="F129" s="28">
        <v>5.9748427672955975</v>
      </c>
      <c r="G129" s="27">
        <v>1045</v>
      </c>
      <c r="H129" s="27">
        <v>0</v>
      </c>
      <c r="I129" s="27">
        <v>16445</v>
      </c>
      <c r="J129" s="29">
        <v>94.025157232704402</v>
      </c>
      <c r="K129" s="27">
        <v>14661</v>
      </c>
      <c r="L129" s="29">
        <v>83.825042881646652</v>
      </c>
      <c r="M129" s="27">
        <v>0</v>
      </c>
      <c r="N129" s="29">
        <v>0</v>
      </c>
      <c r="O129" s="27">
        <v>0</v>
      </c>
      <c r="P129" s="27">
        <v>1784</v>
      </c>
      <c r="Q129" s="27">
        <v>0</v>
      </c>
      <c r="R129" s="27">
        <v>1735</v>
      </c>
      <c r="S129" s="27">
        <v>49</v>
      </c>
      <c r="T129" s="29">
        <v>10.200114351057747</v>
      </c>
      <c r="U129" s="27">
        <v>240</v>
      </c>
      <c r="V129" s="25" t="s">
        <v>37</v>
      </c>
      <c r="W129" s="25"/>
      <c r="X129" s="25"/>
      <c r="Y129" s="25"/>
      <c r="Z129" s="25" t="s">
        <v>37</v>
      </c>
      <c r="AA129" s="25"/>
      <c r="AB129" s="25"/>
      <c r="AC129" s="25"/>
    </row>
    <row r="130" spans="1:29" ht="13.5" customHeight="1" x14ac:dyDescent="0.55000000000000004">
      <c r="A130" s="25" t="s">
        <v>32</v>
      </c>
      <c r="B130" s="26" t="s">
        <v>280</v>
      </c>
      <c r="C130" s="25" t="s">
        <v>281</v>
      </c>
      <c r="D130" s="27">
        <v>4038</v>
      </c>
      <c r="E130" s="27">
        <v>316</v>
      </c>
      <c r="F130" s="28">
        <v>7.8256562654779591</v>
      </c>
      <c r="G130" s="27">
        <v>316</v>
      </c>
      <c r="H130" s="27">
        <v>0</v>
      </c>
      <c r="I130" s="27">
        <v>3722</v>
      </c>
      <c r="J130" s="29">
        <v>92.17434373452204</v>
      </c>
      <c r="K130" s="27">
        <v>3722</v>
      </c>
      <c r="L130" s="29">
        <v>92.17434373452204</v>
      </c>
      <c r="M130" s="27">
        <v>0</v>
      </c>
      <c r="N130" s="29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9">
        <v>0</v>
      </c>
      <c r="U130" s="27">
        <v>13</v>
      </c>
      <c r="V130" s="25" t="s">
        <v>37</v>
      </c>
      <c r="W130" s="25"/>
      <c r="X130" s="25"/>
      <c r="Y130" s="25"/>
      <c r="Z130" s="25" t="s">
        <v>37</v>
      </c>
      <c r="AA130" s="25"/>
      <c r="AB130" s="25"/>
      <c r="AC130" s="25"/>
    </row>
    <row r="131" spans="1:29" ht="13.5" customHeight="1" x14ac:dyDescent="0.55000000000000004">
      <c r="A131" s="25" t="s">
        <v>32</v>
      </c>
      <c r="B131" s="26" t="s">
        <v>282</v>
      </c>
      <c r="C131" s="25" t="s">
        <v>283</v>
      </c>
      <c r="D131" s="27">
        <v>10388</v>
      </c>
      <c r="E131" s="27">
        <v>967</v>
      </c>
      <c r="F131" s="28">
        <v>9.3088178667693491</v>
      </c>
      <c r="G131" s="27">
        <v>0</v>
      </c>
      <c r="H131" s="27">
        <v>967</v>
      </c>
      <c r="I131" s="27">
        <v>9421</v>
      </c>
      <c r="J131" s="29">
        <v>90.691182133230654</v>
      </c>
      <c r="K131" s="27">
        <v>7657</v>
      </c>
      <c r="L131" s="29">
        <v>73.710050057758963</v>
      </c>
      <c r="M131" s="27">
        <v>0</v>
      </c>
      <c r="N131" s="29">
        <v>0</v>
      </c>
      <c r="O131" s="27">
        <v>0</v>
      </c>
      <c r="P131" s="27">
        <v>1764</v>
      </c>
      <c r="Q131" s="27">
        <v>0</v>
      </c>
      <c r="R131" s="27">
        <v>1764</v>
      </c>
      <c r="S131" s="27">
        <v>0</v>
      </c>
      <c r="T131" s="29">
        <v>16.981132075471699</v>
      </c>
      <c r="U131" s="27">
        <v>350</v>
      </c>
      <c r="V131" s="25"/>
      <c r="W131" s="25"/>
      <c r="X131" s="25" t="s">
        <v>37</v>
      </c>
      <c r="Y131" s="25"/>
      <c r="Z131" s="25"/>
      <c r="AA131" s="25"/>
      <c r="AB131" s="25" t="s">
        <v>37</v>
      </c>
      <c r="AC131" s="25"/>
    </row>
    <row r="132" spans="1:29" ht="13.5" customHeight="1" x14ac:dyDescent="0.55000000000000004">
      <c r="A132" s="25" t="s">
        <v>32</v>
      </c>
      <c r="B132" s="26" t="s">
        <v>284</v>
      </c>
      <c r="C132" s="25" t="s">
        <v>285</v>
      </c>
      <c r="D132" s="27">
        <v>3591</v>
      </c>
      <c r="E132" s="27">
        <v>125</v>
      </c>
      <c r="F132" s="28">
        <v>3.4809245335561121</v>
      </c>
      <c r="G132" s="27">
        <v>125</v>
      </c>
      <c r="H132" s="27">
        <v>0</v>
      </c>
      <c r="I132" s="27">
        <v>3466</v>
      </c>
      <c r="J132" s="29">
        <v>96.51907546644388</v>
      </c>
      <c r="K132" s="27">
        <v>0</v>
      </c>
      <c r="L132" s="29">
        <v>0</v>
      </c>
      <c r="M132" s="27">
        <v>0</v>
      </c>
      <c r="N132" s="29">
        <v>0</v>
      </c>
      <c r="O132" s="27">
        <v>2447</v>
      </c>
      <c r="P132" s="27">
        <v>1019</v>
      </c>
      <c r="Q132" s="27">
        <v>167</v>
      </c>
      <c r="R132" s="27">
        <v>852</v>
      </c>
      <c r="S132" s="27">
        <v>0</v>
      </c>
      <c r="T132" s="29">
        <v>28.376496797549429</v>
      </c>
      <c r="U132" s="27">
        <v>8</v>
      </c>
      <c r="V132" s="25" t="s">
        <v>37</v>
      </c>
      <c r="W132" s="25"/>
      <c r="X132" s="25"/>
      <c r="Y132" s="25"/>
      <c r="Z132" s="25" t="s">
        <v>37</v>
      </c>
      <c r="AA132" s="25"/>
      <c r="AB132" s="25"/>
      <c r="AC132" s="25"/>
    </row>
    <row r="133" spans="1:29" ht="13.5" customHeight="1" x14ac:dyDescent="0.55000000000000004">
      <c r="A133" s="25" t="s">
        <v>32</v>
      </c>
      <c r="B133" s="26" t="s">
        <v>286</v>
      </c>
      <c r="C133" s="25" t="s">
        <v>287</v>
      </c>
      <c r="D133" s="27">
        <v>4307</v>
      </c>
      <c r="E133" s="27">
        <v>371</v>
      </c>
      <c r="F133" s="28">
        <v>8.6138843742744378</v>
      </c>
      <c r="G133" s="27">
        <v>371</v>
      </c>
      <c r="H133" s="27">
        <v>0</v>
      </c>
      <c r="I133" s="27">
        <v>3936</v>
      </c>
      <c r="J133" s="29">
        <v>91.386115625725566</v>
      </c>
      <c r="K133" s="27">
        <v>2654</v>
      </c>
      <c r="L133" s="29">
        <v>61.620617599257024</v>
      </c>
      <c r="M133" s="27">
        <v>0</v>
      </c>
      <c r="N133" s="29">
        <v>0</v>
      </c>
      <c r="O133" s="27">
        <v>0</v>
      </c>
      <c r="P133" s="27">
        <v>1282</v>
      </c>
      <c r="Q133" s="27">
        <v>101</v>
      </c>
      <c r="R133" s="27">
        <v>0</v>
      </c>
      <c r="S133" s="27">
        <v>1181</v>
      </c>
      <c r="T133" s="29">
        <v>29.765498026468538</v>
      </c>
      <c r="U133" s="27">
        <v>30</v>
      </c>
      <c r="V133" s="25" t="s">
        <v>37</v>
      </c>
      <c r="W133" s="25"/>
      <c r="X133" s="25"/>
      <c r="Y133" s="25"/>
      <c r="Z133" s="25" t="s">
        <v>37</v>
      </c>
      <c r="AA133" s="25"/>
      <c r="AB133" s="25"/>
      <c r="AC133" s="25"/>
    </row>
    <row r="134" spans="1:29" ht="13.5" customHeight="1" x14ac:dyDescent="0.55000000000000004">
      <c r="A134" s="25" t="s">
        <v>32</v>
      </c>
      <c r="B134" s="26" t="s">
        <v>288</v>
      </c>
      <c r="C134" s="25" t="s">
        <v>289</v>
      </c>
      <c r="D134" s="27">
        <v>4480</v>
      </c>
      <c r="E134" s="27">
        <v>636</v>
      </c>
      <c r="F134" s="28">
        <v>14.196428571428571</v>
      </c>
      <c r="G134" s="27">
        <v>636</v>
      </c>
      <c r="H134" s="27">
        <v>0</v>
      </c>
      <c r="I134" s="27">
        <v>3844</v>
      </c>
      <c r="J134" s="29">
        <v>85.803571428571416</v>
      </c>
      <c r="K134" s="27">
        <v>0</v>
      </c>
      <c r="L134" s="29">
        <v>0</v>
      </c>
      <c r="M134" s="27">
        <v>0</v>
      </c>
      <c r="N134" s="29">
        <v>0</v>
      </c>
      <c r="O134" s="27">
        <v>2769</v>
      </c>
      <c r="P134" s="27">
        <v>1075</v>
      </c>
      <c r="Q134" s="27">
        <v>39</v>
      </c>
      <c r="R134" s="27">
        <v>1036</v>
      </c>
      <c r="S134" s="27">
        <v>0</v>
      </c>
      <c r="T134" s="29">
        <v>23.995535714285715</v>
      </c>
      <c r="U134" s="27">
        <v>91</v>
      </c>
      <c r="V134" s="25" t="s">
        <v>37</v>
      </c>
      <c r="W134" s="25"/>
      <c r="X134" s="25"/>
      <c r="Y134" s="25"/>
      <c r="Z134" s="25" t="s">
        <v>37</v>
      </c>
      <c r="AA134" s="25"/>
      <c r="AB134" s="25"/>
      <c r="AC134" s="25"/>
    </row>
    <row r="135" spans="1:29" ht="13.5" customHeight="1" x14ac:dyDescent="0.55000000000000004">
      <c r="A135" s="25" t="s">
        <v>32</v>
      </c>
      <c r="B135" s="26" t="s">
        <v>290</v>
      </c>
      <c r="C135" s="25" t="s">
        <v>291</v>
      </c>
      <c r="D135" s="27">
        <v>2496</v>
      </c>
      <c r="E135" s="27">
        <v>60</v>
      </c>
      <c r="F135" s="28">
        <v>2.4038461538461542</v>
      </c>
      <c r="G135" s="27">
        <v>60</v>
      </c>
      <c r="H135" s="27">
        <v>0</v>
      </c>
      <c r="I135" s="27">
        <v>2436</v>
      </c>
      <c r="J135" s="29">
        <v>97.59615384615384</v>
      </c>
      <c r="K135" s="27">
        <v>1463</v>
      </c>
      <c r="L135" s="29">
        <v>58.613782051282051</v>
      </c>
      <c r="M135" s="27">
        <v>0</v>
      </c>
      <c r="N135" s="29">
        <v>0</v>
      </c>
      <c r="O135" s="27">
        <v>345</v>
      </c>
      <c r="P135" s="27">
        <v>628</v>
      </c>
      <c r="Q135" s="27">
        <v>12</v>
      </c>
      <c r="R135" s="27">
        <v>616</v>
      </c>
      <c r="S135" s="27">
        <v>0</v>
      </c>
      <c r="T135" s="29">
        <v>25.160256410256409</v>
      </c>
      <c r="U135" s="27">
        <v>25</v>
      </c>
      <c r="V135" s="25"/>
      <c r="W135" s="25"/>
      <c r="X135" s="25"/>
      <c r="Y135" s="25" t="s">
        <v>37</v>
      </c>
      <c r="Z135" s="25"/>
      <c r="AA135" s="25"/>
      <c r="AB135" s="25"/>
      <c r="AC135" s="25" t="s">
        <v>37</v>
      </c>
    </row>
    <row r="136" spans="1:29" ht="13.5" customHeight="1" x14ac:dyDescent="0.55000000000000004">
      <c r="A136" s="25" t="s">
        <v>32</v>
      </c>
      <c r="B136" s="26" t="s">
        <v>292</v>
      </c>
      <c r="C136" s="25" t="s">
        <v>293</v>
      </c>
      <c r="D136" s="27">
        <v>4670</v>
      </c>
      <c r="E136" s="27">
        <v>792</v>
      </c>
      <c r="F136" s="28">
        <v>16.9593147751606</v>
      </c>
      <c r="G136" s="27">
        <v>792</v>
      </c>
      <c r="H136" s="27">
        <v>0</v>
      </c>
      <c r="I136" s="27">
        <v>3878</v>
      </c>
      <c r="J136" s="29">
        <v>83.040685224839407</v>
      </c>
      <c r="K136" s="27">
        <v>2485</v>
      </c>
      <c r="L136" s="29">
        <v>53.211991434689509</v>
      </c>
      <c r="M136" s="27">
        <v>0</v>
      </c>
      <c r="N136" s="29">
        <v>0</v>
      </c>
      <c r="O136" s="27">
        <v>0</v>
      </c>
      <c r="P136" s="27">
        <v>1393</v>
      </c>
      <c r="Q136" s="27">
        <v>227</v>
      </c>
      <c r="R136" s="27">
        <v>1166</v>
      </c>
      <c r="S136" s="27">
        <v>0</v>
      </c>
      <c r="T136" s="29">
        <v>29.828693790149892</v>
      </c>
      <c r="U136" s="27">
        <v>317</v>
      </c>
      <c r="V136" s="25" t="s">
        <v>37</v>
      </c>
      <c r="W136" s="25"/>
      <c r="X136" s="25"/>
      <c r="Y136" s="25"/>
      <c r="Z136" s="25" t="s">
        <v>37</v>
      </c>
      <c r="AA136" s="25"/>
      <c r="AB136" s="25"/>
      <c r="AC136" s="25"/>
    </row>
    <row r="137" spans="1:29" ht="13.5" customHeight="1" x14ac:dyDescent="0.55000000000000004">
      <c r="A137" s="25" t="s">
        <v>32</v>
      </c>
      <c r="B137" s="26" t="s">
        <v>294</v>
      </c>
      <c r="C137" s="25" t="s">
        <v>295</v>
      </c>
      <c r="D137" s="27">
        <v>17999</v>
      </c>
      <c r="E137" s="27">
        <v>2180</v>
      </c>
      <c r="F137" s="28">
        <v>12.111783987999333</v>
      </c>
      <c r="G137" s="27">
        <v>2180</v>
      </c>
      <c r="H137" s="27">
        <v>0</v>
      </c>
      <c r="I137" s="27">
        <v>15819</v>
      </c>
      <c r="J137" s="29">
        <v>87.888216012000669</v>
      </c>
      <c r="K137" s="27">
        <v>14075</v>
      </c>
      <c r="L137" s="29">
        <v>78.198788821601198</v>
      </c>
      <c r="M137" s="27">
        <v>0</v>
      </c>
      <c r="N137" s="29">
        <v>0</v>
      </c>
      <c r="O137" s="27">
        <v>0</v>
      </c>
      <c r="P137" s="27">
        <v>1744</v>
      </c>
      <c r="Q137" s="27">
        <v>385</v>
      </c>
      <c r="R137" s="27">
        <v>1359</v>
      </c>
      <c r="S137" s="27">
        <v>0</v>
      </c>
      <c r="T137" s="29">
        <v>9.6894271903994653</v>
      </c>
      <c r="U137" s="27">
        <v>171</v>
      </c>
      <c r="V137" s="25" t="s">
        <v>37</v>
      </c>
      <c r="W137" s="25"/>
      <c r="X137" s="25"/>
      <c r="Y137" s="25"/>
      <c r="Z137" s="25" t="s">
        <v>37</v>
      </c>
      <c r="AA137" s="25"/>
      <c r="AB137" s="25"/>
      <c r="AC137" s="25"/>
    </row>
    <row r="138" spans="1:29" ht="13.5" customHeight="1" x14ac:dyDescent="0.55000000000000004">
      <c r="A138" s="25" t="s">
        <v>32</v>
      </c>
      <c r="B138" s="26" t="s">
        <v>296</v>
      </c>
      <c r="C138" s="25" t="s">
        <v>297</v>
      </c>
      <c r="D138" s="27">
        <v>7940</v>
      </c>
      <c r="E138" s="27">
        <v>1454</v>
      </c>
      <c r="F138" s="28">
        <v>18.312342569269521</v>
      </c>
      <c r="G138" s="27">
        <v>1454</v>
      </c>
      <c r="H138" s="27">
        <v>0</v>
      </c>
      <c r="I138" s="27">
        <v>6486</v>
      </c>
      <c r="J138" s="29">
        <v>81.687657430730482</v>
      </c>
      <c r="K138" s="27">
        <v>4601</v>
      </c>
      <c r="L138" s="29">
        <v>57.947103274559197</v>
      </c>
      <c r="M138" s="27">
        <v>0</v>
      </c>
      <c r="N138" s="29">
        <v>0</v>
      </c>
      <c r="O138" s="27">
        <v>431</v>
      </c>
      <c r="P138" s="27">
        <v>1454</v>
      </c>
      <c r="Q138" s="27">
        <v>30</v>
      </c>
      <c r="R138" s="27">
        <v>1424</v>
      </c>
      <c r="S138" s="27">
        <v>0</v>
      </c>
      <c r="T138" s="29">
        <v>18.312342569269521</v>
      </c>
      <c r="U138" s="27">
        <v>305</v>
      </c>
      <c r="V138" s="25" t="s">
        <v>37</v>
      </c>
      <c r="W138" s="25"/>
      <c r="X138" s="25"/>
      <c r="Y138" s="25"/>
      <c r="Z138" s="25" t="s">
        <v>37</v>
      </c>
      <c r="AA138" s="25"/>
      <c r="AB138" s="25"/>
      <c r="AC138" s="25"/>
    </row>
    <row r="139" spans="1:29" ht="13.5" customHeight="1" x14ac:dyDescent="0.55000000000000004">
      <c r="A139" s="25" t="s">
        <v>32</v>
      </c>
      <c r="B139" s="26" t="s">
        <v>298</v>
      </c>
      <c r="C139" s="25" t="s">
        <v>299</v>
      </c>
      <c r="D139" s="27">
        <v>2224</v>
      </c>
      <c r="E139" s="27">
        <v>372</v>
      </c>
      <c r="F139" s="28">
        <v>16.726618705035971</v>
      </c>
      <c r="G139" s="27">
        <v>372</v>
      </c>
      <c r="H139" s="27">
        <v>0</v>
      </c>
      <c r="I139" s="27">
        <v>1852</v>
      </c>
      <c r="J139" s="29">
        <v>83.27338129496404</v>
      </c>
      <c r="K139" s="27">
        <v>1590</v>
      </c>
      <c r="L139" s="29">
        <v>71.492805755395679</v>
      </c>
      <c r="M139" s="27">
        <v>0</v>
      </c>
      <c r="N139" s="29">
        <v>0</v>
      </c>
      <c r="O139" s="27">
        <v>0</v>
      </c>
      <c r="P139" s="27">
        <v>262</v>
      </c>
      <c r="Q139" s="27">
        <v>13</v>
      </c>
      <c r="R139" s="27">
        <v>249</v>
      </c>
      <c r="S139" s="27">
        <v>0</v>
      </c>
      <c r="T139" s="29">
        <v>11.780575539568346</v>
      </c>
      <c r="U139" s="27">
        <v>43</v>
      </c>
      <c r="V139" s="25" t="s">
        <v>37</v>
      </c>
      <c r="W139" s="25"/>
      <c r="X139" s="25"/>
      <c r="Y139" s="25"/>
      <c r="Z139" s="25" t="s">
        <v>37</v>
      </c>
      <c r="AA139" s="25"/>
      <c r="AB139" s="25"/>
      <c r="AC139" s="25"/>
    </row>
    <row r="140" spans="1:29" ht="13.5" customHeight="1" x14ac:dyDescent="0.55000000000000004">
      <c r="A140" s="25" t="s">
        <v>32</v>
      </c>
      <c r="B140" s="26" t="s">
        <v>300</v>
      </c>
      <c r="C140" s="25" t="s">
        <v>301</v>
      </c>
      <c r="D140" s="27">
        <v>3488</v>
      </c>
      <c r="E140" s="27">
        <v>275</v>
      </c>
      <c r="F140" s="28">
        <v>7.8841743119266061</v>
      </c>
      <c r="G140" s="27">
        <v>275</v>
      </c>
      <c r="H140" s="27">
        <v>0</v>
      </c>
      <c r="I140" s="27">
        <v>3213</v>
      </c>
      <c r="J140" s="29">
        <v>92.1158256880734</v>
      </c>
      <c r="K140" s="27">
        <v>2979</v>
      </c>
      <c r="L140" s="29">
        <v>85.407110091743121</v>
      </c>
      <c r="M140" s="27">
        <v>0</v>
      </c>
      <c r="N140" s="29">
        <v>0</v>
      </c>
      <c r="O140" s="27">
        <v>0</v>
      </c>
      <c r="P140" s="27">
        <v>234</v>
      </c>
      <c r="Q140" s="27">
        <v>0</v>
      </c>
      <c r="R140" s="27">
        <v>194</v>
      </c>
      <c r="S140" s="27">
        <v>40</v>
      </c>
      <c r="T140" s="29">
        <v>6.7087155963302756</v>
      </c>
      <c r="U140" s="27">
        <v>181</v>
      </c>
      <c r="V140" s="25" t="s">
        <v>37</v>
      </c>
      <c r="W140" s="25"/>
      <c r="X140" s="25"/>
      <c r="Y140" s="25"/>
      <c r="Z140" s="25" t="s">
        <v>37</v>
      </c>
      <c r="AA140" s="25"/>
      <c r="AB140" s="25"/>
      <c r="AC140" s="25"/>
    </row>
    <row r="141" spans="1:29" ht="13.5" customHeight="1" x14ac:dyDescent="0.55000000000000004">
      <c r="A141" s="25" t="s">
        <v>32</v>
      </c>
      <c r="B141" s="26" t="s">
        <v>302</v>
      </c>
      <c r="C141" s="25" t="s">
        <v>303</v>
      </c>
      <c r="D141" s="27">
        <v>937</v>
      </c>
      <c r="E141" s="27">
        <v>48</v>
      </c>
      <c r="F141" s="28">
        <v>5.1227321237993593</v>
      </c>
      <c r="G141" s="27">
        <v>48</v>
      </c>
      <c r="H141" s="27">
        <v>0</v>
      </c>
      <c r="I141" s="27">
        <v>889</v>
      </c>
      <c r="J141" s="29">
        <v>94.877267876200648</v>
      </c>
      <c r="K141" s="27">
        <v>804</v>
      </c>
      <c r="L141" s="29">
        <v>85.80576307363927</v>
      </c>
      <c r="M141" s="27">
        <v>0</v>
      </c>
      <c r="N141" s="29">
        <v>0</v>
      </c>
      <c r="O141" s="27">
        <v>0</v>
      </c>
      <c r="P141" s="27">
        <v>85</v>
      </c>
      <c r="Q141" s="27">
        <v>12</v>
      </c>
      <c r="R141" s="27">
        <v>73</v>
      </c>
      <c r="S141" s="27">
        <v>0</v>
      </c>
      <c r="T141" s="29">
        <v>9.0715048025613658</v>
      </c>
      <c r="U141" s="27">
        <v>46</v>
      </c>
      <c r="V141" s="25" t="s">
        <v>37</v>
      </c>
      <c r="W141" s="25"/>
      <c r="X141" s="25"/>
      <c r="Y141" s="25"/>
      <c r="Z141" s="25" t="s">
        <v>37</v>
      </c>
      <c r="AA141" s="25"/>
      <c r="AB141" s="25"/>
      <c r="AC141" s="25"/>
    </row>
    <row r="142" spans="1:29" ht="13.5" customHeight="1" x14ac:dyDescent="0.55000000000000004">
      <c r="A142" s="25" t="s">
        <v>32</v>
      </c>
      <c r="B142" s="26" t="s">
        <v>304</v>
      </c>
      <c r="C142" s="25" t="s">
        <v>305</v>
      </c>
      <c r="D142" s="27">
        <v>4114</v>
      </c>
      <c r="E142" s="27">
        <v>1101</v>
      </c>
      <c r="F142" s="28">
        <v>26.762275157997085</v>
      </c>
      <c r="G142" s="27">
        <v>1101</v>
      </c>
      <c r="H142" s="27">
        <v>0</v>
      </c>
      <c r="I142" s="27">
        <v>3013</v>
      </c>
      <c r="J142" s="29">
        <v>73.237724842002919</v>
      </c>
      <c r="K142" s="27">
        <v>2715</v>
      </c>
      <c r="L142" s="29">
        <v>65.994166261545942</v>
      </c>
      <c r="M142" s="27">
        <v>0</v>
      </c>
      <c r="N142" s="29">
        <v>0</v>
      </c>
      <c r="O142" s="27">
        <v>0</v>
      </c>
      <c r="P142" s="27">
        <v>298</v>
      </c>
      <c r="Q142" s="27">
        <v>0</v>
      </c>
      <c r="R142" s="27">
        <v>298</v>
      </c>
      <c r="S142" s="27">
        <v>0</v>
      </c>
      <c r="T142" s="29">
        <v>7.2435585804569769</v>
      </c>
      <c r="U142" s="27">
        <v>322</v>
      </c>
      <c r="V142" s="25" t="s">
        <v>37</v>
      </c>
      <c r="W142" s="25"/>
      <c r="X142" s="25"/>
      <c r="Y142" s="25"/>
      <c r="Z142" s="25" t="s">
        <v>37</v>
      </c>
      <c r="AA142" s="25"/>
      <c r="AB142" s="25"/>
      <c r="AC142" s="25"/>
    </row>
    <row r="143" spans="1:29" ht="13.5" customHeight="1" x14ac:dyDescent="0.55000000000000004">
      <c r="A143" s="25" t="s">
        <v>32</v>
      </c>
      <c r="B143" s="26" t="s">
        <v>306</v>
      </c>
      <c r="C143" s="25" t="s">
        <v>307</v>
      </c>
      <c r="D143" s="27">
        <v>6471</v>
      </c>
      <c r="E143" s="27">
        <v>372</v>
      </c>
      <c r="F143" s="28">
        <v>5.7487250811312007</v>
      </c>
      <c r="G143" s="27">
        <v>372</v>
      </c>
      <c r="H143" s="27">
        <v>0</v>
      </c>
      <c r="I143" s="27">
        <v>6099</v>
      </c>
      <c r="J143" s="29">
        <v>94.251274918868802</v>
      </c>
      <c r="K143" s="27">
        <v>4370</v>
      </c>
      <c r="L143" s="29">
        <v>67.532066141245565</v>
      </c>
      <c r="M143" s="27">
        <v>0</v>
      </c>
      <c r="N143" s="29">
        <v>0</v>
      </c>
      <c r="O143" s="27">
        <v>0</v>
      </c>
      <c r="P143" s="27">
        <v>1729</v>
      </c>
      <c r="Q143" s="27">
        <v>110</v>
      </c>
      <c r="R143" s="27">
        <v>1619</v>
      </c>
      <c r="S143" s="27">
        <v>0</v>
      </c>
      <c r="T143" s="29">
        <v>26.719208777623244</v>
      </c>
      <c r="U143" s="27">
        <v>52</v>
      </c>
      <c r="V143" s="25" t="s">
        <v>37</v>
      </c>
      <c r="W143" s="25"/>
      <c r="X143" s="25"/>
      <c r="Y143" s="25"/>
      <c r="Z143" s="25"/>
      <c r="AA143" s="25" t="s">
        <v>37</v>
      </c>
      <c r="AB143" s="25"/>
      <c r="AC143" s="25"/>
    </row>
    <row r="144" spans="1:29" ht="13.5" customHeight="1" x14ac:dyDescent="0.55000000000000004">
      <c r="A144" s="25" t="s">
        <v>32</v>
      </c>
      <c r="B144" s="26" t="s">
        <v>308</v>
      </c>
      <c r="C144" s="25" t="s">
        <v>309</v>
      </c>
      <c r="D144" s="27">
        <v>3526</v>
      </c>
      <c r="E144" s="27">
        <v>594</v>
      </c>
      <c r="F144" s="28">
        <v>16.846284741917188</v>
      </c>
      <c r="G144" s="27">
        <v>594</v>
      </c>
      <c r="H144" s="27">
        <v>0</v>
      </c>
      <c r="I144" s="27">
        <v>2932</v>
      </c>
      <c r="J144" s="29">
        <v>83.153715258082812</v>
      </c>
      <c r="K144" s="27">
        <v>2414</v>
      </c>
      <c r="L144" s="29">
        <v>68.462847419171865</v>
      </c>
      <c r="M144" s="27">
        <v>0</v>
      </c>
      <c r="N144" s="29">
        <v>0</v>
      </c>
      <c r="O144" s="27">
        <v>0</v>
      </c>
      <c r="P144" s="27">
        <v>518</v>
      </c>
      <c r="Q144" s="27">
        <v>0</v>
      </c>
      <c r="R144" s="27">
        <v>518</v>
      </c>
      <c r="S144" s="27">
        <v>0</v>
      </c>
      <c r="T144" s="29">
        <v>14.690867838910949</v>
      </c>
      <c r="U144" s="27">
        <v>120</v>
      </c>
      <c r="V144" s="25" t="s">
        <v>37</v>
      </c>
      <c r="W144" s="25"/>
      <c r="X144" s="25"/>
      <c r="Y144" s="25"/>
      <c r="Z144" s="25"/>
      <c r="AA144" s="25"/>
      <c r="AB144" s="25"/>
      <c r="AC144" s="25" t="s">
        <v>37</v>
      </c>
    </row>
    <row r="145" spans="1:29" ht="13.5" customHeight="1" x14ac:dyDescent="0.55000000000000004">
      <c r="A145" s="25" t="s">
        <v>32</v>
      </c>
      <c r="B145" s="26" t="s">
        <v>310</v>
      </c>
      <c r="C145" s="25" t="s">
        <v>311</v>
      </c>
      <c r="D145" s="27">
        <v>2354</v>
      </c>
      <c r="E145" s="27">
        <v>602</v>
      </c>
      <c r="F145" s="28">
        <v>25.573491928632112</v>
      </c>
      <c r="G145" s="27">
        <v>602</v>
      </c>
      <c r="H145" s="27">
        <v>0</v>
      </c>
      <c r="I145" s="27">
        <v>1752</v>
      </c>
      <c r="J145" s="29">
        <v>74.426508071367877</v>
      </c>
      <c r="K145" s="27">
        <v>0</v>
      </c>
      <c r="L145" s="29">
        <v>0</v>
      </c>
      <c r="M145" s="27">
        <v>0</v>
      </c>
      <c r="N145" s="29">
        <v>0</v>
      </c>
      <c r="O145" s="27">
        <v>1491</v>
      </c>
      <c r="P145" s="27">
        <v>261</v>
      </c>
      <c r="Q145" s="27">
        <v>48</v>
      </c>
      <c r="R145" s="27">
        <v>213</v>
      </c>
      <c r="S145" s="27">
        <v>0</v>
      </c>
      <c r="T145" s="29">
        <v>11.0875106202209</v>
      </c>
      <c r="U145" s="27">
        <v>112</v>
      </c>
      <c r="V145" s="25" t="s">
        <v>37</v>
      </c>
      <c r="W145" s="25"/>
      <c r="X145" s="25"/>
      <c r="Y145" s="25"/>
      <c r="Z145" s="25"/>
      <c r="AA145" s="25"/>
      <c r="AB145" s="25"/>
      <c r="AC145" s="25" t="s">
        <v>37</v>
      </c>
    </row>
    <row r="146" spans="1:29" ht="13.5" customHeight="1" x14ac:dyDescent="0.55000000000000004">
      <c r="A146" s="25" t="s">
        <v>32</v>
      </c>
      <c r="B146" s="26" t="s">
        <v>312</v>
      </c>
      <c r="C146" s="25" t="s">
        <v>313</v>
      </c>
      <c r="D146" s="27">
        <v>14809</v>
      </c>
      <c r="E146" s="27">
        <v>1733</v>
      </c>
      <c r="F146" s="28">
        <v>11.702343169694105</v>
      </c>
      <c r="G146" s="27">
        <v>1733</v>
      </c>
      <c r="H146" s="27">
        <v>0</v>
      </c>
      <c r="I146" s="27">
        <v>13076</v>
      </c>
      <c r="J146" s="29">
        <v>88.297656830305897</v>
      </c>
      <c r="K146" s="27">
        <v>11860</v>
      </c>
      <c r="L146" s="29">
        <v>80.086433925315674</v>
      </c>
      <c r="M146" s="27">
        <v>0</v>
      </c>
      <c r="N146" s="29">
        <v>0</v>
      </c>
      <c r="O146" s="27">
        <v>0</v>
      </c>
      <c r="P146" s="27">
        <v>1216</v>
      </c>
      <c r="Q146" s="27">
        <v>367</v>
      </c>
      <c r="R146" s="27">
        <v>849</v>
      </c>
      <c r="S146" s="27">
        <v>0</v>
      </c>
      <c r="T146" s="29">
        <v>8.2112229049902083</v>
      </c>
      <c r="U146" s="27">
        <v>425</v>
      </c>
      <c r="V146" s="25" t="s">
        <v>37</v>
      </c>
      <c r="W146" s="25"/>
      <c r="X146" s="25"/>
      <c r="Y146" s="25"/>
      <c r="Z146" s="25" t="s">
        <v>37</v>
      </c>
      <c r="AA146" s="25"/>
      <c r="AB146" s="25"/>
      <c r="AC146" s="25"/>
    </row>
    <row r="147" spans="1:29" ht="13.5" customHeight="1" x14ac:dyDescent="0.55000000000000004">
      <c r="A147" s="25" t="s">
        <v>32</v>
      </c>
      <c r="B147" s="26" t="s">
        <v>314</v>
      </c>
      <c r="C147" s="25" t="s">
        <v>315</v>
      </c>
      <c r="D147" s="27">
        <v>4246</v>
      </c>
      <c r="E147" s="27">
        <v>580</v>
      </c>
      <c r="F147" s="28">
        <v>13.65991521431936</v>
      </c>
      <c r="G147" s="27">
        <v>580</v>
      </c>
      <c r="H147" s="27">
        <v>0</v>
      </c>
      <c r="I147" s="27">
        <v>3666</v>
      </c>
      <c r="J147" s="29">
        <v>86.340084785680631</v>
      </c>
      <c r="K147" s="27">
        <v>1601</v>
      </c>
      <c r="L147" s="29">
        <v>37.706076307112582</v>
      </c>
      <c r="M147" s="27">
        <v>0</v>
      </c>
      <c r="N147" s="29">
        <v>0</v>
      </c>
      <c r="O147" s="27">
        <v>0</v>
      </c>
      <c r="P147" s="27">
        <v>2065</v>
      </c>
      <c r="Q147" s="27">
        <v>27</v>
      </c>
      <c r="R147" s="27">
        <v>2038</v>
      </c>
      <c r="S147" s="27">
        <v>0</v>
      </c>
      <c r="T147" s="29">
        <v>48.634008478568063</v>
      </c>
      <c r="U147" s="27">
        <v>56</v>
      </c>
      <c r="V147" s="25" t="s">
        <v>37</v>
      </c>
      <c r="W147" s="25"/>
      <c r="X147" s="25"/>
      <c r="Y147" s="25"/>
      <c r="Z147" s="25" t="s">
        <v>37</v>
      </c>
      <c r="AA147" s="25"/>
      <c r="AB147" s="25"/>
      <c r="AC147" s="25"/>
    </row>
    <row r="148" spans="1:29" ht="13.5" customHeight="1" x14ac:dyDescent="0.55000000000000004">
      <c r="A148" s="25" t="s">
        <v>32</v>
      </c>
      <c r="B148" s="26" t="s">
        <v>316</v>
      </c>
      <c r="C148" s="25" t="s">
        <v>317</v>
      </c>
      <c r="D148" s="27">
        <v>7815</v>
      </c>
      <c r="E148" s="27">
        <v>970</v>
      </c>
      <c r="F148" s="28">
        <v>12.412028150991683</v>
      </c>
      <c r="G148" s="27">
        <v>970</v>
      </c>
      <c r="H148" s="27">
        <v>0</v>
      </c>
      <c r="I148" s="27">
        <v>6845</v>
      </c>
      <c r="J148" s="29">
        <v>87.587971849008312</v>
      </c>
      <c r="K148" s="27">
        <v>5953</v>
      </c>
      <c r="L148" s="29">
        <v>76.174024312220084</v>
      </c>
      <c r="M148" s="27">
        <v>0</v>
      </c>
      <c r="N148" s="29">
        <v>0</v>
      </c>
      <c r="O148" s="27">
        <v>0</v>
      </c>
      <c r="P148" s="27">
        <v>892</v>
      </c>
      <c r="Q148" s="27">
        <v>25</v>
      </c>
      <c r="R148" s="27">
        <v>867</v>
      </c>
      <c r="S148" s="27">
        <v>0</v>
      </c>
      <c r="T148" s="29">
        <v>11.413947536788228</v>
      </c>
      <c r="U148" s="27">
        <v>289</v>
      </c>
      <c r="V148" s="25" t="s">
        <v>37</v>
      </c>
      <c r="W148" s="25"/>
      <c r="X148" s="25"/>
      <c r="Y148" s="25"/>
      <c r="Z148" s="25" t="s">
        <v>37</v>
      </c>
      <c r="AA148" s="25"/>
      <c r="AB148" s="25"/>
      <c r="AC148" s="25"/>
    </row>
    <row r="149" spans="1:29" ht="13.5" customHeight="1" x14ac:dyDescent="0.55000000000000004">
      <c r="A149" s="25" t="s">
        <v>32</v>
      </c>
      <c r="B149" s="26" t="s">
        <v>318</v>
      </c>
      <c r="C149" s="25" t="s">
        <v>319</v>
      </c>
      <c r="D149" s="27">
        <v>7206</v>
      </c>
      <c r="E149" s="27">
        <v>761</v>
      </c>
      <c r="F149" s="28">
        <v>10.560643907854566</v>
      </c>
      <c r="G149" s="27">
        <v>761</v>
      </c>
      <c r="H149" s="27">
        <v>0</v>
      </c>
      <c r="I149" s="27">
        <v>6445</v>
      </c>
      <c r="J149" s="29">
        <v>89.439356092145445</v>
      </c>
      <c r="K149" s="27">
        <v>5569</v>
      </c>
      <c r="L149" s="29">
        <v>77.282819872328616</v>
      </c>
      <c r="M149" s="27">
        <v>0</v>
      </c>
      <c r="N149" s="29">
        <v>0</v>
      </c>
      <c r="O149" s="27">
        <v>0</v>
      </c>
      <c r="P149" s="27">
        <v>876</v>
      </c>
      <c r="Q149" s="27">
        <v>47</v>
      </c>
      <c r="R149" s="27">
        <v>829</v>
      </c>
      <c r="S149" s="27">
        <v>0</v>
      </c>
      <c r="T149" s="29">
        <v>12.156536219816818</v>
      </c>
      <c r="U149" s="27">
        <v>147</v>
      </c>
      <c r="V149" s="25" t="s">
        <v>37</v>
      </c>
      <c r="W149" s="25"/>
      <c r="X149" s="25"/>
      <c r="Y149" s="25"/>
      <c r="Z149" s="25" t="s">
        <v>37</v>
      </c>
      <c r="AA149" s="25"/>
      <c r="AB149" s="25"/>
      <c r="AC149" s="25"/>
    </row>
    <row r="150" spans="1:29" ht="13.5" customHeight="1" x14ac:dyDescent="0.55000000000000004">
      <c r="A150" s="25" t="s">
        <v>32</v>
      </c>
      <c r="B150" s="26" t="s">
        <v>320</v>
      </c>
      <c r="C150" s="25" t="s">
        <v>321</v>
      </c>
      <c r="D150" s="27">
        <v>7358</v>
      </c>
      <c r="E150" s="27">
        <v>1371</v>
      </c>
      <c r="F150" s="28">
        <v>18.632780646914924</v>
      </c>
      <c r="G150" s="27">
        <v>1371</v>
      </c>
      <c r="H150" s="27">
        <v>0</v>
      </c>
      <c r="I150" s="27">
        <v>5987</v>
      </c>
      <c r="J150" s="29">
        <v>81.367219353085076</v>
      </c>
      <c r="K150" s="27">
        <v>4249</v>
      </c>
      <c r="L150" s="29">
        <v>57.746670290839909</v>
      </c>
      <c r="M150" s="27">
        <v>0</v>
      </c>
      <c r="N150" s="29">
        <v>0</v>
      </c>
      <c r="O150" s="27">
        <v>0</v>
      </c>
      <c r="P150" s="27">
        <v>1738</v>
      </c>
      <c r="Q150" s="27">
        <v>261</v>
      </c>
      <c r="R150" s="27">
        <v>1460</v>
      </c>
      <c r="S150" s="27">
        <v>17</v>
      </c>
      <c r="T150" s="29">
        <v>23.620549062245175</v>
      </c>
      <c r="U150" s="27">
        <v>323</v>
      </c>
      <c r="V150" s="25" t="s">
        <v>37</v>
      </c>
      <c r="W150" s="25"/>
      <c r="X150" s="25"/>
      <c r="Y150" s="25"/>
      <c r="Z150" s="25" t="s">
        <v>37</v>
      </c>
      <c r="AA150" s="25"/>
      <c r="AB150" s="25"/>
      <c r="AC150" s="25"/>
    </row>
    <row r="151" spans="1:29" ht="13.5" customHeight="1" x14ac:dyDescent="0.55000000000000004">
      <c r="A151" s="25" t="s">
        <v>32</v>
      </c>
      <c r="B151" s="26" t="s">
        <v>322</v>
      </c>
      <c r="C151" s="25" t="s">
        <v>323</v>
      </c>
      <c r="D151" s="27">
        <v>10447</v>
      </c>
      <c r="E151" s="27">
        <v>1159</v>
      </c>
      <c r="F151" s="28">
        <v>11.094093998277017</v>
      </c>
      <c r="G151" s="27">
        <v>1159</v>
      </c>
      <c r="H151" s="27">
        <v>0</v>
      </c>
      <c r="I151" s="27">
        <v>9288</v>
      </c>
      <c r="J151" s="29">
        <v>88.905906001722983</v>
      </c>
      <c r="K151" s="27">
        <v>6894</v>
      </c>
      <c r="L151" s="29">
        <v>65.990236431511434</v>
      </c>
      <c r="M151" s="27">
        <v>0</v>
      </c>
      <c r="N151" s="29">
        <v>0</v>
      </c>
      <c r="O151" s="27">
        <v>743</v>
      </c>
      <c r="P151" s="27">
        <v>1651</v>
      </c>
      <c r="Q151" s="27">
        <v>386</v>
      </c>
      <c r="R151" s="27">
        <v>465</v>
      </c>
      <c r="S151" s="27">
        <v>800</v>
      </c>
      <c r="T151" s="29">
        <v>15.803579975112472</v>
      </c>
      <c r="U151" s="27">
        <v>543</v>
      </c>
      <c r="V151" s="25" t="s">
        <v>37</v>
      </c>
      <c r="W151" s="25"/>
      <c r="X151" s="25"/>
      <c r="Y151" s="25"/>
      <c r="Z151" s="25" t="s">
        <v>37</v>
      </c>
      <c r="AA151" s="25"/>
      <c r="AB151" s="25"/>
      <c r="AC151" s="25"/>
    </row>
    <row r="152" spans="1:29" ht="13.5" customHeight="1" x14ac:dyDescent="0.55000000000000004">
      <c r="A152" s="25" t="s">
        <v>32</v>
      </c>
      <c r="B152" s="26" t="s">
        <v>324</v>
      </c>
      <c r="C152" s="25" t="s">
        <v>325</v>
      </c>
      <c r="D152" s="27">
        <v>4483</v>
      </c>
      <c r="E152" s="27">
        <v>1135</v>
      </c>
      <c r="F152" s="28">
        <v>25.317867499442336</v>
      </c>
      <c r="G152" s="27">
        <v>1135</v>
      </c>
      <c r="H152" s="27">
        <v>0</v>
      </c>
      <c r="I152" s="27">
        <v>3348</v>
      </c>
      <c r="J152" s="29">
        <v>74.682132500557657</v>
      </c>
      <c r="K152" s="27">
        <v>0</v>
      </c>
      <c r="L152" s="29">
        <v>0</v>
      </c>
      <c r="M152" s="27">
        <v>0</v>
      </c>
      <c r="N152" s="29">
        <v>0</v>
      </c>
      <c r="O152" s="27">
        <v>0</v>
      </c>
      <c r="P152" s="27">
        <v>3348</v>
      </c>
      <c r="Q152" s="27">
        <v>1445</v>
      </c>
      <c r="R152" s="27">
        <v>1903</v>
      </c>
      <c r="S152" s="27">
        <v>0</v>
      </c>
      <c r="T152" s="29">
        <v>74.682132500557657</v>
      </c>
      <c r="U152" s="27">
        <v>146</v>
      </c>
      <c r="V152" s="25" t="s">
        <v>37</v>
      </c>
      <c r="W152" s="25"/>
      <c r="X152" s="25"/>
      <c r="Y152" s="25"/>
      <c r="Z152" s="25" t="s">
        <v>37</v>
      </c>
      <c r="AA152" s="25"/>
      <c r="AB152" s="25"/>
      <c r="AC152" s="25"/>
    </row>
    <row r="153" spans="1:29" ht="13.5" customHeight="1" x14ac:dyDescent="0.55000000000000004">
      <c r="A153" s="25" t="s">
        <v>32</v>
      </c>
      <c r="B153" s="26" t="s">
        <v>326</v>
      </c>
      <c r="C153" s="25" t="s">
        <v>327</v>
      </c>
      <c r="D153" s="27">
        <v>5054</v>
      </c>
      <c r="E153" s="27">
        <v>761</v>
      </c>
      <c r="F153" s="28">
        <v>15.057380292837358</v>
      </c>
      <c r="G153" s="27">
        <v>761</v>
      </c>
      <c r="H153" s="27">
        <v>0</v>
      </c>
      <c r="I153" s="27">
        <v>4293</v>
      </c>
      <c r="J153" s="29">
        <v>84.942619707162649</v>
      </c>
      <c r="K153" s="27">
        <v>2758</v>
      </c>
      <c r="L153" s="29">
        <v>54.570637119113577</v>
      </c>
      <c r="M153" s="27">
        <v>0</v>
      </c>
      <c r="N153" s="29">
        <v>0</v>
      </c>
      <c r="O153" s="27">
        <v>0</v>
      </c>
      <c r="P153" s="27">
        <v>1535</v>
      </c>
      <c r="Q153" s="27">
        <v>293</v>
      </c>
      <c r="R153" s="27">
        <v>1242</v>
      </c>
      <c r="S153" s="27">
        <v>0</v>
      </c>
      <c r="T153" s="29">
        <v>30.371982588049068</v>
      </c>
      <c r="U153" s="27">
        <v>286</v>
      </c>
      <c r="V153" s="25" t="s">
        <v>37</v>
      </c>
      <c r="W153" s="25"/>
      <c r="X153" s="25"/>
      <c r="Y153" s="25"/>
      <c r="Z153" s="25" t="s">
        <v>37</v>
      </c>
      <c r="AA153" s="25"/>
      <c r="AB153" s="25"/>
      <c r="AC153" s="25"/>
    </row>
    <row r="154" spans="1:29" ht="13.5" customHeight="1" x14ac:dyDescent="0.55000000000000004">
      <c r="A154" s="25" t="s">
        <v>32</v>
      </c>
      <c r="B154" s="26" t="s">
        <v>328</v>
      </c>
      <c r="C154" s="25" t="s">
        <v>329</v>
      </c>
      <c r="D154" s="27">
        <v>11252</v>
      </c>
      <c r="E154" s="27">
        <v>2721</v>
      </c>
      <c r="F154" s="28">
        <v>24.18236757909705</v>
      </c>
      <c r="G154" s="27">
        <v>2721</v>
      </c>
      <c r="H154" s="27">
        <v>0</v>
      </c>
      <c r="I154" s="27">
        <v>8531</v>
      </c>
      <c r="J154" s="29">
        <v>75.817632420902953</v>
      </c>
      <c r="K154" s="27">
        <v>5758</v>
      </c>
      <c r="L154" s="29">
        <v>51.173124777817279</v>
      </c>
      <c r="M154" s="27">
        <v>0</v>
      </c>
      <c r="N154" s="29">
        <v>0</v>
      </c>
      <c r="O154" s="27">
        <v>990</v>
      </c>
      <c r="P154" s="27">
        <v>1783</v>
      </c>
      <c r="Q154" s="27">
        <v>323</v>
      </c>
      <c r="R154" s="27">
        <v>1460</v>
      </c>
      <c r="S154" s="27">
        <v>0</v>
      </c>
      <c r="T154" s="29">
        <v>15.846071809456097</v>
      </c>
      <c r="U154" s="27">
        <v>535</v>
      </c>
      <c r="V154" s="25" t="s">
        <v>37</v>
      </c>
      <c r="W154" s="25"/>
      <c r="X154" s="25"/>
      <c r="Y154" s="25"/>
      <c r="Z154" s="25" t="s">
        <v>37</v>
      </c>
      <c r="AA154" s="25"/>
      <c r="AB154" s="25"/>
      <c r="AC154" s="25"/>
    </row>
    <row r="155" spans="1:29" ht="13.5" customHeight="1" x14ac:dyDescent="0.55000000000000004">
      <c r="A155" s="25" t="s">
        <v>32</v>
      </c>
      <c r="B155" s="26" t="s">
        <v>330</v>
      </c>
      <c r="C155" s="25" t="s">
        <v>331</v>
      </c>
      <c r="D155" s="27">
        <v>3809</v>
      </c>
      <c r="E155" s="27">
        <v>774</v>
      </c>
      <c r="F155" s="28">
        <v>20.320294040430557</v>
      </c>
      <c r="G155" s="27">
        <v>774</v>
      </c>
      <c r="H155" s="27">
        <v>0</v>
      </c>
      <c r="I155" s="27">
        <v>3035</v>
      </c>
      <c r="J155" s="29">
        <v>79.679705959569432</v>
      </c>
      <c r="K155" s="27">
        <v>2586</v>
      </c>
      <c r="L155" s="29">
        <v>67.891835127329998</v>
      </c>
      <c r="M155" s="27">
        <v>0</v>
      </c>
      <c r="N155" s="29">
        <v>0</v>
      </c>
      <c r="O155" s="27">
        <v>0</v>
      </c>
      <c r="P155" s="27">
        <v>449</v>
      </c>
      <c r="Q155" s="27">
        <v>72</v>
      </c>
      <c r="R155" s="27">
        <v>377</v>
      </c>
      <c r="S155" s="27">
        <v>0</v>
      </c>
      <c r="T155" s="29">
        <v>11.787870832239433</v>
      </c>
      <c r="U155" s="27">
        <v>53</v>
      </c>
      <c r="V155" s="25" t="s">
        <v>37</v>
      </c>
      <c r="W155" s="25"/>
      <c r="X155" s="25"/>
      <c r="Y155" s="25"/>
      <c r="Z155" s="25" t="s">
        <v>37</v>
      </c>
      <c r="AA155" s="25"/>
      <c r="AB155" s="25"/>
      <c r="AC155" s="25"/>
    </row>
    <row r="156" spans="1:29" ht="13.5" customHeight="1" x14ac:dyDescent="0.55000000000000004">
      <c r="A156" s="25" t="s">
        <v>32</v>
      </c>
      <c r="B156" s="26" t="s">
        <v>332</v>
      </c>
      <c r="C156" s="25" t="s">
        <v>333</v>
      </c>
      <c r="D156" s="27">
        <v>4075</v>
      </c>
      <c r="E156" s="27">
        <v>1746</v>
      </c>
      <c r="F156" s="28">
        <v>42.846625766871163</v>
      </c>
      <c r="G156" s="27">
        <v>1746</v>
      </c>
      <c r="H156" s="27">
        <v>0</v>
      </c>
      <c r="I156" s="27">
        <v>2329</v>
      </c>
      <c r="J156" s="29">
        <v>57.153374233128837</v>
      </c>
      <c r="K156" s="27">
        <v>1510</v>
      </c>
      <c r="L156" s="29">
        <v>37.055214723926383</v>
      </c>
      <c r="M156" s="27">
        <v>0</v>
      </c>
      <c r="N156" s="29">
        <v>0</v>
      </c>
      <c r="O156" s="27">
        <v>0</v>
      </c>
      <c r="P156" s="27">
        <v>819</v>
      </c>
      <c r="Q156" s="27">
        <v>31</v>
      </c>
      <c r="R156" s="27">
        <v>788</v>
      </c>
      <c r="S156" s="27">
        <v>0</v>
      </c>
      <c r="T156" s="29">
        <v>20.098159509202453</v>
      </c>
      <c r="U156" s="27">
        <v>66</v>
      </c>
      <c r="V156" s="25" t="s">
        <v>37</v>
      </c>
      <c r="W156" s="25"/>
      <c r="X156" s="25"/>
      <c r="Y156" s="25"/>
      <c r="Z156" s="25" t="s">
        <v>37</v>
      </c>
      <c r="AA156" s="25"/>
      <c r="AB156" s="25"/>
      <c r="AC156" s="25"/>
    </row>
    <row r="157" spans="1:29" ht="13.5" customHeight="1" x14ac:dyDescent="0.55000000000000004">
      <c r="A157" s="25" t="s">
        <v>32</v>
      </c>
      <c r="B157" s="26" t="s">
        <v>334</v>
      </c>
      <c r="C157" s="25" t="s">
        <v>335</v>
      </c>
      <c r="D157" s="27">
        <v>20323</v>
      </c>
      <c r="E157" s="27">
        <v>4537</v>
      </c>
      <c r="F157" s="28">
        <v>22.324459971460904</v>
      </c>
      <c r="G157" s="27">
        <v>4537</v>
      </c>
      <c r="H157" s="27">
        <v>0</v>
      </c>
      <c r="I157" s="27">
        <v>15786</v>
      </c>
      <c r="J157" s="29">
        <v>77.675540028539089</v>
      </c>
      <c r="K157" s="27">
        <v>13606</v>
      </c>
      <c r="L157" s="29">
        <v>66.948777247453634</v>
      </c>
      <c r="M157" s="27">
        <v>0</v>
      </c>
      <c r="N157" s="29">
        <v>0</v>
      </c>
      <c r="O157" s="27">
        <v>0</v>
      </c>
      <c r="P157" s="27">
        <v>2180</v>
      </c>
      <c r="Q157" s="27">
        <v>279</v>
      </c>
      <c r="R157" s="27">
        <v>1901</v>
      </c>
      <c r="S157" s="27">
        <v>0</v>
      </c>
      <c r="T157" s="29">
        <v>10.726762781085469</v>
      </c>
      <c r="U157" s="27">
        <v>339</v>
      </c>
      <c r="V157" s="25"/>
      <c r="W157" s="25"/>
      <c r="X157" s="25"/>
      <c r="Y157" s="25" t="s">
        <v>37</v>
      </c>
      <c r="Z157" s="25"/>
      <c r="AA157" s="25"/>
      <c r="AB157" s="25"/>
      <c r="AC157" s="25" t="s">
        <v>37</v>
      </c>
    </row>
    <row r="158" spans="1:29" ht="13.5" customHeight="1" x14ac:dyDescent="0.55000000000000004">
      <c r="A158" s="25" t="s">
        <v>32</v>
      </c>
      <c r="B158" s="26" t="s">
        <v>336</v>
      </c>
      <c r="C158" s="25" t="s">
        <v>337</v>
      </c>
      <c r="D158" s="27">
        <v>42493</v>
      </c>
      <c r="E158" s="27">
        <v>1379</v>
      </c>
      <c r="F158" s="28">
        <v>3.2452403925352411</v>
      </c>
      <c r="G158" s="27">
        <v>1379</v>
      </c>
      <c r="H158" s="27">
        <v>0</v>
      </c>
      <c r="I158" s="27">
        <v>41114</v>
      </c>
      <c r="J158" s="29">
        <v>96.754759607464763</v>
      </c>
      <c r="K158" s="27">
        <v>38319</v>
      </c>
      <c r="L158" s="29">
        <v>90.177205657402396</v>
      </c>
      <c r="M158" s="27">
        <v>0</v>
      </c>
      <c r="N158" s="29">
        <v>0</v>
      </c>
      <c r="O158" s="27">
        <v>0</v>
      </c>
      <c r="P158" s="27">
        <v>2795</v>
      </c>
      <c r="Q158" s="27">
        <v>2795</v>
      </c>
      <c r="R158" s="27">
        <v>0</v>
      </c>
      <c r="S158" s="27">
        <v>0</v>
      </c>
      <c r="T158" s="29">
        <v>6.577553950062363</v>
      </c>
      <c r="U158" s="27">
        <v>238</v>
      </c>
      <c r="V158" s="25" t="s">
        <v>37</v>
      </c>
      <c r="W158" s="25"/>
      <c r="X158" s="25"/>
      <c r="Y158" s="25"/>
      <c r="Z158" s="25"/>
      <c r="AA158" s="25"/>
      <c r="AB158" s="25"/>
      <c r="AC158" s="25" t="s">
        <v>37</v>
      </c>
    </row>
    <row r="159" spans="1:29" ht="13.5" customHeight="1" x14ac:dyDescent="0.55000000000000004">
      <c r="A159" s="25" t="s">
        <v>32</v>
      </c>
      <c r="B159" s="26" t="s">
        <v>338</v>
      </c>
      <c r="C159" s="25" t="s">
        <v>339</v>
      </c>
      <c r="D159" s="27">
        <v>5654</v>
      </c>
      <c r="E159" s="27">
        <v>462</v>
      </c>
      <c r="F159" s="28">
        <v>8.1712062256809332</v>
      </c>
      <c r="G159" s="27">
        <v>462</v>
      </c>
      <c r="H159" s="27">
        <v>0</v>
      </c>
      <c r="I159" s="27">
        <v>5192</v>
      </c>
      <c r="J159" s="29">
        <v>91.828793774319067</v>
      </c>
      <c r="K159" s="27">
        <v>2940</v>
      </c>
      <c r="L159" s="29">
        <v>51.998585072515034</v>
      </c>
      <c r="M159" s="27">
        <v>0</v>
      </c>
      <c r="N159" s="29">
        <v>0</v>
      </c>
      <c r="O159" s="27">
        <v>639</v>
      </c>
      <c r="P159" s="27">
        <v>1613</v>
      </c>
      <c r="Q159" s="27">
        <v>313</v>
      </c>
      <c r="R159" s="27">
        <v>1300</v>
      </c>
      <c r="S159" s="27">
        <v>0</v>
      </c>
      <c r="T159" s="29">
        <v>28.528475415634947</v>
      </c>
      <c r="U159" s="27">
        <v>157</v>
      </c>
      <c r="V159" s="25" t="s">
        <v>37</v>
      </c>
      <c r="W159" s="25"/>
      <c r="X159" s="25"/>
      <c r="Y159" s="25"/>
      <c r="Z159" s="25" t="s">
        <v>37</v>
      </c>
      <c r="AA159" s="25"/>
      <c r="AB159" s="25"/>
      <c r="AC159" s="25"/>
    </row>
    <row r="160" spans="1:29" ht="13.5" customHeight="1" x14ac:dyDescent="0.55000000000000004">
      <c r="A160" s="25" t="s">
        <v>32</v>
      </c>
      <c r="B160" s="26" t="s">
        <v>340</v>
      </c>
      <c r="C160" s="25" t="s">
        <v>341</v>
      </c>
      <c r="D160" s="27">
        <v>4773</v>
      </c>
      <c r="E160" s="27">
        <v>667</v>
      </c>
      <c r="F160" s="28">
        <v>13.974439555834905</v>
      </c>
      <c r="G160" s="27">
        <v>667</v>
      </c>
      <c r="H160" s="27">
        <v>0</v>
      </c>
      <c r="I160" s="27">
        <v>4106</v>
      </c>
      <c r="J160" s="29">
        <v>86.025560444165095</v>
      </c>
      <c r="K160" s="27">
        <v>3362</v>
      </c>
      <c r="L160" s="29">
        <v>70.437879740205318</v>
      </c>
      <c r="M160" s="27">
        <v>0</v>
      </c>
      <c r="N160" s="29">
        <v>0</v>
      </c>
      <c r="O160" s="27">
        <v>0</v>
      </c>
      <c r="P160" s="27">
        <v>744</v>
      </c>
      <c r="Q160" s="27">
        <v>0</v>
      </c>
      <c r="R160" s="27">
        <v>744</v>
      </c>
      <c r="S160" s="27">
        <v>0</v>
      </c>
      <c r="T160" s="29">
        <v>15.587680703959775</v>
      </c>
      <c r="U160" s="27">
        <v>222</v>
      </c>
      <c r="V160" s="25"/>
      <c r="W160" s="25"/>
      <c r="X160" s="25"/>
      <c r="Y160" s="25" t="s">
        <v>37</v>
      </c>
      <c r="Z160" s="25"/>
      <c r="AA160" s="25"/>
      <c r="AB160" s="25"/>
      <c r="AC160" s="25" t="s">
        <v>37</v>
      </c>
    </row>
    <row r="161" spans="1:29" ht="13.5" customHeight="1" x14ac:dyDescent="0.55000000000000004">
      <c r="A161" s="25" t="s">
        <v>32</v>
      </c>
      <c r="B161" s="26" t="s">
        <v>342</v>
      </c>
      <c r="C161" s="25" t="s">
        <v>343</v>
      </c>
      <c r="D161" s="27">
        <v>4863</v>
      </c>
      <c r="E161" s="27">
        <v>146</v>
      </c>
      <c r="F161" s="28">
        <v>3.0022619782027555</v>
      </c>
      <c r="G161" s="27">
        <v>146</v>
      </c>
      <c r="H161" s="27">
        <v>0</v>
      </c>
      <c r="I161" s="27">
        <v>4717</v>
      </c>
      <c r="J161" s="29">
        <v>96.997738021797247</v>
      </c>
      <c r="K161" s="27">
        <v>9</v>
      </c>
      <c r="L161" s="29">
        <v>0.18507094386181369</v>
      </c>
      <c r="M161" s="27">
        <v>0</v>
      </c>
      <c r="N161" s="29">
        <v>0</v>
      </c>
      <c r="O161" s="27">
        <v>3118</v>
      </c>
      <c r="P161" s="27">
        <v>1590</v>
      </c>
      <c r="Q161" s="27">
        <v>0</v>
      </c>
      <c r="R161" s="27">
        <v>1590</v>
      </c>
      <c r="S161" s="27">
        <v>0</v>
      </c>
      <c r="T161" s="29">
        <v>32.695866748920423</v>
      </c>
      <c r="U161" s="27">
        <v>104</v>
      </c>
      <c r="V161" s="25" t="s">
        <v>37</v>
      </c>
      <c r="W161" s="25"/>
      <c r="X161" s="25"/>
      <c r="Y161" s="25"/>
      <c r="Z161" s="25"/>
      <c r="AA161" s="25"/>
      <c r="AB161" s="25"/>
      <c r="AC161" s="25" t="s">
        <v>37</v>
      </c>
    </row>
    <row r="162" spans="1:29" ht="13.5" customHeight="1" x14ac:dyDescent="0.55000000000000004">
      <c r="A162" s="25" t="s">
        <v>32</v>
      </c>
      <c r="B162" s="26" t="s">
        <v>344</v>
      </c>
      <c r="C162" s="25" t="s">
        <v>345</v>
      </c>
      <c r="D162" s="27">
        <v>5401</v>
      </c>
      <c r="E162" s="27">
        <v>519</v>
      </c>
      <c r="F162" s="28">
        <v>9.6093316052582853</v>
      </c>
      <c r="G162" s="27">
        <v>519</v>
      </c>
      <c r="H162" s="27">
        <v>0</v>
      </c>
      <c r="I162" s="27">
        <v>4882</v>
      </c>
      <c r="J162" s="29">
        <v>90.390668394741709</v>
      </c>
      <c r="K162" s="27">
        <v>4152</v>
      </c>
      <c r="L162" s="29">
        <v>76.874652842066283</v>
      </c>
      <c r="M162" s="27">
        <v>0</v>
      </c>
      <c r="N162" s="29">
        <v>0</v>
      </c>
      <c r="O162" s="27">
        <v>0</v>
      </c>
      <c r="P162" s="27">
        <v>730</v>
      </c>
      <c r="Q162" s="27">
        <v>0</v>
      </c>
      <c r="R162" s="27">
        <v>730</v>
      </c>
      <c r="S162" s="27">
        <v>0</v>
      </c>
      <c r="T162" s="29">
        <v>13.51601555267543</v>
      </c>
      <c r="U162" s="27">
        <v>252</v>
      </c>
      <c r="V162" s="25" t="s">
        <v>37</v>
      </c>
      <c r="W162" s="25"/>
      <c r="X162" s="25"/>
      <c r="Y162" s="25"/>
      <c r="Z162" s="25"/>
      <c r="AA162" s="25"/>
      <c r="AB162" s="25"/>
      <c r="AC162" s="25" t="s">
        <v>37</v>
      </c>
    </row>
    <row r="163" spans="1:29" ht="13.5" customHeight="1" x14ac:dyDescent="0.55000000000000004">
      <c r="A163" s="25" t="s">
        <v>32</v>
      </c>
      <c r="B163" s="26" t="s">
        <v>346</v>
      </c>
      <c r="C163" s="25" t="s">
        <v>347</v>
      </c>
      <c r="D163" s="27">
        <v>8796</v>
      </c>
      <c r="E163" s="27">
        <v>2518</v>
      </c>
      <c r="F163" s="28">
        <v>28.626648476580264</v>
      </c>
      <c r="G163" s="27">
        <v>2518</v>
      </c>
      <c r="H163" s="27">
        <v>0</v>
      </c>
      <c r="I163" s="27">
        <v>6278</v>
      </c>
      <c r="J163" s="29">
        <v>71.373351523419743</v>
      </c>
      <c r="K163" s="27">
        <v>4718</v>
      </c>
      <c r="L163" s="29">
        <v>53.638017280582083</v>
      </c>
      <c r="M163" s="27">
        <v>0</v>
      </c>
      <c r="N163" s="29">
        <v>0</v>
      </c>
      <c r="O163" s="27">
        <v>0</v>
      </c>
      <c r="P163" s="27">
        <v>1560</v>
      </c>
      <c r="Q163" s="27">
        <v>38</v>
      </c>
      <c r="R163" s="27">
        <v>1522</v>
      </c>
      <c r="S163" s="27">
        <v>0</v>
      </c>
      <c r="T163" s="29">
        <v>17.735334242837652</v>
      </c>
      <c r="U163" s="27">
        <v>293</v>
      </c>
      <c r="V163" s="25" t="s">
        <v>37</v>
      </c>
      <c r="W163" s="25"/>
      <c r="X163" s="25"/>
      <c r="Y163" s="25"/>
      <c r="Z163" s="25"/>
      <c r="AA163" s="25"/>
      <c r="AB163" s="25"/>
      <c r="AC163" s="25" t="s">
        <v>37</v>
      </c>
    </row>
    <row r="164" spans="1:29" ht="13.5" customHeight="1" x14ac:dyDescent="0.55000000000000004">
      <c r="A164" s="25" t="s">
        <v>32</v>
      </c>
      <c r="B164" s="26" t="s">
        <v>348</v>
      </c>
      <c r="C164" s="25" t="s">
        <v>349</v>
      </c>
      <c r="D164" s="27">
        <v>17654</v>
      </c>
      <c r="E164" s="27">
        <v>432</v>
      </c>
      <c r="F164" s="28">
        <v>2.4470374985838905</v>
      </c>
      <c r="G164" s="27">
        <v>432</v>
      </c>
      <c r="H164" s="27">
        <v>0</v>
      </c>
      <c r="I164" s="27">
        <v>17222</v>
      </c>
      <c r="J164" s="29">
        <v>97.552962501416104</v>
      </c>
      <c r="K164" s="27">
        <v>14012</v>
      </c>
      <c r="L164" s="29">
        <v>79.370114421660816</v>
      </c>
      <c r="M164" s="27">
        <v>0</v>
      </c>
      <c r="N164" s="29">
        <v>0</v>
      </c>
      <c r="O164" s="27">
        <v>127</v>
      </c>
      <c r="P164" s="27">
        <v>3083</v>
      </c>
      <c r="Q164" s="27">
        <v>7</v>
      </c>
      <c r="R164" s="27">
        <v>3076</v>
      </c>
      <c r="S164" s="27">
        <v>0</v>
      </c>
      <c r="T164" s="29">
        <v>17.463464370680864</v>
      </c>
      <c r="U164" s="27">
        <v>94</v>
      </c>
      <c r="V164" s="25" t="s">
        <v>37</v>
      </c>
      <c r="W164" s="25"/>
      <c r="X164" s="25"/>
      <c r="Y164" s="25"/>
      <c r="Z164" s="25"/>
      <c r="AA164" s="25"/>
      <c r="AB164" s="25"/>
      <c r="AC164" s="25" t="s">
        <v>37</v>
      </c>
    </row>
    <row r="165" spans="1:29" ht="13.5" customHeight="1" x14ac:dyDescent="0.55000000000000004">
      <c r="A165" s="25" t="s">
        <v>32</v>
      </c>
      <c r="B165" s="26" t="s">
        <v>350</v>
      </c>
      <c r="C165" s="25" t="s">
        <v>351</v>
      </c>
      <c r="D165" s="27">
        <v>3816</v>
      </c>
      <c r="E165" s="27">
        <v>233</v>
      </c>
      <c r="F165" s="28">
        <v>6.1058700209643613</v>
      </c>
      <c r="G165" s="27">
        <v>233</v>
      </c>
      <c r="H165" s="27">
        <v>0</v>
      </c>
      <c r="I165" s="27">
        <v>3583</v>
      </c>
      <c r="J165" s="29">
        <v>93.89412997903564</v>
      </c>
      <c r="K165" s="27">
        <v>2624</v>
      </c>
      <c r="L165" s="29">
        <v>68.763102725366878</v>
      </c>
      <c r="M165" s="27">
        <v>0</v>
      </c>
      <c r="N165" s="29">
        <v>0</v>
      </c>
      <c r="O165" s="27">
        <v>0</v>
      </c>
      <c r="P165" s="27">
        <v>959</v>
      </c>
      <c r="Q165" s="27">
        <v>166</v>
      </c>
      <c r="R165" s="27">
        <v>742</v>
      </c>
      <c r="S165" s="27">
        <v>51</v>
      </c>
      <c r="T165" s="29">
        <v>25.131027253668766</v>
      </c>
      <c r="U165" s="27">
        <v>82</v>
      </c>
      <c r="V165" s="25" t="s">
        <v>37</v>
      </c>
      <c r="W165" s="25"/>
      <c r="X165" s="25"/>
      <c r="Y165" s="25"/>
      <c r="Z165" s="25" t="s">
        <v>37</v>
      </c>
      <c r="AA165" s="25"/>
      <c r="AB165" s="25"/>
      <c r="AC165" s="25"/>
    </row>
    <row r="166" spans="1:29" ht="13.5" customHeight="1" x14ac:dyDescent="0.55000000000000004">
      <c r="A166" s="25" t="s">
        <v>32</v>
      </c>
      <c r="B166" s="26" t="s">
        <v>352</v>
      </c>
      <c r="C166" s="25" t="s">
        <v>353</v>
      </c>
      <c r="D166" s="27">
        <v>3093</v>
      </c>
      <c r="E166" s="27">
        <v>310</v>
      </c>
      <c r="F166" s="28">
        <v>10.022631749110895</v>
      </c>
      <c r="G166" s="27">
        <v>310</v>
      </c>
      <c r="H166" s="27">
        <v>0</v>
      </c>
      <c r="I166" s="27">
        <v>2783</v>
      </c>
      <c r="J166" s="29">
        <v>89.9773682508891</v>
      </c>
      <c r="K166" s="27">
        <v>1700</v>
      </c>
      <c r="L166" s="29">
        <v>54.962819269317819</v>
      </c>
      <c r="M166" s="27">
        <v>0</v>
      </c>
      <c r="N166" s="29">
        <v>0</v>
      </c>
      <c r="O166" s="27">
        <v>81</v>
      </c>
      <c r="P166" s="27">
        <v>1002</v>
      </c>
      <c r="Q166" s="27">
        <v>4</v>
      </c>
      <c r="R166" s="27">
        <v>998</v>
      </c>
      <c r="S166" s="27">
        <v>0</v>
      </c>
      <c r="T166" s="29">
        <v>32.395732298739091</v>
      </c>
      <c r="U166" s="27">
        <v>23</v>
      </c>
      <c r="V166" s="25" t="s">
        <v>37</v>
      </c>
      <c r="W166" s="25"/>
      <c r="X166" s="25"/>
      <c r="Y166" s="25"/>
      <c r="Z166" s="25" t="s">
        <v>37</v>
      </c>
      <c r="AA166" s="25"/>
      <c r="AB166" s="25"/>
      <c r="AC166" s="25"/>
    </row>
    <row r="167" spans="1:29" ht="13.5" customHeight="1" x14ac:dyDescent="0.55000000000000004">
      <c r="A167" s="25" t="s">
        <v>32</v>
      </c>
      <c r="B167" s="26" t="s">
        <v>354</v>
      </c>
      <c r="C167" s="25" t="s">
        <v>355</v>
      </c>
      <c r="D167" s="27">
        <v>5213</v>
      </c>
      <c r="E167" s="27">
        <v>898</v>
      </c>
      <c r="F167" s="28">
        <v>17.226165355841168</v>
      </c>
      <c r="G167" s="27">
        <v>898</v>
      </c>
      <c r="H167" s="27">
        <v>0</v>
      </c>
      <c r="I167" s="27">
        <v>4315</v>
      </c>
      <c r="J167" s="29">
        <v>82.773834644158839</v>
      </c>
      <c r="K167" s="27">
        <v>3478</v>
      </c>
      <c r="L167" s="29">
        <v>66.717820832534045</v>
      </c>
      <c r="M167" s="27">
        <v>0</v>
      </c>
      <c r="N167" s="29">
        <v>0</v>
      </c>
      <c r="O167" s="27">
        <v>0</v>
      </c>
      <c r="P167" s="27">
        <v>837</v>
      </c>
      <c r="Q167" s="27">
        <v>1</v>
      </c>
      <c r="R167" s="27">
        <v>836</v>
      </c>
      <c r="S167" s="27">
        <v>0</v>
      </c>
      <c r="T167" s="29">
        <v>16.056013811624783</v>
      </c>
      <c r="U167" s="27">
        <v>208</v>
      </c>
      <c r="V167" s="25"/>
      <c r="W167" s="25"/>
      <c r="X167" s="25"/>
      <c r="Y167" s="25" t="s">
        <v>37</v>
      </c>
      <c r="Z167" s="25"/>
      <c r="AA167" s="25"/>
      <c r="AB167" s="25"/>
      <c r="AC167" s="25" t="s">
        <v>37</v>
      </c>
    </row>
    <row r="168" spans="1:29" ht="13.5" customHeight="1" x14ac:dyDescent="0.55000000000000004">
      <c r="A168" s="25" t="s">
        <v>32</v>
      </c>
      <c r="B168" s="26" t="s">
        <v>356</v>
      </c>
      <c r="C168" s="25" t="s">
        <v>357</v>
      </c>
      <c r="D168" s="27">
        <v>5909</v>
      </c>
      <c r="E168" s="27">
        <v>928</v>
      </c>
      <c r="F168" s="28">
        <v>15.704856997799965</v>
      </c>
      <c r="G168" s="27">
        <v>928</v>
      </c>
      <c r="H168" s="27">
        <v>0</v>
      </c>
      <c r="I168" s="27">
        <v>4981</v>
      </c>
      <c r="J168" s="29">
        <v>84.295143002200035</v>
      </c>
      <c r="K168" s="27">
        <v>4545</v>
      </c>
      <c r="L168" s="29">
        <v>76.916567947199184</v>
      </c>
      <c r="M168" s="27">
        <v>0</v>
      </c>
      <c r="N168" s="29">
        <v>0</v>
      </c>
      <c r="O168" s="27">
        <v>0</v>
      </c>
      <c r="P168" s="27">
        <v>436</v>
      </c>
      <c r="Q168" s="27">
        <v>0</v>
      </c>
      <c r="R168" s="27">
        <v>436</v>
      </c>
      <c r="S168" s="27">
        <v>0</v>
      </c>
      <c r="T168" s="29">
        <v>7.3785750550008462</v>
      </c>
      <c r="U168" s="27">
        <v>90</v>
      </c>
      <c r="V168" s="25" t="s">
        <v>37</v>
      </c>
      <c r="W168" s="25"/>
      <c r="X168" s="25"/>
      <c r="Y168" s="25"/>
      <c r="Z168" s="25" t="s">
        <v>37</v>
      </c>
      <c r="AA168" s="25"/>
      <c r="AB168" s="25"/>
      <c r="AC168" s="25"/>
    </row>
    <row r="169" spans="1:29" ht="13.5" customHeight="1" x14ac:dyDescent="0.55000000000000004">
      <c r="A169" s="25" t="s">
        <v>32</v>
      </c>
      <c r="B169" s="26" t="s">
        <v>358</v>
      </c>
      <c r="C169" s="25" t="s">
        <v>359</v>
      </c>
      <c r="D169" s="27">
        <v>25362</v>
      </c>
      <c r="E169" s="27">
        <v>1427</v>
      </c>
      <c r="F169" s="28">
        <v>5.6265278763504458</v>
      </c>
      <c r="G169" s="27">
        <v>1427</v>
      </c>
      <c r="H169" s="27">
        <v>0</v>
      </c>
      <c r="I169" s="27">
        <v>23935</v>
      </c>
      <c r="J169" s="29">
        <v>94.373472123649563</v>
      </c>
      <c r="K169" s="27">
        <v>20867</v>
      </c>
      <c r="L169" s="29">
        <v>82.276634334831627</v>
      </c>
      <c r="M169" s="27">
        <v>0</v>
      </c>
      <c r="N169" s="29">
        <v>0</v>
      </c>
      <c r="O169" s="27">
        <v>890</v>
      </c>
      <c r="P169" s="27">
        <v>2178</v>
      </c>
      <c r="Q169" s="27">
        <v>0</v>
      </c>
      <c r="R169" s="27">
        <v>2178</v>
      </c>
      <c r="S169" s="27">
        <v>0</v>
      </c>
      <c r="T169" s="29">
        <v>8.5876508161816894</v>
      </c>
      <c r="U169" s="27">
        <v>273</v>
      </c>
      <c r="V169" s="25" t="s">
        <v>37</v>
      </c>
      <c r="W169" s="25"/>
      <c r="X169" s="25"/>
      <c r="Y169" s="25"/>
      <c r="Z169" s="25" t="s">
        <v>37</v>
      </c>
      <c r="AA169" s="25"/>
      <c r="AB169" s="25"/>
      <c r="AC169" s="25"/>
    </row>
    <row r="170" spans="1:29" ht="13.5" customHeight="1" x14ac:dyDescent="0.55000000000000004">
      <c r="A170" s="25" t="s">
        <v>32</v>
      </c>
      <c r="B170" s="26" t="s">
        <v>360</v>
      </c>
      <c r="C170" s="25" t="s">
        <v>361</v>
      </c>
      <c r="D170" s="27">
        <v>5937</v>
      </c>
      <c r="E170" s="27">
        <v>310</v>
      </c>
      <c r="F170" s="28">
        <v>5.2214923361967323</v>
      </c>
      <c r="G170" s="27">
        <v>310</v>
      </c>
      <c r="H170" s="27">
        <v>0</v>
      </c>
      <c r="I170" s="27">
        <v>5627</v>
      </c>
      <c r="J170" s="29">
        <v>94.778507663803268</v>
      </c>
      <c r="K170" s="27">
        <v>4652</v>
      </c>
      <c r="L170" s="29">
        <v>78.356072090281288</v>
      </c>
      <c r="M170" s="27">
        <v>0</v>
      </c>
      <c r="N170" s="29">
        <v>0</v>
      </c>
      <c r="O170" s="27">
        <v>0</v>
      </c>
      <c r="P170" s="27">
        <v>975</v>
      </c>
      <c r="Q170" s="27">
        <v>15</v>
      </c>
      <c r="R170" s="27">
        <v>960</v>
      </c>
      <c r="S170" s="27">
        <v>0</v>
      </c>
      <c r="T170" s="29">
        <v>16.42243557352198</v>
      </c>
      <c r="U170" s="27">
        <v>33</v>
      </c>
      <c r="V170" s="25" t="s">
        <v>37</v>
      </c>
      <c r="W170" s="25"/>
      <c r="X170" s="25"/>
      <c r="Y170" s="25"/>
      <c r="Z170" s="25" t="s">
        <v>37</v>
      </c>
      <c r="AA170" s="25"/>
      <c r="AB170" s="25"/>
      <c r="AC170" s="25"/>
    </row>
    <row r="171" spans="1:29" ht="13.5" customHeight="1" x14ac:dyDescent="0.55000000000000004">
      <c r="A171" s="25" t="s">
        <v>32</v>
      </c>
      <c r="B171" s="26" t="s">
        <v>362</v>
      </c>
      <c r="C171" s="25" t="s">
        <v>363</v>
      </c>
      <c r="D171" s="27">
        <v>2926</v>
      </c>
      <c r="E171" s="27">
        <v>383</v>
      </c>
      <c r="F171" s="28">
        <v>13.089542036910458</v>
      </c>
      <c r="G171" s="27">
        <v>383</v>
      </c>
      <c r="H171" s="27">
        <v>0</v>
      </c>
      <c r="I171" s="27">
        <v>2543</v>
      </c>
      <c r="J171" s="29">
        <v>86.910457963089542</v>
      </c>
      <c r="K171" s="27">
        <v>1759</v>
      </c>
      <c r="L171" s="29">
        <v>60.116199589883799</v>
      </c>
      <c r="M171" s="27">
        <v>0</v>
      </c>
      <c r="N171" s="29">
        <v>0</v>
      </c>
      <c r="O171" s="27">
        <v>0</v>
      </c>
      <c r="P171" s="27">
        <v>784</v>
      </c>
      <c r="Q171" s="27">
        <v>10</v>
      </c>
      <c r="R171" s="27">
        <v>774</v>
      </c>
      <c r="S171" s="27">
        <v>0</v>
      </c>
      <c r="T171" s="29">
        <v>26.794258373205743</v>
      </c>
      <c r="U171" s="27">
        <v>118</v>
      </c>
      <c r="V171" s="25"/>
      <c r="W171" s="25"/>
      <c r="X171" s="25"/>
      <c r="Y171" s="25" t="s">
        <v>37</v>
      </c>
      <c r="Z171" s="25"/>
      <c r="AA171" s="25"/>
      <c r="AB171" s="25"/>
      <c r="AC171" s="25" t="s">
        <v>37</v>
      </c>
    </row>
    <row r="172" spans="1:29" ht="13.5" customHeight="1" x14ac:dyDescent="0.55000000000000004">
      <c r="A172" s="25" t="s">
        <v>32</v>
      </c>
      <c r="B172" s="26" t="s">
        <v>364</v>
      </c>
      <c r="C172" s="25" t="s">
        <v>365</v>
      </c>
      <c r="D172" s="27">
        <v>6057</v>
      </c>
      <c r="E172" s="27">
        <v>849</v>
      </c>
      <c r="F172" s="28">
        <v>14.016840019811788</v>
      </c>
      <c r="G172" s="27">
        <v>849</v>
      </c>
      <c r="H172" s="27">
        <v>0</v>
      </c>
      <c r="I172" s="27">
        <v>5208</v>
      </c>
      <c r="J172" s="29">
        <v>85.983159980188219</v>
      </c>
      <c r="K172" s="27">
        <v>4041</v>
      </c>
      <c r="L172" s="29">
        <v>66.716196136701328</v>
      </c>
      <c r="M172" s="27">
        <v>0</v>
      </c>
      <c r="N172" s="29">
        <v>0</v>
      </c>
      <c r="O172" s="27">
        <v>0</v>
      </c>
      <c r="P172" s="27">
        <v>1167</v>
      </c>
      <c r="Q172" s="27">
        <v>78</v>
      </c>
      <c r="R172" s="27">
        <v>1089</v>
      </c>
      <c r="S172" s="27">
        <v>0</v>
      </c>
      <c r="T172" s="29">
        <v>19.266963843486877</v>
      </c>
      <c r="U172" s="27">
        <v>74</v>
      </c>
      <c r="V172" s="25" t="s">
        <v>37</v>
      </c>
      <c r="W172" s="25"/>
      <c r="X172" s="25"/>
      <c r="Y172" s="25"/>
      <c r="Z172" s="25" t="s">
        <v>37</v>
      </c>
      <c r="AA172" s="25"/>
      <c r="AB172" s="25"/>
      <c r="AC172" s="25"/>
    </row>
    <row r="173" spans="1:29" ht="13.5" customHeight="1" x14ac:dyDescent="0.55000000000000004">
      <c r="A173" s="25" t="s">
        <v>32</v>
      </c>
      <c r="B173" s="26" t="s">
        <v>366</v>
      </c>
      <c r="C173" s="25" t="s">
        <v>367</v>
      </c>
      <c r="D173" s="27">
        <v>5859</v>
      </c>
      <c r="E173" s="27">
        <v>1854</v>
      </c>
      <c r="F173" s="28">
        <v>31.643625192012287</v>
      </c>
      <c r="G173" s="27">
        <v>1854</v>
      </c>
      <c r="H173" s="27">
        <v>0</v>
      </c>
      <c r="I173" s="27">
        <v>4005</v>
      </c>
      <c r="J173" s="29">
        <v>68.356374807987706</v>
      </c>
      <c r="K173" s="27">
        <v>3259</v>
      </c>
      <c r="L173" s="29">
        <v>55.623826591568523</v>
      </c>
      <c r="M173" s="27">
        <v>0</v>
      </c>
      <c r="N173" s="29">
        <v>0</v>
      </c>
      <c r="O173" s="27">
        <v>0</v>
      </c>
      <c r="P173" s="27">
        <v>746</v>
      </c>
      <c r="Q173" s="27">
        <v>258</v>
      </c>
      <c r="R173" s="27">
        <v>488</v>
      </c>
      <c r="S173" s="27">
        <v>0</v>
      </c>
      <c r="T173" s="29">
        <v>12.732548216419184</v>
      </c>
      <c r="U173" s="27">
        <v>56</v>
      </c>
      <c r="V173" s="25" t="s">
        <v>37</v>
      </c>
      <c r="W173" s="25"/>
      <c r="X173" s="25"/>
      <c r="Y173" s="25"/>
      <c r="Z173" s="25" t="s">
        <v>37</v>
      </c>
      <c r="AA173" s="25"/>
      <c r="AB173" s="25"/>
      <c r="AC173" s="25"/>
    </row>
    <row r="174" spans="1:29" ht="13.5" customHeight="1" x14ac:dyDescent="0.55000000000000004">
      <c r="A174" s="25" t="s">
        <v>32</v>
      </c>
      <c r="B174" s="26" t="s">
        <v>368</v>
      </c>
      <c r="C174" s="25" t="s">
        <v>369</v>
      </c>
      <c r="D174" s="27">
        <v>2085</v>
      </c>
      <c r="E174" s="27">
        <v>357</v>
      </c>
      <c r="F174" s="28">
        <v>17.122302158273381</v>
      </c>
      <c r="G174" s="27">
        <v>357</v>
      </c>
      <c r="H174" s="27">
        <v>0</v>
      </c>
      <c r="I174" s="27">
        <v>1728</v>
      </c>
      <c r="J174" s="29">
        <v>82.877697841726615</v>
      </c>
      <c r="K174" s="27">
        <v>1503</v>
      </c>
      <c r="L174" s="29">
        <v>72.086330935251794</v>
      </c>
      <c r="M174" s="27">
        <v>0</v>
      </c>
      <c r="N174" s="29">
        <v>0</v>
      </c>
      <c r="O174" s="27">
        <v>0</v>
      </c>
      <c r="P174" s="27">
        <v>225</v>
      </c>
      <c r="Q174" s="27">
        <v>45</v>
      </c>
      <c r="R174" s="27">
        <v>180</v>
      </c>
      <c r="S174" s="27">
        <v>0</v>
      </c>
      <c r="T174" s="29">
        <v>10.791366906474821</v>
      </c>
      <c r="U174" s="27">
        <v>81</v>
      </c>
      <c r="V174" s="25"/>
      <c r="W174" s="25"/>
      <c r="X174" s="25"/>
      <c r="Y174" s="25" t="s">
        <v>37</v>
      </c>
      <c r="Z174" s="25"/>
      <c r="AA174" s="25"/>
      <c r="AB174" s="25"/>
      <c r="AC174" s="25" t="s">
        <v>37</v>
      </c>
    </row>
    <row r="175" spans="1:29" ht="13.5" customHeight="1" x14ac:dyDescent="0.55000000000000004">
      <c r="A175" s="25" t="s">
        <v>32</v>
      </c>
      <c r="B175" s="26" t="s">
        <v>370</v>
      </c>
      <c r="C175" s="25" t="s">
        <v>371</v>
      </c>
      <c r="D175" s="27">
        <v>4048</v>
      </c>
      <c r="E175" s="27">
        <v>472</v>
      </c>
      <c r="F175" s="28">
        <v>11.6600790513834</v>
      </c>
      <c r="G175" s="27">
        <v>472</v>
      </c>
      <c r="H175" s="27">
        <v>0</v>
      </c>
      <c r="I175" s="27">
        <v>3576</v>
      </c>
      <c r="J175" s="29">
        <v>88.339920948616594</v>
      </c>
      <c r="K175" s="27">
        <v>2756</v>
      </c>
      <c r="L175" s="29">
        <v>68.083003952569172</v>
      </c>
      <c r="M175" s="27">
        <v>0</v>
      </c>
      <c r="N175" s="29">
        <v>0</v>
      </c>
      <c r="O175" s="27">
        <v>0</v>
      </c>
      <c r="P175" s="27">
        <v>820</v>
      </c>
      <c r="Q175" s="27">
        <v>27</v>
      </c>
      <c r="R175" s="27">
        <v>793</v>
      </c>
      <c r="S175" s="27">
        <v>0</v>
      </c>
      <c r="T175" s="29">
        <v>20.25691699604743</v>
      </c>
      <c r="U175" s="27">
        <v>82</v>
      </c>
      <c r="V175" s="25" t="s">
        <v>37</v>
      </c>
      <c r="W175" s="25"/>
      <c r="X175" s="25"/>
      <c r="Y175" s="25"/>
      <c r="Z175" s="25" t="s">
        <v>37</v>
      </c>
      <c r="AA175" s="25"/>
      <c r="AB175" s="25"/>
      <c r="AC175" s="25"/>
    </row>
    <row r="176" spans="1:29" ht="13.5" customHeight="1" x14ac:dyDescent="0.55000000000000004">
      <c r="A176" s="25" t="s">
        <v>32</v>
      </c>
      <c r="B176" s="26" t="s">
        <v>372</v>
      </c>
      <c r="C176" s="25" t="s">
        <v>373</v>
      </c>
      <c r="D176" s="27">
        <v>18177</v>
      </c>
      <c r="E176" s="27">
        <v>2381</v>
      </c>
      <c r="F176" s="28">
        <v>13.098971227375255</v>
      </c>
      <c r="G176" s="27">
        <v>2381</v>
      </c>
      <c r="H176" s="27">
        <v>0</v>
      </c>
      <c r="I176" s="27">
        <v>15796</v>
      </c>
      <c r="J176" s="29">
        <v>86.901028772624741</v>
      </c>
      <c r="K176" s="27">
        <v>15253</v>
      </c>
      <c r="L176" s="29">
        <v>83.913737140342192</v>
      </c>
      <c r="M176" s="27">
        <v>0</v>
      </c>
      <c r="N176" s="29">
        <v>0</v>
      </c>
      <c r="O176" s="27">
        <v>0</v>
      </c>
      <c r="P176" s="27">
        <v>543</v>
      </c>
      <c r="Q176" s="27">
        <v>9</v>
      </c>
      <c r="R176" s="27">
        <v>534</v>
      </c>
      <c r="S176" s="27">
        <v>0</v>
      </c>
      <c r="T176" s="29">
        <v>2.9872916322825551</v>
      </c>
      <c r="U176" s="27">
        <v>155</v>
      </c>
      <c r="V176" s="25" t="s">
        <v>37</v>
      </c>
      <c r="W176" s="25"/>
      <c r="X176" s="25"/>
      <c r="Y176" s="25"/>
      <c r="Z176" s="25"/>
      <c r="AA176" s="25"/>
      <c r="AB176" s="25"/>
      <c r="AC176" s="25" t="s">
        <v>37</v>
      </c>
    </row>
    <row r="177" spans="1:29" ht="13.5" customHeight="1" x14ac:dyDescent="0.55000000000000004">
      <c r="A177" s="25" t="s">
        <v>32</v>
      </c>
      <c r="B177" s="26" t="s">
        <v>374</v>
      </c>
      <c r="C177" s="25" t="s">
        <v>375</v>
      </c>
      <c r="D177" s="27">
        <v>8257</v>
      </c>
      <c r="E177" s="27">
        <v>2444</v>
      </c>
      <c r="F177" s="28">
        <v>29.599128012595372</v>
      </c>
      <c r="G177" s="27">
        <v>2444</v>
      </c>
      <c r="H177" s="27">
        <v>0</v>
      </c>
      <c r="I177" s="27">
        <v>5813</v>
      </c>
      <c r="J177" s="29">
        <v>70.400871987404628</v>
      </c>
      <c r="K177" s="27">
        <v>5269</v>
      </c>
      <c r="L177" s="29">
        <v>63.812522708005325</v>
      </c>
      <c r="M177" s="27">
        <v>0</v>
      </c>
      <c r="N177" s="29">
        <v>0</v>
      </c>
      <c r="O177" s="27">
        <v>0</v>
      </c>
      <c r="P177" s="27">
        <v>544</v>
      </c>
      <c r="Q177" s="27">
        <v>45</v>
      </c>
      <c r="R177" s="27">
        <v>499</v>
      </c>
      <c r="S177" s="27">
        <v>0</v>
      </c>
      <c r="T177" s="29">
        <v>6.5883492793992975</v>
      </c>
      <c r="U177" s="27">
        <v>224</v>
      </c>
      <c r="V177" s="25" t="s">
        <v>37</v>
      </c>
      <c r="W177" s="25"/>
      <c r="X177" s="25"/>
      <c r="Y177" s="25"/>
      <c r="Z177" s="25" t="s">
        <v>37</v>
      </c>
      <c r="AA177" s="25"/>
      <c r="AB177" s="25"/>
      <c r="AC177" s="25"/>
    </row>
    <row r="178" spans="1:29" ht="13.5" customHeight="1" x14ac:dyDescent="0.55000000000000004">
      <c r="A178" s="25" t="s">
        <v>32</v>
      </c>
      <c r="B178" s="26" t="s">
        <v>376</v>
      </c>
      <c r="C178" s="25" t="s">
        <v>377</v>
      </c>
      <c r="D178" s="27">
        <v>5149</v>
      </c>
      <c r="E178" s="27">
        <v>720</v>
      </c>
      <c r="F178" s="28">
        <v>13.98329772771412</v>
      </c>
      <c r="G178" s="27">
        <v>720</v>
      </c>
      <c r="H178" s="27">
        <v>0</v>
      </c>
      <c r="I178" s="27">
        <v>4429</v>
      </c>
      <c r="J178" s="29">
        <v>86.016702272285883</v>
      </c>
      <c r="K178" s="27">
        <v>3386</v>
      </c>
      <c r="L178" s="29">
        <v>65.76034181394445</v>
      </c>
      <c r="M178" s="27">
        <v>0</v>
      </c>
      <c r="N178" s="29">
        <v>0</v>
      </c>
      <c r="O178" s="27">
        <v>0</v>
      </c>
      <c r="P178" s="27">
        <v>1043</v>
      </c>
      <c r="Q178" s="27">
        <v>6</v>
      </c>
      <c r="R178" s="27">
        <v>1037</v>
      </c>
      <c r="S178" s="27">
        <v>0</v>
      </c>
      <c r="T178" s="29">
        <v>20.256360458341423</v>
      </c>
      <c r="U178" s="27">
        <v>233</v>
      </c>
      <c r="V178" s="25" t="s">
        <v>37</v>
      </c>
      <c r="W178" s="25"/>
      <c r="X178" s="25"/>
      <c r="Y178" s="25"/>
      <c r="Z178" s="25" t="s">
        <v>37</v>
      </c>
      <c r="AA178" s="25"/>
      <c r="AB178" s="25"/>
      <c r="AC178" s="25"/>
    </row>
    <row r="179" spans="1:29" ht="13.5" customHeight="1" x14ac:dyDescent="0.55000000000000004">
      <c r="A179" s="25" t="s">
        <v>32</v>
      </c>
      <c r="B179" s="26" t="s">
        <v>378</v>
      </c>
      <c r="C179" s="25" t="s">
        <v>379</v>
      </c>
      <c r="D179" s="27">
        <v>6729</v>
      </c>
      <c r="E179" s="27">
        <v>1633</v>
      </c>
      <c r="F179" s="28">
        <v>24.268093327388915</v>
      </c>
      <c r="G179" s="27">
        <v>1633</v>
      </c>
      <c r="H179" s="27">
        <v>0</v>
      </c>
      <c r="I179" s="27">
        <v>5096</v>
      </c>
      <c r="J179" s="29">
        <v>75.731906672611089</v>
      </c>
      <c r="K179" s="27">
        <v>4117</v>
      </c>
      <c r="L179" s="29">
        <v>61.182939515529796</v>
      </c>
      <c r="M179" s="27">
        <v>0</v>
      </c>
      <c r="N179" s="29">
        <v>0</v>
      </c>
      <c r="O179" s="27">
        <v>0</v>
      </c>
      <c r="P179" s="27">
        <v>979</v>
      </c>
      <c r="Q179" s="27">
        <v>44</v>
      </c>
      <c r="R179" s="27">
        <v>935</v>
      </c>
      <c r="S179" s="27">
        <v>0</v>
      </c>
      <c r="T179" s="29">
        <v>14.548967157081291</v>
      </c>
      <c r="U179" s="27">
        <v>157</v>
      </c>
      <c r="V179" s="25" t="s">
        <v>37</v>
      </c>
      <c r="W179" s="25"/>
      <c r="X179" s="25"/>
      <c r="Y179" s="25"/>
      <c r="Z179" s="25" t="s">
        <v>37</v>
      </c>
      <c r="AA179" s="25"/>
      <c r="AB179" s="25"/>
      <c r="AC179" s="25"/>
    </row>
    <row r="180" spans="1:29" ht="13.5" customHeight="1" x14ac:dyDescent="0.55000000000000004">
      <c r="A180" s="25" t="s">
        <v>32</v>
      </c>
      <c r="B180" s="26" t="s">
        <v>380</v>
      </c>
      <c r="C180" s="25" t="s">
        <v>381</v>
      </c>
      <c r="D180" s="27">
        <v>6468</v>
      </c>
      <c r="E180" s="27">
        <v>2170</v>
      </c>
      <c r="F180" s="28">
        <v>33.549783549783555</v>
      </c>
      <c r="G180" s="27">
        <v>1856</v>
      </c>
      <c r="H180" s="27">
        <v>314</v>
      </c>
      <c r="I180" s="27">
        <v>4298</v>
      </c>
      <c r="J180" s="29">
        <v>66.450216450216445</v>
      </c>
      <c r="K180" s="27">
        <v>3296</v>
      </c>
      <c r="L180" s="29">
        <v>50.958565244279526</v>
      </c>
      <c r="M180" s="27">
        <v>0</v>
      </c>
      <c r="N180" s="29">
        <v>0</v>
      </c>
      <c r="O180" s="27">
        <v>0</v>
      </c>
      <c r="P180" s="27">
        <v>1002</v>
      </c>
      <c r="Q180" s="27">
        <v>240</v>
      </c>
      <c r="R180" s="27">
        <v>762</v>
      </c>
      <c r="S180" s="27">
        <v>0</v>
      </c>
      <c r="T180" s="29">
        <v>15.491651205936922</v>
      </c>
      <c r="U180" s="27">
        <v>98</v>
      </c>
      <c r="V180" s="25" t="s">
        <v>37</v>
      </c>
      <c r="W180" s="25"/>
      <c r="X180" s="25"/>
      <c r="Y180" s="25"/>
      <c r="Z180" s="25" t="s">
        <v>37</v>
      </c>
      <c r="AA180" s="25"/>
      <c r="AB180" s="25"/>
      <c r="AC180" s="25"/>
    </row>
    <row r="181" spans="1:29" ht="13.5" customHeight="1" x14ac:dyDescent="0.55000000000000004">
      <c r="A181" s="25" t="s">
        <v>32</v>
      </c>
      <c r="B181" s="26" t="s">
        <v>382</v>
      </c>
      <c r="C181" s="25" t="s">
        <v>383</v>
      </c>
      <c r="D181" s="27">
        <v>2438</v>
      </c>
      <c r="E181" s="27">
        <v>36</v>
      </c>
      <c r="F181" s="28">
        <v>1.4766201804757997</v>
      </c>
      <c r="G181" s="27">
        <v>36</v>
      </c>
      <c r="H181" s="27">
        <v>0</v>
      </c>
      <c r="I181" s="27">
        <v>2402</v>
      </c>
      <c r="J181" s="29">
        <v>98.523379819524209</v>
      </c>
      <c r="K181" s="27">
        <v>0</v>
      </c>
      <c r="L181" s="29">
        <v>0</v>
      </c>
      <c r="M181" s="27">
        <v>0</v>
      </c>
      <c r="N181" s="29">
        <v>0</v>
      </c>
      <c r="O181" s="27">
        <v>1484</v>
      </c>
      <c r="P181" s="27">
        <v>918</v>
      </c>
      <c r="Q181" s="27">
        <v>0</v>
      </c>
      <c r="R181" s="27">
        <v>918</v>
      </c>
      <c r="S181" s="27">
        <v>0</v>
      </c>
      <c r="T181" s="29">
        <v>37.653814602132897</v>
      </c>
      <c r="U181" s="27">
        <v>46</v>
      </c>
      <c r="V181" s="25" t="s">
        <v>37</v>
      </c>
      <c r="W181" s="25"/>
      <c r="X181" s="25"/>
      <c r="Y181" s="25"/>
      <c r="Z181" s="25" t="s">
        <v>37</v>
      </c>
      <c r="AA181" s="25"/>
      <c r="AB181" s="25"/>
      <c r="AC181" s="25"/>
    </row>
    <row r="182" spans="1:29" ht="13.5" customHeight="1" x14ac:dyDescent="0.55000000000000004">
      <c r="A182" s="25" t="s">
        <v>32</v>
      </c>
      <c r="B182" s="26" t="s">
        <v>384</v>
      </c>
      <c r="C182" s="25" t="s">
        <v>385</v>
      </c>
      <c r="D182" s="27">
        <v>6953</v>
      </c>
      <c r="E182" s="27">
        <v>3105</v>
      </c>
      <c r="F182" s="28">
        <v>44.656982597439956</v>
      </c>
      <c r="G182" s="27">
        <v>3105</v>
      </c>
      <c r="H182" s="27">
        <v>0</v>
      </c>
      <c r="I182" s="27">
        <v>3848</v>
      </c>
      <c r="J182" s="29">
        <v>55.343017402560044</v>
      </c>
      <c r="K182" s="27">
        <v>3848</v>
      </c>
      <c r="L182" s="29">
        <v>55.343017402560044</v>
      </c>
      <c r="M182" s="27">
        <v>0</v>
      </c>
      <c r="N182" s="29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9">
        <v>0</v>
      </c>
      <c r="U182" s="27">
        <v>164</v>
      </c>
      <c r="V182" s="25" t="s">
        <v>37</v>
      </c>
      <c r="W182" s="25"/>
      <c r="X182" s="25"/>
      <c r="Y182" s="25"/>
      <c r="Z182" s="25" t="s">
        <v>37</v>
      </c>
      <c r="AA182" s="25"/>
      <c r="AB182" s="25"/>
      <c r="AC182" s="25"/>
    </row>
    <row r="183" spans="1:29" ht="13.5" customHeight="1" x14ac:dyDescent="0.55000000000000004">
      <c r="A183" s="25" t="s">
        <v>32</v>
      </c>
      <c r="B183" s="26" t="s">
        <v>386</v>
      </c>
      <c r="C183" s="25" t="s">
        <v>387</v>
      </c>
      <c r="D183" s="27">
        <v>13977</v>
      </c>
      <c r="E183" s="27">
        <v>1921</v>
      </c>
      <c r="F183" s="28">
        <v>13.744008013164486</v>
      </c>
      <c r="G183" s="27">
        <v>1921</v>
      </c>
      <c r="H183" s="27">
        <v>0</v>
      </c>
      <c r="I183" s="27">
        <v>12056</v>
      </c>
      <c r="J183" s="29">
        <v>86.255991986835511</v>
      </c>
      <c r="K183" s="27">
        <v>6257</v>
      </c>
      <c r="L183" s="29">
        <v>44.766401946054231</v>
      </c>
      <c r="M183" s="27">
        <v>0</v>
      </c>
      <c r="N183" s="29">
        <v>0</v>
      </c>
      <c r="O183" s="27">
        <v>2171</v>
      </c>
      <c r="P183" s="27">
        <v>3628</v>
      </c>
      <c r="Q183" s="27">
        <v>45</v>
      </c>
      <c r="R183" s="27">
        <v>3583</v>
      </c>
      <c r="S183" s="27">
        <v>0</v>
      </c>
      <c r="T183" s="29">
        <v>25.956929240895761</v>
      </c>
      <c r="U183" s="27">
        <v>600</v>
      </c>
      <c r="V183" s="25" t="s">
        <v>37</v>
      </c>
      <c r="W183" s="25"/>
      <c r="X183" s="25"/>
      <c r="Y183" s="25"/>
      <c r="Z183" s="25" t="s">
        <v>37</v>
      </c>
      <c r="AA183" s="25"/>
      <c r="AB183" s="25"/>
      <c r="AC183" s="25"/>
    </row>
    <row r="184" spans="1:29" ht="13.5" customHeight="1" x14ac:dyDescent="0.55000000000000004">
      <c r="A184" s="25" t="s">
        <v>32</v>
      </c>
      <c r="B184" s="26" t="s">
        <v>388</v>
      </c>
      <c r="C184" s="25" t="s">
        <v>389</v>
      </c>
      <c r="D184" s="27">
        <v>21951</v>
      </c>
      <c r="E184" s="27">
        <v>2351</v>
      </c>
      <c r="F184" s="28">
        <v>10.710218213293246</v>
      </c>
      <c r="G184" s="27">
        <v>2351</v>
      </c>
      <c r="H184" s="27">
        <v>0</v>
      </c>
      <c r="I184" s="27">
        <v>19600</v>
      </c>
      <c r="J184" s="29">
        <v>89.289781786706754</v>
      </c>
      <c r="K184" s="27">
        <v>17030</v>
      </c>
      <c r="L184" s="29">
        <v>77.581886929980413</v>
      </c>
      <c r="M184" s="27">
        <v>0</v>
      </c>
      <c r="N184" s="29">
        <v>0</v>
      </c>
      <c r="O184" s="27">
        <v>561</v>
      </c>
      <c r="P184" s="27">
        <v>2009</v>
      </c>
      <c r="Q184" s="27">
        <v>145</v>
      </c>
      <c r="R184" s="27">
        <v>1864</v>
      </c>
      <c r="S184" s="27">
        <v>0</v>
      </c>
      <c r="T184" s="29">
        <v>9.152202633137442</v>
      </c>
      <c r="U184" s="27">
        <v>275</v>
      </c>
      <c r="V184" s="25" t="s">
        <v>37</v>
      </c>
      <c r="W184" s="25"/>
      <c r="X184" s="25"/>
      <c r="Y184" s="25"/>
      <c r="Z184" s="25" t="s">
        <v>37</v>
      </c>
      <c r="AA184" s="25"/>
      <c r="AB184" s="25"/>
      <c r="AC184" s="25"/>
    </row>
    <row r="185" spans="1:29" ht="13.5" customHeight="1" x14ac:dyDescent="0.55000000000000004">
      <c r="A185" s="25" t="s">
        <v>32</v>
      </c>
      <c r="B185" s="26" t="s">
        <v>390</v>
      </c>
      <c r="C185" s="25" t="s">
        <v>391</v>
      </c>
      <c r="D185" s="27">
        <v>4731</v>
      </c>
      <c r="E185" s="27">
        <v>518</v>
      </c>
      <c r="F185" s="28">
        <v>10.949059395476644</v>
      </c>
      <c r="G185" s="27">
        <v>518</v>
      </c>
      <c r="H185" s="27">
        <v>0</v>
      </c>
      <c r="I185" s="27">
        <v>4213</v>
      </c>
      <c r="J185" s="29">
        <v>89.050940604523348</v>
      </c>
      <c r="K185" s="27">
        <v>3548</v>
      </c>
      <c r="L185" s="29">
        <v>74.994715704924957</v>
      </c>
      <c r="M185" s="27">
        <v>0</v>
      </c>
      <c r="N185" s="29">
        <v>0</v>
      </c>
      <c r="O185" s="27">
        <v>0</v>
      </c>
      <c r="P185" s="27">
        <v>665</v>
      </c>
      <c r="Q185" s="27">
        <v>665</v>
      </c>
      <c r="R185" s="27">
        <v>0</v>
      </c>
      <c r="S185" s="27">
        <v>0</v>
      </c>
      <c r="T185" s="29">
        <v>14.056224899598394</v>
      </c>
      <c r="U185" s="27">
        <v>121</v>
      </c>
      <c r="V185" s="25" t="s">
        <v>37</v>
      </c>
      <c r="W185" s="25"/>
      <c r="X185" s="25"/>
      <c r="Y185" s="25"/>
      <c r="Z185" s="25" t="s">
        <v>37</v>
      </c>
      <c r="AA185" s="25"/>
      <c r="AB185" s="25"/>
      <c r="AC185" s="25"/>
    </row>
    <row r="186" spans="1:29" ht="13.5" customHeight="1" x14ac:dyDescent="0.55000000000000004">
      <c r="A186" s="25" t="s">
        <v>32</v>
      </c>
      <c r="B186" s="26" t="s">
        <v>392</v>
      </c>
      <c r="C186" s="25" t="s">
        <v>393</v>
      </c>
      <c r="D186" s="27">
        <v>4285</v>
      </c>
      <c r="E186" s="27">
        <v>1471</v>
      </c>
      <c r="F186" s="28">
        <v>34.329054842473745</v>
      </c>
      <c r="G186" s="27">
        <v>1469</v>
      </c>
      <c r="H186" s="27">
        <v>2</v>
      </c>
      <c r="I186" s="27">
        <v>2814</v>
      </c>
      <c r="J186" s="29">
        <v>65.670945157526248</v>
      </c>
      <c r="K186" s="27">
        <v>0</v>
      </c>
      <c r="L186" s="29">
        <v>0</v>
      </c>
      <c r="M186" s="27">
        <v>0</v>
      </c>
      <c r="N186" s="29">
        <v>0</v>
      </c>
      <c r="O186" s="27">
        <v>0</v>
      </c>
      <c r="P186" s="27">
        <v>2814</v>
      </c>
      <c r="Q186" s="27">
        <v>317</v>
      </c>
      <c r="R186" s="27">
        <v>2497</v>
      </c>
      <c r="S186" s="27">
        <v>0</v>
      </c>
      <c r="T186" s="29">
        <v>65.670945157526248</v>
      </c>
      <c r="U186" s="27">
        <v>93</v>
      </c>
      <c r="V186" s="25" t="s">
        <v>37</v>
      </c>
      <c r="W186" s="25"/>
      <c r="X186" s="25"/>
      <c r="Y186" s="25"/>
      <c r="Z186" s="25" t="s">
        <v>37</v>
      </c>
      <c r="AA186" s="25"/>
      <c r="AB186" s="25"/>
      <c r="AC186" s="25"/>
    </row>
  </sheetData>
  <phoneticPr fontId="7"/>
  <pageMargins left="0.70866141732283472" right="0.70866141732283472" top="0.98425196850393704" bottom="0.70866141732283472" header="0.70866141732283472" footer="0.70866141732283472"/>
  <pageSetup paperSize="9" scale="61" orientation="landscape" verticalDpi="400" r:id="rId1"/>
  <headerFooter alignWithMargins="0">
    <oddHeader>&amp;L水洗化人口等（令和2年度実績）</oddHeader>
  </headerFooter>
  <colBreaks count="1" manualBreakCount="1">
    <brk id="20" min="1" max="2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166D0-506A-41DD-8274-64ABEDCD12B9}">
  <dimension ref="A1:BC185"/>
  <sheetViews>
    <sheetView zoomScaleNormal="100" workbookViewId="0">
      <pane xSplit="3" ySplit="5" topLeftCell="D6" activePane="bottomRight" state="frozen"/>
      <selection sqref="A1:XFD1"/>
      <selection pane="topRight" sqref="A1:XFD1"/>
      <selection pane="bottomLeft" sqref="A1:XFD1"/>
      <selection pane="bottomRight"/>
    </sheetView>
  </sheetViews>
  <sheetFormatPr defaultColWidth="9" defaultRowHeight="13.5" customHeight="1" x14ac:dyDescent="0.2"/>
  <cols>
    <col min="1" max="1" width="10.75" style="38" customWidth="1"/>
    <col min="2" max="2" width="8.75" style="39" customWidth="1"/>
    <col min="3" max="3" width="12.58203125" style="4" customWidth="1"/>
    <col min="4" max="55" width="9" style="17"/>
    <col min="56" max="16384" width="9" style="4"/>
  </cols>
  <sheetData>
    <row r="1" spans="1:55" ht="16.5" x14ac:dyDescent="0.2">
      <c r="A1" s="30" t="s">
        <v>424</v>
      </c>
      <c r="B1" s="31"/>
      <c r="C1" s="31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</row>
    <row r="2" spans="1:55" s="34" customFormat="1" ht="24" customHeight="1" x14ac:dyDescent="0.55000000000000004">
      <c r="A2" s="5" t="s">
        <v>0</v>
      </c>
      <c r="B2" s="6" t="s">
        <v>1</v>
      </c>
      <c r="C2" s="7" t="s">
        <v>2</v>
      </c>
      <c r="D2" s="33" t="s">
        <v>395</v>
      </c>
      <c r="E2" s="33" t="s">
        <v>395</v>
      </c>
      <c r="F2" s="33" t="s">
        <v>395</v>
      </c>
      <c r="G2" s="33" t="s">
        <v>395</v>
      </c>
      <c r="H2" s="33" t="s">
        <v>395</v>
      </c>
      <c r="I2" s="33" t="s">
        <v>395</v>
      </c>
      <c r="J2" s="33" t="s">
        <v>395</v>
      </c>
      <c r="K2" s="33" t="s">
        <v>395</v>
      </c>
      <c r="L2" s="33" t="s">
        <v>395</v>
      </c>
      <c r="M2" s="33" t="s">
        <v>395</v>
      </c>
      <c r="N2" s="33" t="s">
        <v>396</v>
      </c>
      <c r="O2" s="33" t="s">
        <v>396</v>
      </c>
      <c r="P2" s="33" t="s">
        <v>396</v>
      </c>
      <c r="Q2" s="33" t="s">
        <v>396</v>
      </c>
      <c r="R2" s="33" t="s">
        <v>396</v>
      </c>
      <c r="S2" s="33" t="s">
        <v>396</v>
      </c>
      <c r="T2" s="33" t="s">
        <v>396</v>
      </c>
      <c r="U2" s="33" t="s">
        <v>396</v>
      </c>
      <c r="V2" s="33" t="s">
        <v>396</v>
      </c>
      <c r="W2" s="33" t="s">
        <v>396</v>
      </c>
      <c r="X2" s="33" t="s">
        <v>396</v>
      </c>
      <c r="Y2" s="33" t="s">
        <v>396</v>
      </c>
      <c r="Z2" s="33" t="s">
        <v>396</v>
      </c>
      <c r="AA2" s="33" t="s">
        <v>396</v>
      </c>
      <c r="AB2" s="33" t="s">
        <v>396</v>
      </c>
      <c r="AC2" s="33" t="s">
        <v>396</v>
      </c>
      <c r="AD2" s="33" t="s">
        <v>396</v>
      </c>
      <c r="AE2" s="33" t="s">
        <v>396</v>
      </c>
      <c r="AF2" s="6" t="s">
        <v>397</v>
      </c>
      <c r="AG2" s="6" t="s">
        <v>397</v>
      </c>
      <c r="AH2" s="6" t="s">
        <v>397</v>
      </c>
      <c r="AI2" s="6" t="s">
        <v>397</v>
      </c>
      <c r="AJ2" s="6" t="s">
        <v>398</v>
      </c>
      <c r="AK2" s="6" t="s">
        <v>398</v>
      </c>
      <c r="AL2" s="6" t="s">
        <v>398</v>
      </c>
      <c r="AM2" s="6" t="s">
        <v>398</v>
      </c>
      <c r="AN2" s="6" t="s">
        <v>398</v>
      </c>
      <c r="AO2" s="6" t="s">
        <v>398</v>
      </c>
      <c r="AP2" s="6" t="s">
        <v>398</v>
      </c>
      <c r="AQ2" s="6" t="s">
        <v>398</v>
      </c>
      <c r="AR2" s="6" t="s">
        <v>398</v>
      </c>
      <c r="AS2" s="6" t="s">
        <v>398</v>
      </c>
      <c r="AT2" s="6" t="s">
        <v>399</v>
      </c>
      <c r="AU2" s="6" t="s">
        <v>399</v>
      </c>
      <c r="AV2" s="6" t="s">
        <v>399</v>
      </c>
      <c r="AW2" s="6" t="s">
        <v>399</v>
      </c>
      <c r="AX2" s="6" t="s">
        <v>399</v>
      </c>
      <c r="AY2" s="6" t="s">
        <v>399</v>
      </c>
      <c r="AZ2" s="6" t="s">
        <v>400</v>
      </c>
      <c r="BA2" s="6" t="s">
        <v>400</v>
      </c>
      <c r="BB2" s="6" t="s">
        <v>400</v>
      </c>
      <c r="BC2" s="6" t="s">
        <v>400</v>
      </c>
    </row>
    <row r="3" spans="1:55" s="34" customFormat="1" ht="13.5" customHeight="1" x14ac:dyDescent="0.55000000000000004">
      <c r="A3" s="5"/>
      <c r="B3" s="6"/>
      <c r="C3" s="6"/>
      <c r="D3" s="35" t="s">
        <v>7</v>
      </c>
      <c r="E3" s="36" t="s">
        <v>401</v>
      </c>
      <c r="F3" s="36" t="s">
        <v>401</v>
      </c>
      <c r="G3" s="36" t="s">
        <v>401</v>
      </c>
      <c r="H3" s="33" t="s">
        <v>402</v>
      </c>
      <c r="I3" s="33" t="s">
        <v>402</v>
      </c>
      <c r="J3" s="33" t="s">
        <v>402</v>
      </c>
      <c r="K3" s="36" t="s">
        <v>403</v>
      </c>
      <c r="L3" s="36" t="s">
        <v>403</v>
      </c>
      <c r="M3" s="36" t="s">
        <v>403</v>
      </c>
      <c r="N3" s="35" t="s">
        <v>7</v>
      </c>
      <c r="O3" s="36" t="s">
        <v>404</v>
      </c>
      <c r="P3" s="36" t="s">
        <v>404</v>
      </c>
      <c r="Q3" s="36" t="s">
        <v>404</v>
      </c>
      <c r="R3" s="36" t="s">
        <v>404</v>
      </c>
      <c r="S3" s="36" t="s">
        <v>404</v>
      </c>
      <c r="T3" s="36" t="s">
        <v>404</v>
      </c>
      <c r="U3" s="36" t="s">
        <v>404</v>
      </c>
      <c r="V3" s="36" t="s">
        <v>405</v>
      </c>
      <c r="W3" s="36" t="s">
        <v>405</v>
      </c>
      <c r="X3" s="36" t="s">
        <v>405</v>
      </c>
      <c r="Y3" s="36" t="s">
        <v>405</v>
      </c>
      <c r="Z3" s="36" t="s">
        <v>405</v>
      </c>
      <c r="AA3" s="36" t="s">
        <v>405</v>
      </c>
      <c r="AB3" s="36" t="s">
        <v>405</v>
      </c>
      <c r="AC3" s="33" t="s">
        <v>406</v>
      </c>
      <c r="AD3" s="33" t="s">
        <v>406</v>
      </c>
      <c r="AE3" s="33" t="s">
        <v>406</v>
      </c>
      <c r="AF3" s="13" t="s">
        <v>7</v>
      </c>
      <c r="AG3" s="6" t="s">
        <v>407</v>
      </c>
      <c r="AH3" s="6" t="s">
        <v>408</v>
      </c>
      <c r="AI3" s="6" t="s">
        <v>409</v>
      </c>
      <c r="AJ3" s="6" t="s">
        <v>7</v>
      </c>
      <c r="AK3" s="6" t="s">
        <v>410</v>
      </c>
      <c r="AL3" s="6" t="s">
        <v>411</v>
      </c>
      <c r="AM3" s="6" t="s">
        <v>412</v>
      </c>
      <c r="AN3" s="6" t="s">
        <v>408</v>
      </c>
      <c r="AO3" s="6" t="s">
        <v>409</v>
      </c>
      <c r="AP3" s="6" t="s">
        <v>413</v>
      </c>
      <c r="AQ3" s="6" t="s">
        <v>414</v>
      </c>
      <c r="AR3" s="6" t="s">
        <v>415</v>
      </c>
      <c r="AS3" s="6" t="s">
        <v>416</v>
      </c>
      <c r="AT3" s="13" t="s">
        <v>7</v>
      </c>
      <c r="AU3" s="6" t="s">
        <v>410</v>
      </c>
      <c r="AV3" s="6" t="s">
        <v>411</v>
      </c>
      <c r="AW3" s="6" t="s">
        <v>412</v>
      </c>
      <c r="AX3" s="6" t="s">
        <v>408</v>
      </c>
      <c r="AY3" s="6" t="s">
        <v>409</v>
      </c>
      <c r="AZ3" s="13" t="s">
        <v>7</v>
      </c>
      <c r="BA3" s="6" t="s">
        <v>407</v>
      </c>
      <c r="BB3" s="6" t="s">
        <v>408</v>
      </c>
      <c r="BC3" s="6" t="s">
        <v>409</v>
      </c>
    </row>
    <row r="4" spans="1:55" s="34" customFormat="1" ht="18.75" customHeight="1" x14ac:dyDescent="0.55000000000000004">
      <c r="A4" s="5"/>
      <c r="B4" s="6"/>
      <c r="C4" s="6"/>
      <c r="D4" s="35"/>
      <c r="E4" s="35" t="s">
        <v>7</v>
      </c>
      <c r="F4" s="36" t="s">
        <v>417</v>
      </c>
      <c r="G4" s="36" t="s">
        <v>418</v>
      </c>
      <c r="H4" s="35" t="s">
        <v>7</v>
      </c>
      <c r="I4" s="36" t="s">
        <v>417</v>
      </c>
      <c r="J4" s="36" t="s">
        <v>418</v>
      </c>
      <c r="K4" s="35" t="s">
        <v>7</v>
      </c>
      <c r="L4" s="36" t="s">
        <v>417</v>
      </c>
      <c r="M4" s="36" t="s">
        <v>418</v>
      </c>
      <c r="N4" s="35"/>
      <c r="O4" s="35" t="s">
        <v>7</v>
      </c>
      <c r="P4" s="36" t="s">
        <v>407</v>
      </c>
      <c r="Q4" s="37" t="s">
        <v>408</v>
      </c>
      <c r="R4" s="37" t="s">
        <v>409</v>
      </c>
      <c r="S4" s="36" t="s">
        <v>419</v>
      </c>
      <c r="T4" s="36" t="s">
        <v>420</v>
      </c>
      <c r="U4" s="36" t="s">
        <v>421</v>
      </c>
      <c r="V4" s="35" t="s">
        <v>7</v>
      </c>
      <c r="W4" s="36" t="s">
        <v>407</v>
      </c>
      <c r="X4" s="37" t="s">
        <v>408</v>
      </c>
      <c r="Y4" s="37" t="s">
        <v>409</v>
      </c>
      <c r="Z4" s="36" t="s">
        <v>419</v>
      </c>
      <c r="AA4" s="36" t="s">
        <v>420</v>
      </c>
      <c r="AB4" s="36" t="s">
        <v>421</v>
      </c>
      <c r="AC4" s="35" t="s">
        <v>7</v>
      </c>
      <c r="AD4" s="36" t="s">
        <v>417</v>
      </c>
      <c r="AE4" s="36" t="s">
        <v>418</v>
      </c>
      <c r="AF4" s="13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13"/>
      <c r="AU4" s="6"/>
      <c r="AV4" s="6"/>
      <c r="AW4" s="6"/>
      <c r="AX4" s="6"/>
      <c r="AY4" s="6"/>
      <c r="AZ4" s="13"/>
      <c r="BA4" s="6"/>
      <c r="BB4" s="6"/>
      <c r="BC4" s="6"/>
    </row>
    <row r="5" spans="1:55" ht="13.5" customHeight="1" x14ac:dyDescent="0.55000000000000004">
      <c r="A5" s="5"/>
      <c r="B5" s="6"/>
      <c r="C5" s="6"/>
      <c r="D5" s="35" t="s">
        <v>422</v>
      </c>
      <c r="E5" s="35" t="s">
        <v>422</v>
      </c>
      <c r="F5" s="35" t="s">
        <v>422</v>
      </c>
      <c r="G5" s="35" t="s">
        <v>422</v>
      </c>
      <c r="H5" s="35" t="s">
        <v>422</v>
      </c>
      <c r="I5" s="35" t="s">
        <v>422</v>
      </c>
      <c r="J5" s="35" t="s">
        <v>422</v>
      </c>
      <c r="K5" s="35" t="s">
        <v>422</v>
      </c>
      <c r="L5" s="35" t="s">
        <v>422</v>
      </c>
      <c r="M5" s="35" t="s">
        <v>422</v>
      </c>
      <c r="N5" s="35" t="s">
        <v>422</v>
      </c>
      <c r="O5" s="35" t="s">
        <v>422</v>
      </c>
      <c r="P5" s="35" t="s">
        <v>422</v>
      </c>
      <c r="Q5" s="35" t="s">
        <v>422</v>
      </c>
      <c r="R5" s="35" t="s">
        <v>422</v>
      </c>
      <c r="S5" s="35" t="s">
        <v>422</v>
      </c>
      <c r="T5" s="35" t="s">
        <v>422</v>
      </c>
      <c r="U5" s="35" t="s">
        <v>422</v>
      </c>
      <c r="V5" s="35" t="s">
        <v>422</v>
      </c>
      <c r="W5" s="35" t="s">
        <v>422</v>
      </c>
      <c r="X5" s="35" t="s">
        <v>422</v>
      </c>
      <c r="Y5" s="35" t="s">
        <v>422</v>
      </c>
      <c r="Z5" s="35" t="s">
        <v>422</v>
      </c>
      <c r="AA5" s="35" t="s">
        <v>422</v>
      </c>
      <c r="AB5" s="35" t="s">
        <v>422</v>
      </c>
      <c r="AC5" s="35" t="s">
        <v>422</v>
      </c>
      <c r="AD5" s="35" t="s">
        <v>422</v>
      </c>
      <c r="AE5" s="35" t="s">
        <v>422</v>
      </c>
      <c r="AF5" s="13" t="s">
        <v>423</v>
      </c>
      <c r="AG5" s="13" t="s">
        <v>423</v>
      </c>
      <c r="AH5" s="13" t="s">
        <v>423</v>
      </c>
      <c r="AI5" s="13" t="s">
        <v>423</v>
      </c>
      <c r="AJ5" s="13" t="s">
        <v>423</v>
      </c>
      <c r="AK5" s="13" t="s">
        <v>423</v>
      </c>
      <c r="AL5" s="13" t="s">
        <v>423</v>
      </c>
      <c r="AM5" s="13" t="s">
        <v>423</v>
      </c>
      <c r="AN5" s="13" t="s">
        <v>423</v>
      </c>
      <c r="AO5" s="13" t="s">
        <v>423</v>
      </c>
      <c r="AP5" s="13" t="s">
        <v>423</v>
      </c>
      <c r="AQ5" s="13" t="s">
        <v>423</v>
      </c>
      <c r="AR5" s="13" t="s">
        <v>423</v>
      </c>
      <c r="AS5" s="13" t="s">
        <v>423</v>
      </c>
      <c r="AT5" s="13" t="s">
        <v>423</v>
      </c>
      <c r="AU5" s="13" t="s">
        <v>423</v>
      </c>
      <c r="AV5" s="13" t="s">
        <v>423</v>
      </c>
      <c r="AW5" s="13" t="s">
        <v>423</v>
      </c>
      <c r="AX5" s="13" t="s">
        <v>423</v>
      </c>
      <c r="AY5" s="13" t="s">
        <v>423</v>
      </c>
      <c r="AZ5" s="13" t="s">
        <v>423</v>
      </c>
      <c r="BA5" s="13" t="s">
        <v>423</v>
      </c>
      <c r="BB5" s="13" t="s">
        <v>423</v>
      </c>
      <c r="BC5" s="13" t="s">
        <v>423</v>
      </c>
    </row>
    <row r="6" spans="1:55" ht="13.5" customHeight="1" x14ac:dyDescent="0.55000000000000004">
      <c r="A6" s="40" t="s">
        <v>32</v>
      </c>
      <c r="B6" s="41" t="s">
        <v>33</v>
      </c>
      <c r="C6" s="42" t="s">
        <v>34</v>
      </c>
      <c r="D6" s="23">
        <v>537821</v>
      </c>
      <c r="E6" s="23">
        <v>11258</v>
      </c>
      <c r="F6" s="23">
        <v>7634</v>
      </c>
      <c r="G6" s="23">
        <v>3624</v>
      </c>
      <c r="H6" s="23">
        <v>301076</v>
      </c>
      <c r="I6" s="23">
        <v>235905</v>
      </c>
      <c r="J6" s="23">
        <v>65171</v>
      </c>
      <c r="K6" s="23">
        <v>225487</v>
      </c>
      <c r="L6" s="23">
        <v>103024</v>
      </c>
      <c r="M6" s="23">
        <v>122463</v>
      </c>
      <c r="N6" s="23">
        <v>539541</v>
      </c>
      <c r="O6" s="23">
        <v>346716</v>
      </c>
      <c r="P6" s="23">
        <v>251042</v>
      </c>
      <c r="Q6" s="23">
        <v>4053</v>
      </c>
      <c r="R6" s="23">
        <v>6517</v>
      </c>
      <c r="S6" s="23">
        <v>84102</v>
      </c>
      <c r="T6" s="23">
        <v>0</v>
      </c>
      <c r="U6" s="23">
        <v>1002</v>
      </c>
      <c r="V6" s="23">
        <v>191258</v>
      </c>
      <c r="W6" s="23">
        <v>130081</v>
      </c>
      <c r="X6" s="23">
        <v>2668</v>
      </c>
      <c r="Y6" s="23">
        <v>5257</v>
      </c>
      <c r="Z6" s="23">
        <v>49752</v>
      </c>
      <c r="AA6" s="23">
        <v>0</v>
      </c>
      <c r="AB6" s="23">
        <v>3500</v>
      </c>
      <c r="AC6" s="23">
        <v>1567</v>
      </c>
      <c r="AD6" s="23">
        <v>500</v>
      </c>
      <c r="AE6" s="23">
        <v>1067</v>
      </c>
      <c r="AF6" s="23">
        <v>7531</v>
      </c>
      <c r="AG6" s="23">
        <v>7511</v>
      </c>
      <c r="AH6" s="23">
        <v>15</v>
      </c>
      <c r="AI6" s="23">
        <v>5</v>
      </c>
      <c r="AJ6" s="23">
        <v>11725</v>
      </c>
      <c r="AK6" s="23">
        <v>4180</v>
      </c>
      <c r="AL6" s="23">
        <v>247</v>
      </c>
      <c r="AM6" s="23">
        <v>529</v>
      </c>
      <c r="AN6" s="23">
        <v>287</v>
      </c>
      <c r="AO6" s="23">
        <v>0</v>
      </c>
      <c r="AP6" s="23">
        <v>4423</v>
      </c>
      <c r="AQ6" s="23">
        <v>1217</v>
      </c>
      <c r="AR6" s="23">
        <v>507</v>
      </c>
      <c r="AS6" s="23">
        <v>335</v>
      </c>
      <c r="AT6" s="23">
        <v>217</v>
      </c>
      <c r="AU6" s="23">
        <v>137</v>
      </c>
      <c r="AV6" s="23">
        <v>76</v>
      </c>
      <c r="AW6" s="23">
        <v>4</v>
      </c>
      <c r="AX6" s="23">
        <v>0</v>
      </c>
      <c r="AY6" s="23">
        <v>0</v>
      </c>
      <c r="AZ6" s="23">
        <v>566</v>
      </c>
      <c r="BA6" s="23">
        <v>500</v>
      </c>
      <c r="BB6" s="23">
        <v>40</v>
      </c>
      <c r="BC6" s="23">
        <v>26</v>
      </c>
    </row>
    <row r="7" spans="1:55" ht="13.5" customHeight="1" x14ac:dyDescent="0.2">
      <c r="A7" s="43" t="s">
        <v>32</v>
      </c>
      <c r="B7" s="44" t="s">
        <v>35</v>
      </c>
      <c r="C7" s="25" t="s">
        <v>36</v>
      </c>
      <c r="D7" s="27">
        <v>17701</v>
      </c>
      <c r="E7" s="27">
        <v>0</v>
      </c>
      <c r="F7" s="27">
        <v>0</v>
      </c>
      <c r="G7" s="27">
        <v>0</v>
      </c>
      <c r="H7" s="27">
        <v>15149</v>
      </c>
      <c r="I7" s="27">
        <v>15149</v>
      </c>
      <c r="J7" s="27">
        <v>0</v>
      </c>
      <c r="K7" s="27">
        <v>2552</v>
      </c>
      <c r="L7" s="27">
        <v>0</v>
      </c>
      <c r="M7" s="27">
        <v>2552</v>
      </c>
      <c r="N7" s="27">
        <v>17701</v>
      </c>
      <c r="O7" s="27">
        <v>15149</v>
      </c>
      <c r="P7" s="27">
        <v>0</v>
      </c>
      <c r="Q7" s="27">
        <v>0</v>
      </c>
      <c r="R7" s="27">
        <v>0</v>
      </c>
      <c r="S7" s="27">
        <v>15149</v>
      </c>
      <c r="T7" s="27">
        <v>0</v>
      </c>
      <c r="U7" s="27">
        <v>0</v>
      </c>
      <c r="V7" s="27">
        <v>2552</v>
      </c>
      <c r="W7" s="27">
        <v>0</v>
      </c>
      <c r="X7" s="27">
        <v>0</v>
      </c>
      <c r="Y7" s="27">
        <v>0</v>
      </c>
      <c r="Z7" s="27">
        <v>2552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0</v>
      </c>
      <c r="AW7" s="27">
        <v>0</v>
      </c>
      <c r="AX7" s="27">
        <v>0</v>
      </c>
      <c r="AY7" s="27">
        <v>0</v>
      </c>
      <c r="AZ7" s="27">
        <v>0</v>
      </c>
      <c r="BA7" s="27">
        <v>0</v>
      </c>
      <c r="BB7" s="27">
        <v>0</v>
      </c>
      <c r="BC7" s="27">
        <v>0</v>
      </c>
    </row>
    <row r="8" spans="1:55" ht="13.5" customHeight="1" x14ac:dyDescent="0.2">
      <c r="A8" s="43" t="s">
        <v>32</v>
      </c>
      <c r="B8" s="44" t="s">
        <v>38</v>
      </c>
      <c r="C8" s="25" t="s">
        <v>39</v>
      </c>
      <c r="D8" s="27">
        <v>45959</v>
      </c>
      <c r="E8" s="27">
        <v>0</v>
      </c>
      <c r="F8" s="27">
        <v>0</v>
      </c>
      <c r="G8" s="27">
        <v>0</v>
      </c>
      <c r="H8" s="27">
        <v>36863</v>
      </c>
      <c r="I8" s="27">
        <v>36863</v>
      </c>
      <c r="J8" s="27">
        <v>0</v>
      </c>
      <c r="K8" s="27">
        <v>9096</v>
      </c>
      <c r="L8" s="27">
        <v>4772</v>
      </c>
      <c r="M8" s="27">
        <v>4324</v>
      </c>
      <c r="N8" s="27">
        <v>45959</v>
      </c>
      <c r="O8" s="27">
        <v>41635</v>
      </c>
      <c r="P8" s="27">
        <v>41635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4324</v>
      </c>
      <c r="W8" s="27">
        <v>4324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47</v>
      </c>
      <c r="AG8" s="27">
        <v>47</v>
      </c>
      <c r="AH8" s="27">
        <v>0</v>
      </c>
      <c r="AI8" s="27">
        <v>0</v>
      </c>
      <c r="AJ8" s="27">
        <v>47</v>
      </c>
      <c r="AK8" s="27">
        <v>0</v>
      </c>
      <c r="AL8" s="27">
        <v>0</v>
      </c>
      <c r="AM8" s="27">
        <v>47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4</v>
      </c>
      <c r="AU8" s="27">
        <v>0</v>
      </c>
      <c r="AV8" s="27">
        <v>0</v>
      </c>
      <c r="AW8" s="27">
        <v>4</v>
      </c>
      <c r="AX8" s="27">
        <v>0</v>
      </c>
      <c r="AY8" s="27">
        <v>0</v>
      </c>
      <c r="AZ8" s="27">
        <v>0</v>
      </c>
      <c r="BA8" s="27">
        <v>0</v>
      </c>
      <c r="BB8" s="27">
        <v>0</v>
      </c>
      <c r="BC8" s="27">
        <v>0</v>
      </c>
    </row>
    <row r="9" spans="1:55" ht="13.5" customHeight="1" x14ac:dyDescent="0.2">
      <c r="A9" s="43" t="s">
        <v>32</v>
      </c>
      <c r="B9" s="44" t="s">
        <v>40</v>
      </c>
      <c r="C9" s="25" t="s">
        <v>41</v>
      </c>
      <c r="D9" s="27">
        <v>3903</v>
      </c>
      <c r="E9" s="27">
        <v>0</v>
      </c>
      <c r="F9" s="27">
        <v>0</v>
      </c>
      <c r="G9" s="27">
        <v>0</v>
      </c>
      <c r="H9" s="27">
        <v>2625</v>
      </c>
      <c r="I9" s="27">
        <v>2625</v>
      </c>
      <c r="J9" s="27">
        <v>0</v>
      </c>
      <c r="K9" s="27">
        <v>1278</v>
      </c>
      <c r="L9" s="27">
        <v>0</v>
      </c>
      <c r="M9" s="27">
        <v>1278</v>
      </c>
      <c r="N9" s="27">
        <v>3903</v>
      </c>
      <c r="O9" s="27">
        <v>2625</v>
      </c>
      <c r="P9" s="27">
        <v>2625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1278</v>
      </c>
      <c r="W9" s="27">
        <v>1278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0</v>
      </c>
      <c r="AP9" s="27">
        <v>0</v>
      </c>
      <c r="AQ9" s="27">
        <v>0</v>
      </c>
      <c r="AR9" s="27">
        <v>0</v>
      </c>
      <c r="AS9" s="27">
        <v>0</v>
      </c>
      <c r="AT9" s="27">
        <v>0</v>
      </c>
      <c r="AU9" s="27">
        <v>0</v>
      </c>
      <c r="AV9" s="27">
        <v>0</v>
      </c>
      <c r="AW9" s="27">
        <v>0</v>
      </c>
      <c r="AX9" s="27">
        <v>0</v>
      </c>
      <c r="AY9" s="27">
        <v>0</v>
      </c>
      <c r="AZ9" s="27">
        <v>0</v>
      </c>
      <c r="BA9" s="27">
        <v>0</v>
      </c>
      <c r="BB9" s="27">
        <v>0</v>
      </c>
      <c r="BC9" s="27">
        <v>0</v>
      </c>
    </row>
    <row r="10" spans="1:55" ht="13.5" customHeight="1" x14ac:dyDescent="0.2">
      <c r="A10" s="43" t="s">
        <v>32</v>
      </c>
      <c r="B10" s="44" t="s">
        <v>42</v>
      </c>
      <c r="C10" s="25" t="s">
        <v>43</v>
      </c>
      <c r="D10" s="27">
        <v>14265</v>
      </c>
      <c r="E10" s="27">
        <v>0</v>
      </c>
      <c r="F10" s="27">
        <v>0</v>
      </c>
      <c r="G10" s="27">
        <v>0</v>
      </c>
      <c r="H10" s="27">
        <v>7838</v>
      </c>
      <c r="I10" s="27">
        <v>7838</v>
      </c>
      <c r="J10" s="27">
        <v>0</v>
      </c>
      <c r="K10" s="27">
        <v>6427</v>
      </c>
      <c r="L10" s="27">
        <v>0</v>
      </c>
      <c r="M10" s="27">
        <v>6427</v>
      </c>
      <c r="N10" s="27">
        <v>14265</v>
      </c>
      <c r="O10" s="27">
        <v>7838</v>
      </c>
      <c r="P10" s="27">
        <v>0</v>
      </c>
      <c r="Q10" s="27">
        <v>0</v>
      </c>
      <c r="R10" s="27">
        <v>0</v>
      </c>
      <c r="S10" s="27">
        <v>7838</v>
      </c>
      <c r="T10" s="27">
        <v>0</v>
      </c>
      <c r="U10" s="27">
        <v>0</v>
      </c>
      <c r="V10" s="27">
        <v>6427</v>
      </c>
      <c r="W10" s="27">
        <v>0</v>
      </c>
      <c r="X10" s="27">
        <v>0</v>
      </c>
      <c r="Y10" s="27">
        <v>0</v>
      </c>
      <c r="Z10" s="27">
        <v>6427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0</v>
      </c>
      <c r="AW10" s="27">
        <v>0</v>
      </c>
      <c r="AX10" s="27">
        <v>0</v>
      </c>
      <c r="AY10" s="27">
        <v>0</v>
      </c>
      <c r="AZ10" s="27">
        <v>0</v>
      </c>
      <c r="BA10" s="27">
        <v>0</v>
      </c>
      <c r="BB10" s="27">
        <v>0</v>
      </c>
      <c r="BC10" s="27">
        <v>0</v>
      </c>
    </row>
    <row r="11" spans="1:55" ht="13.5" customHeight="1" x14ac:dyDescent="0.2">
      <c r="A11" s="43" t="s">
        <v>32</v>
      </c>
      <c r="B11" s="44" t="s">
        <v>44</v>
      </c>
      <c r="C11" s="25" t="s">
        <v>45</v>
      </c>
      <c r="D11" s="27">
        <v>6286</v>
      </c>
      <c r="E11" s="27">
        <v>0</v>
      </c>
      <c r="F11" s="27">
        <v>0</v>
      </c>
      <c r="G11" s="27">
        <v>0</v>
      </c>
      <c r="H11" s="27">
        <v>2405</v>
      </c>
      <c r="I11" s="27">
        <v>2405</v>
      </c>
      <c r="J11" s="27">
        <v>0</v>
      </c>
      <c r="K11" s="27">
        <v>3881</v>
      </c>
      <c r="L11" s="27">
        <v>0</v>
      </c>
      <c r="M11" s="27">
        <v>3881</v>
      </c>
      <c r="N11" s="27">
        <v>6286</v>
      </c>
      <c r="O11" s="27">
        <v>2405</v>
      </c>
      <c r="P11" s="27">
        <v>0</v>
      </c>
      <c r="Q11" s="27">
        <v>0</v>
      </c>
      <c r="R11" s="27">
        <v>0</v>
      </c>
      <c r="S11" s="27">
        <v>2405</v>
      </c>
      <c r="T11" s="27">
        <v>0</v>
      </c>
      <c r="U11" s="27">
        <v>0</v>
      </c>
      <c r="V11" s="27">
        <v>3881</v>
      </c>
      <c r="W11" s="27">
        <v>0</v>
      </c>
      <c r="X11" s="27">
        <v>0</v>
      </c>
      <c r="Y11" s="27">
        <v>0</v>
      </c>
      <c r="Z11" s="27">
        <v>3881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0</v>
      </c>
      <c r="AW11" s="27">
        <v>0</v>
      </c>
      <c r="AX11" s="27">
        <v>0</v>
      </c>
      <c r="AY11" s="27">
        <v>0</v>
      </c>
      <c r="AZ11" s="27">
        <v>0</v>
      </c>
      <c r="BA11" s="27">
        <v>0</v>
      </c>
      <c r="BB11" s="27">
        <v>0</v>
      </c>
      <c r="BC11" s="27">
        <v>0</v>
      </c>
    </row>
    <row r="12" spans="1:55" ht="13.5" customHeight="1" x14ac:dyDescent="0.2">
      <c r="A12" s="43" t="s">
        <v>32</v>
      </c>
      <c r="B12" s="44" t="s">
        <v>46</v>
      </c>
      <c r="C12" s="25" t="s">
        <v>47</v>
      </c>
      <c r="D12" s="27">
        <v>6388</v>
      </c>
      <c r="E12" s="27">
        <v>0</v>
      </c>
      <c r="F12" s="27">
        <v>0</v>
      </c>
      <c r="G12" s="27">
        <v>0</v>
      </c>
      <c r="H12" s="27">
        <v>4692</v>
      </c>
      <c r="I12" s="27">
        <v>4692</v>
      </c>
      <c r="J12" s="27">
        <v>0</v>
      </c>
      <c r="K12" s="27">
        <v>1696</v>
      </c>
      <c r="L12" s="27">
        <v>0</v>
      </c>
      <c r="M12" s="27">
        <v>1696</v>
      </c>
      <c r="N12" s="27">
        <v>6388</v>
      </c>
      <c r="O12" s="27">
        <v>4692</v>
      </c>
      <c r="P12" s="27">
        <v>0</v>
      </c>
      <c r="Q12" s="27">
        <v>0</v>
      </c>
      <c r="R12" s="27">
        <v>0</v>
      </c>
      <c r="S12" s="27">
        <v>4692</v>
      </c>
      <c r="T12" s="27">
        <v>0</v>
      </c>
      <c r="U12" s="27">
        <v>0</v>
      </c>
      <c r="V12" s="27">
        <v>1696</v>
      </c>
      <c r="W12" s="27">
        <v>0</v>
      </c>
      <c r="X12" s="27">
        <v>0</v>
      </c>
      <c r="Y12" s="27">
        <v>0</v>
      </c>
      <c r="Z12" s="27">
        <v>1696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</row>
    <row r="13" spans="1:55" ht="13.5" customHeight="1" x14ac:dyDescent="0.2">
      <c r="A13" s="43" t="s">
        <v>32</v>
      </c>
      <c r="B13" s="44" t="s">
        <v>48</v>
      </c>
      <c r="C13" s="25" t="s">
        <v>49</v>
      </c>
      <c r="D13" s="27">
        <v>6878</v>
      </c>
      <c r="E13" s="27">
        <v>0</v>
      </c>
      <c r="F13" s="27">
        <v>0</v>
      </c>
      <c r="G13" s="27">
        <v>0</v>
      </c>
      <c r="H13" s="27">
        <v>3440</v>
      </c>
      <c r="I13" s="27">
        <v>3440</v>
      </c>
      <c r="J13" s="27">
        <v>0</v>
      </c>
      <c r="K13" s="27">
        <v>3438</v>
      </c>
      <c r="L13" s="27">
        <v>0</v>
      </c>
      <c r="M13" s="27">
        <v>3438</v>
      </c>
      <c r="N13" s="27">
        <v>6878</v>
      </c>
      <c r="O13" s="27">
        <v>3440</v>
      </c>
      <c r="P13" s="27">
        <v>3440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3438</v>
      </c>
      <c r="W13" s="27">
        <v>3438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18</v>
      </c>
      <c r="AG13" s="27">
        <v>18</v>
      </c>
      <c r="AH13" s="27">
        <v>0</v>
      </c>
      <c r="AI13" s="27">
        <v>0</v>
      </c>
      <c r="AJ13" s="27">
        <v>18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16</v>
      </c>
      <c r="AR13" s="27">
        <v>2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</row>
    <row r="14" spans="1:55" ht="13.5" customHeight="1" x14ac:dyDescent="0.2">
      <c r="A14" s="43" t="s">
        <v>32</v>
      </c>
      <c r="B14" s="44" t="s">
        <v>50</v>
      </c>
      <c r="C14" s="25" t="s">
        <v>51</v>
      </c>
      <c r="D14" s="27">
        <v>5568</v>
      </c>
      <c r="E14" s="27">
        <v>0</v>
      </c>
      <c r="F14" s="27">
        <v>0</v>
      </c>
      <c r="G14" s="27">
        <v>0</v>
      </c>
      <c r="H14" s="27">
        <v>1678</v>
      </c>
      <c r="I14" s="27">
        <v>1678</v>
      </c>
      <c r="J14" s="27">
        <v>0</v>
      </c>
      <c r="K14" s="27">
        <v>3890</v>
      </c>
      <c r="L14" s="27">
        <v>1525</v>
      </c>
      <c r="M14" s="27">
        <v>2365</v>
      </c>
      <c r="N14" s="27">
        <v>5568</v>
      </c>
      <c r="O14" s="27">
        <v>3203</v>
      </c>
      <c r="P14" s="27">
        <v>0</v>
      </c>
      <c r="Q14" s="27">
        <v>0</v>
      </c>
      <c r="R14" s="27">
        <v>0</v>
      </c>
      <c r="S14" s="27">
        <v>3203</v>
      </c>
      <c r="T14" s="27">
        <v>0</v>
      </c>
      <c r="U14" s="27">
        <v>0</v>
      </c>
      <c r="V14" s="27">
        <v>2365</v>
      </c>
      <c r="W14" s="27">
        <v>0</v>
      </c>
      <c r="X14" s="27">
        <v>0</v>
      </c>
      <c r="Y14" s="27">
        <v>0</v>
      </c>
      <c r="Z14" s="27">
        <v>2365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0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7">
        <v>0</v>
      </c>
      <c r="AV14" s="27">
        <v>0</v>
      </c>
      <c r="AW14" s="27">
        <v>0</v>
      </c>
      <c r="AX14" s="27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</row>
    <row r="15" spans="1:55" ht="13.5" customHeight="1" x14ac:dyDescent="0.2">
      <c r="A15" s="43" t="s">
        <v>32</v>
      </c>
      <c r="B15" s="44" t="s">
        <v>52</v>
      </c>
      <c r="C15" s="25" t="s">
        <v>53</v>
      </c>
      <c r="D15" s="27">
        <v>7317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7317</v>
      </c>
      <c r="L15" s="27">
        <v>4815</v>
      </c>
      <c r="M15" s="27">
        <v>2502</v>
      </c>
      <c r="N15" s="27">
        <v>7317</v>
      </c>
      <c r="O15" s="27">
        <v>4815</v>
      </c>
      <c r="P15" s="27">
        <v>4815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2502</v>
      </c>
      <c r="W15" s="27">
        <v>2502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202</v>
      </c>
      <c r="AG15" s="27">
        <v>202</v>
      </c>
      <c r="AH15" s="27">
        <v>0</v>
      </c>
      <c r="AI15" s="27">
        <v>0</v>
      </c>
      <c r="AJ15" s="27">
        <v>202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202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</row>
    <row r="16" spans="1:55" ht="13.5" customHeight="1" x14ac:dyDescent="0.2">
      <c r="A16" s="43" t="s">
        <v>32</v>
      </c>
      <c r="B16" s="44" t="s">
        <v>54</v>
      </c>
      <c r="C16" s="25" t="s">
        <v>55</v>
      </c>
      <c r="D16" s="27">
        <v>9488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9488</v>
      </c>
      <c r="L16" s="27">
        <v>4469</v>
      </c>
      <c r="M16" s="27">
        <v>5019</v>
      </c>
      <c r="N16" s="27">
        <v>9488</v>
      </c>
      <c r="O16" s="27">
        <v>4469</v>
      </c>
      <c r="P16" s="27">
        <v>0</v>
      </c>
      <c r="Q16" s="27">
        <v>0</v>
      </c>
      <c r="R16" s="27">
        <v>0</v>
      </c>
      <c r="S16" s="27">
        <v>4469</v>
      </c>
      <c r="T16" s="27">
        <v>0</v>
      </c>
      <c r="U16" s="27">
        <v>0</v>
      </c>
      <c r="V16" s="27">
        <v>5019</v>
      </c>
      <c r="W16" s="27">
        <v>0</v>
      </c>
      <c r="X16" s="27">
        <v>0</v>
      </c>
      <c r="Y16" s="27">
        <v>0</v>
      </c>
      <c r="Z16" s="27">
        <v>5019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0</v>
      </c>
      <c r="AX16" s="27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</row>
    <row r="17" spans="1:55" ht="13.5" customHeight="1" x14ac:dyDescent="0.2">
      <c r="A17" s="43" t="s">
        <v>32</v>
      </c>
      <c r="B17" s="44" t="s">
        <v>56</v>
      </c>
      <c r="C17" s="25" t="s">
        <v>57</v>
      </c>
      <c r="D17" s="27">
        <v>2206</v>
      </c>
      <c r="E17" s="27">
        <v>0</v>
      </c>
      <c r="F17" s="27">
        <v>0</v>
      </c>
      <c r="G17" s="27">
        <v>0</v>
      </c>
      <c r="H17" s="27">
        <v>792</v>
      </c>
      <c r="I17" s="27">
        <v>792</v>
      </c>
      <c r="J17" s="27">
        <v>0</v>
      </c>
      <c r="K17" s="27">
        <v>1414</v>
      </c>
      <c r="L17" s="27">
        <v>0</v>
      </c>
      <c r="M17" s="27">
        <v>1414</v>
      </c>
      <c r="N17" s="27">
        <v>2206</v>
      </c>
      <c r="O17" s="27">
        <v>792</v>
      </c>
      <c r="P17" s="27">
        <v>792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1414</v>
      </c>
      <c r="W17" s="27">
        <v>1414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4</v>
      </c>
      <c r="AG17" s="27">
        <v>4</v>
      </c>
      <c r="AH17" s="27">
        <v>0</v>
      </c>
      <c r="AI17" s="27">
        <v>0</v>
      </c>
      <c r="AJ17" s="27">
        <v>4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4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</row>
    <row r="18" spans="1:55" ht="13.5" customHeight="1" x14ac:dyDescent="0.2">
      <c r="A18" s="43" t="s">
        <v>32</v>
      </c>
      <c r="B18" s="44" t="s">
        <v>58</v>
      </c>
      <c r="C18" s="25" t="s">
        <v>59</v>
      </c>
      <c r="D18" s="27">
        <v>4434</v>
      </c>
      <c r="E18" s="27">
        <v>0</v>
      </c>
      <c r="F18" s="27">
        <v>0</v>
      </c>
      <c r="G18" s="27">
        <v>0</v>
      </c>
      <c r="H18" s="27">
        <v>2038</v>
      </c>
      <c r="I18" s="27">
        <v>2038</v>
      </c>
      <c r="J18" s="27">
        <v>0</v>
      </c>
      <c r="K18" s="27">
        <v>2396</v>
      </c>
      <c r="L18" s="27">
        <v>0</v>
      </c>
      <c r="M18" s="27">
        <v>2396</v>
      </c>
      <c r="N18" s="27">
        <v>4434</v>
      </c>
      <c r="O18" s="27">
        <v>2038</v>
      </c>
      <c r="P18" s="27">
        <v>2038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2396</v>
      </c>
      <c r="W18" s="27">
        <v>2396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34</v>
      </c>
      <c r="AG18" s="27">
        <v>34</v>
      </c>
      <c r="AH18" s="27">
        <v>0</v>
      </c>
      <c r="AI18" s="27">
        <v>0</v>
      </c>
      <c r="AJ18" s="27">
        <v>34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32</v>
      </c>
      <c r="AR18" s="27">
        <v>2</v>
      </c>
      <c r="AS18" s="27">
        <v>0</v>
      </c>
      <c r="AT18" s="27">
        <v>0</v>
      </c>
      <c r="AU18" s="27">
        <v>0</v>
      </c>
      <c r="AV18" s="27">
        <v>0</v>
      </c>
      <c r="AW18" s="27">
        <v>0</v>
      </c>
      <c r="AX18" s="27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</row>
    <row r="19" spans="1:55" ht="13.5" customHeight="1" x14ac:dyDescent="0.2">
      <c r="A19" s="43" t="s">
        <v>32</v>
      </c>
      <c r="B19" s="44" t="s">
        <v>60</v>
      </c>
      <c r="C19" s="25" t="s">
        <v>61</v>
      </c>
      <c r="D19" s="27">
        <v>15086</v>
      </c>
      <c r="E19" s="27">
        <v>0</v>
      </c>
      <c r="F19" s="27">
        <v>0</v>
      </c>
      <c r="G19" s="27">
        <v>0</v>
      </c>
      <c r="H19" s="27">
        <v>15086</v>
      </c>
      <c r="I19" s="27">
        <v>11134</v>
      </c>
      <c r="J19" s="27">
        <v>3952</v>
      </c>
      <c r="K19" s="27">
        <v>0</v>
      </c>
      <c r="L19" s="27">
        <v>0</v>
      </c>
      <c r="M19" s="27">
        <v>0</v>
      </c>
      <c r="N19" s="27">
        <v>15086</v>
      </c>
      <c r="O19" s="27">
        <v>11134</v>
      </c>
      <c r="P19" s="27">
        <v>11134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3952</v>
      </c>
      <c r="W19" s="27">
        <v>3952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0</v>
      </c>
      <c r="AF19" s="27">
        <v>10</v>
      </c>
      <c r="AG19" s="27">
        <v>10</v>
      </c>
      <c r="AH19" s="27">
        <v>0</v>
      </c>
      <c r="AI19" s="27">
        <v>0</v>
      </c>
      <c r="AJ19" s="27">
        <v>10</v>
      </c>
      <c r="AK19" s="27">
        <v>0</v>
      </c>
      <c r="AL19" s="27">
        <v>0</v>
      </c>
      <c r="AM19" s="27">
        <v>2</v>
      </c>
      <c r="AN19" s="27">
        <v>0</v>
      </c>
      <c r="AO19" s="27">
        <v>0</v>
      </c>
      <c r="AP19" s="27">
        <v>8</v>
      </c>
      <c r="AQ19" s="27">
        <v>0</v>
      </c>
      <c r="AR19" s="27">
        <v>0</v>
      </c>
      <c r="AS19" s="27">
        <v>0</v>
      </c>
      <c r="AT19" s="27">
        <v>0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</row>
    <row r="20" spans="1:55" ht="13.5" customHeight="1" x14ac:dyDescent="0.2">
      <c r="A20" s="43" t="s">
        <v>32</v>
      </c>
      <c r="B20" s="44" t="s">
        <v>62</v>
      </c>
      <c r="C20" s="25" t="s">
        <v>63</v>
      </c>
      <c r="D20" s="27">
        <v>3707</v>
      </c>
      <c r="E20" s="27">
        <v>0</v>
      </c>
      <c r="F20" s="27">
        <v>0</v>
      </c>
      <c r="G20" s="27">
        <v>0</v>
      </c>
      <c r="H20" s="27">
        <v>638</v>
      </c>
      <c r="I20" s="27">
        <v>638</v>
      </c>
      <c r="J20" s="27">
        <v>0</v>
      </c>
      <c r="K20" s="27">
        <v>3069</v>
      </c>
      <c r="L20" s="27">
        <v>0</v>
      </c>
      <c r="M20" s="27">
        <v>3069</v>
      </c>
      <c r="N20" s="27">
        <v>3707</v>
      </c>
      <c r="O20" s="27">
        <v>638</v>
      </c>
      <c r="P20" s="27">
        <v>0</v>
      </c>
      <c r="Q20" s="27">
        <v>0</v>
      </c>
      <c r="R20" s="27">
        <v>0</v>
      </c>
      <c r="S20" s="27">
        <v>638</v>
      </c>
      <c r="T20" s="27">
        <v>0</v>
      </c>
      <c r="U20" s="27">
        <v>0</v>
      </c>
      <c r="V20" s="27">
        <v>3069</v>
      </c>
      <c r="W20" s="27">
        <v>0</v>
      </c>
      <c r="X20" s="27">
        <v>0</v>
      </c>
      <c r="Y20" s="27">
        <v>0</v>
      </c>
      <c r="Z20" s="27">
        <v>3069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0</v>
      </c>
      <c r="AW20" s="27">
        <v>0</v>
      </c>
      <c r="AX20" s="27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</row>
    <row r="21" spans="1:55" ht="13.5" customHeight="1" x14ac:dyDescent="0.2">
      <c r="A21" s="43" t="s">
        <v>32</v>
      </c>
      <c r="B21" s="44" t="s">
        <v>64</v>
      </c>
      <c r="C21" s="25" t="s">
        <v>65</v>
      </c>
      <c r="D21" s="27">
        <v>5683</v>
      </c>
      <c r="E21" s="27">
        <v>0</v>
      </c>
      <c r="F21" s="27">
        <v>0</v>
      </c>
      <c r="G21" s="27">
        <v>0</v>
      </c>
      <c r="H21" s="27">
        <v>5683</v>
      </c>
      <c r="I21" s="27">
        <v>3489</v>
      </c>
      <c r="J21" s="27">
        <v>2194</v>
      </c>
      <c r="K21" s="27">
        <v>0</v>
      </c>
      <c r="L21" s="27">
        <v>0</v>
      </c>
      <c r="M21" s="27">
        <v>0</v>
      </c>
      <c r="N21" s="27">
        <v>5683</v>
      </c>
      <c r="O21" s="27">
        <v>3489</v>
      </c>
      <c r="P21" s="27">
        <v>0</v>
      </c>
      <c r="Q21" s="27">
        <v>0</v>
      </c>
      <c r="R21" s="27">
        <v>0</v>
      </c>
      <c r="S21" s="27">
        <v>3489</v>
      </c>
      <c r="T21" s="27">
        <v>0</v>
      </c>
      <c r="U21" s="27">
        <v>0</v>
      </c>
      <c r="V21" s="27">
        <v>2194</v>
      </c>
      <c r="W21" s="27">
        <v>0</v>
      </c>
      <c r="X21" s="27">
        <v>0</v>
      </c>
      <c r="Y21" s="27">
        <v>0</v>
      </c>
      <c r="Z21" s="27">
        <v>2194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0</v>
      </c>
      <c r="AX21" s="27">
        <v>0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</row>
    <row r="22" spans="1:55" ht="13.5" customHeight="1" x14ac:dyDescent="0.2">
      <c r="A22" s="43" t="s">
        <v>32</v>
      </c>
      <c r="B22" s="44" t="s">
        <v>66</v>
      </c>
      <c r="C22" s="25" t="s">
        <v>67</v>
      </c>
      <c r="D22" s="27">
        <v>2034</v>
      </c>
      <c r="E22" s="27">
        <v>0</v>
      </c>
      <c r="F22" s="27">
        <v>0</v>
      </c>
      <c r="G22" s="27">
        <v>0</v>
      </c>
      <c r="H22" s="27">
        <v>2034</v>
      </c>
      <c r="I22" s="27">
        <v>1584</v>
      </c>
      <c r="J22" s="27">
        <v>450</v>
      </c>
      <c r="K22" s="27">
        <v>0</v>
      </c>
      <c r="L22" s="27">
        <v>0</v>
      </c>
      <c r="M22" s="27">
        <v>0</v>
      </c>
      <c r="N22" s="27">
        <v>2034</v>
      </c>
      <c r="O22" s="27">
        <v>1584</v>
      </c>
      <c r="P22" s="27">
        <v>0</v>
      </c>
      <c r="Q22" s="27">
        <v>0</v>
      </c>
      <c r="R22" s="27">
        <v>0</v>
      </c>
      <c r="S22" s="27">
        <v>1584</v>
      </c>
      <c r="T22" s="27">
        <v>0</v>
      </c>
      <c r="U22" s="27">
        <v>0</v>
      </c>
      <c r="V22" s="27">
        <v>450</v>
      </c>
      <c r="W22" s="27">
        <v>0</v>
      </c>
      <c r="X22" s="27">
        <v>0</v>
      </c>
      <c r="Y22" s="27">
        <v>0</v>
      </c>
      <c r="Z22" s="27">
        <v>450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</row>
    <row r="23" spans="1:55" ht="13.5" customHeight="1" x14ac:dyDescent="0.2">
      <c r="A23" s="43" t="s">
        <v>32</v>
      </c>
      <c r="B23" s="44" t="s">
        <v>68</v>
      </c>
      <c r="C23" s="25" t="s">
        <v>69</v>
      </c>
      <c r="D23" s="27">
        <v>3036</v>
      </c>
      <c r="E23" s="27">
        <v>0</v>
      </c>
      <c r="F23" s="27">
        <v>0</v>
      </c>
      <c r="G23" s="27">
        <v>0</v>
      </c>
      <c r="H23" s="27">
        <v>1839</v>
      </c>
      <c r="I23" s="27">
        <v>1839</v>
      </c>
      <c r="J23" s="27">
        <v>0</v>
      </c>
      <c r="K23" s="27">
        <v>1197</v>
      </c>
      <c r="L23" s="27">
        <v>0</v>
      </c>
      <c r="M23" s="27">
        <v>1197</v>
      </c>
      <c r="N23" s="27">
        <v>3036</v>
      </c>
      <c r="O23" s="27">
        <v>1839</v>
      </c>
      <c r="P23" s="27">
        <v>0</v>
      </c>
      <c r="Q23" s="27">
        <v>0</v>
      </c>
      <c r="R23" s="27">
        <v>0</v>
      </c>
      <c r="S23" s="27">
        <v>1839</v>
      </c>
      <c r="T23" s="27">
        <v>0</v>
      </c>
      <c r="U23" s="27">
        <v>0</v>
      </c>
      <c r="V23" s="27">
        <v>1197</v>
      </c>
      <c r="W23" s="27">
        <v>0</v>
      </c>
      <c r="X23" s="27">
        <v>0</v>
      </c>
      <c r="Y23" s="27">
        <v>0</v>
      </c>
      <c r="Z23" s="27">
        <v>1197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</row>
    <row r="24" spans="1:55" ht="13.5" customHeight="1" x14ac:dyDescent="0.2">
      <c r="A24" s="43" t="s">
        <v>32</v>
      </c>
      <c r="B24" s="44" t="s">
        <v>70</v>
      </c>
      <c r="C24" s="25" t="s">
        <v>71</v>
      </c>
      <c r="D24" s="27">
        <v>2016</v>
      </c>
      <c r="E24" s="27">
        <v>0</v>
      </c>
      <c r="F24" s="27">
        <v>0</v>
      </c>
      <c r="G24" s="27">
        <v>0</v>
      </c>
      <c r="H24" s="27">
        <v>1533</v>
      </c>
      <c r="I24" s="27">
        <v>1533</v>
      </c>
      <c r="J24" s="27">
        <v>0</v>
      </c>
      <c r="K24" s="27">
        <v>483</v>
      </c>
      <c r="L24" s="27">
        <v>0</v>
      </c>
      <c r="M24" s="27">
        <v>483</v>
      </c>
      <c r="N24" s="27">
        <v>2016</v>
      </c>
      <c r="O24" s="27">
        <v>1533</v>
      </c>
      <c r="P24" s="27">
        <v>0</v>
      </c>
      <c r="Q24" s="27">
        <v>0</v>
      </c>
      <c r="R24" s="27">
        <v>0</v>
      </c>
      <c r="S24" s="27">
        <v>1533</v>
      </c>
      <c r="T24" s="27">
        <v>0</v>
      </c>
      <c r="U24" s="27">
        <v>0</v>
      </c>
      <c r="V24" s="27">
        <v>483</v>
      </c>
      <c r="W24" s="27">
        <v>0</v>
      </c>
      <c r="X24" s="27">
        <v>0</v>
      </c>
      <c r="Y24" s="27">
        <v>0</v>
      </c>
      <c r="Z24" s="27">
        <v>483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0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0</v>
      </c>
    </row>
    <row r="25" spans="1:55" ht="13.5" customHeight="1" x14ac:dyDescent="0.2">
      <c r="A25" s="43" t="s">
        <v>32</v>
      </c>
      <c r="B25" s="44" t="s">
        <v>72</v>
      </c>
      <c r="C25" s="25" t="s">
        <v>73</v>
      </c>
      <c r="D25" s="27">
        <v>1968</v>
      </c>
      <c r="E25" s="27">
        <v>0</v>
      </c>
      <c r="F25" s="27">
        <v>0</v>
      </c>
      <c r="G25" s="27">
        <v>0</v>
      </c>
      <c r="H25" s="27">
        <v>1968</v>
      </c>
      <c r="I25" s="27">
        <v>1300</v>
      </c>
      <c r="J25" s="27">
        <v>668</v>
      </c>
      <c r="K25" s="27">
        <v>0</v>
      </c>
      <c r="L25" s="27">
        <v>0</v>
      </c>
      <c r="M25" s="27">
        <v>0</v>
      </c>
      <c r="N25" s="27">
        <v>1968</v>
      </c>
      <c r="O25" s="27">
        <v>1300</v>
      </c>
      <c r="P25" s="27">
        <v>0</v>
      </c>
      <c r="Q25" s="27">
        <v>0</v>
      </c>
      <c r="R25" s="27">
        <v>0</v>
      </c>
      <c r="S25" s="27">
        <v>1300</v>
      </c>
      <c r="T25" s="27">
        <v>0</v>
      </c>
      <c r="U25" s="27">
        <v>0</v>
      </c>
      <c r="V25" s="27">
        <v>668</v>
      </c>
      <c r="W25" s="27">
        <v>0</v>
      </c>
      <c r="X25" s="27">
        <v>0</v>
      </c>
      <c r="Y25" s="27">
        <v>0</v>
      </c>
      <c r="Z25" s="27">
        <v>668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0</v>
      </c>
    </row>
    <row r="26" spans="1:55" ht="13.5" customHeight="1" x14ac:dyDescent="0.2">
      <c r="A26" s="43" t="s">
        <v>32</v>
      </c>
      <c r="B26" s="44" t="s">
        <v>74</v>
      </c>
      <c r="C26" s="25" t="s">
        <v>75</v>
      </c>
      <c r="D26" s="27">
        <v>1820</v>
      </c>
      <c r="E26" s="27">
        <v>0</v>
      </c>
      <c r="F26" s="27">
        <v>0</v>
      </c>
      <c r="G26" s="27">
        <v>0</v>
      </c>
      <c r="H26" s="27">
        <v>1820</v>
      </c>
      <c r="I26" s="27">
        <v>469</v>
      </c>
      <c r="J26" s="27">
        <v>1351</v>
      </c>
      <c r="K26" s="27">
        <v>0</v>
      </c>
      <c r="L26" s="27">
        <v>0</v>
      </c>
      <c r="M26" s="27">
        <v>0</v>
      </c>
      <c r="N26" s="27">
        <v>1820</v>
      </c>
      <c r="O26" s="27">
        <v>469</v>
      </c>
      <c r="P26" s="27">
        <v>0</v>
      </c>
      <c r="Q26" s="27">
        <v>0</v>
      </c>
      <c r="R26" s="27">
        <v>0</v>
      </c>
      <c r="S26" s="27">
        <v>469</v>
      </c>
      <c r="T26" s="27">
        <v>0</v>
      </c>
      <c r="U26" s="27">
        <v>0</v>
      </c>
      <c r="V26" s="27">
        <v>1351</v>
      </c>
      <c r="W26" s="27">
        <v>0</v>
      </c>
      <c r="X26" s="27">
        <v>0</v>
      </c>
      <c r="Y26" s="27">
        <v>0</v>
      </c>
      <c r="Z26" s="27">
        <v>1351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0</v>
      </c>
      <c r="AW26" s="27">
        <v>0</v>
      </c>
      <c r="AX26" s="27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</row>
    <row r="27" spans="1:55" ht="13.5" customHeight="1" x14ac:dyDescent="0.2">
      <c r="A27" s="43" t="s">
        <v>32</v>
      </c>
      <c r="B27" s="44" t="s">
        <v>76</v>
      </c>
      <c r="C27" s="25" t="s">
        <v>77</v>
      </c>
      <c r="D27" s="27">
        <v>2689</v>
      </c>
      <c r="E27" s="27">
        <v>0</v>
      </c>
      <c r="F27" s="27">
        <v>0</v>
      </c>
      <c r="G27" s="27">
        <v>0</v>
      </c>
      <c r="H27" s="27">
        <v>2689</v>
      </c>
      <c r="I27" s="27">
        <v>716</v>
      </c>
      <c r="J27" s="27">
        <v>1973</v>
      </c>
      <c r="K27" s="27">
        <v>0</v>
      </c>
      <c r="L27" s="27">
        <v>0</v>
      </c>
      <c r="M27" s="27">
        <v>0</v>
      </c>
      <c r="N27" s="27">
        <v>2689</v>
      </c>
      <c r="O27" s="27">
        <v>716</v>
      </c>
      <c r="P27" s="27">
        <v>716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1973</v>
      </c>
      <c r="W27" s="27">
        <v>1973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6</v>
      </c>
      <c r="AG27" s="27">
        <v>6</v>
      </c>
      <c r="AH27" s="27">
        <v>0</v>
      </c>
      <c r="AI27" s="27">
        <v>0</v>
      </c>
      <c r="AJ27" s="27">
        <v>137</v>
      </c>
      <c r="AK27" s="27">
        <v>137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6</v>
      </c>
      <c r="AU27" s="27">
        <v>6</v>
      </c>
      <c r="AV27" s="27">
        <v>0</v>
      </c>
      <c r="AW27" s="27">
        <v>0</v>
      </c>
      <c r="AX27" s="27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</row>
    <row r="28" spans="1:55" ht="13.5" customHeight="1" x14ac:dyDescent="0.2">
      <c r="A28" s="43" t="s">
        <v>32</v>
      </c>
      <c r="B28" s="44" t="s">
        <v>78</v>
      </c>
      <c r="C28" s="25" t="s">
        <v>79</v>
      </c>
      <c r="D28" s="27">
        <v>1785</v>
      </c>
      <c r="E28" s="27">
        <v>0</v>
      </c>
      <c r="F28" s="27">
        <v>0</v>
      </c>
      <c r="G28" s="27">
        <v>0</v>
      </c>
      <c r="H28" s="27">
        <v>1785</v>
      </c>
      <c r="I28" s="27">
        <v>1351</v>
      </c>
      <c r="J28" s="27">
        <v>434</v>
      </c>
      <c r="K28" s="27">
        <v>0</v>
      </c>
      <c r="L28" s="27">
        <v>0</v>
      </c>
      <c r="M28" s="27">
        <v>0</v>
      </c>
      <c r="N28" s="27">
        <v>1785</v>
      </c>
      <c r="O28" s="27">
        <v>1351</v>
      </c>
      <c r="P28" s="27">
        <v>0</v>
      </c>
      <c r="Q28" s="27">
        <v>0</v>
      </c>
      <c r="R28" s="27">
        <v>0</v>
      </c>
      <c r="S28" s="27">
        <v>1351</v>
      </c>
      <c r="T28" s="27">
        <v>0</v>
      </c>
      <c r="U28" s="27">
        <v>0</v>
      </c>
      <c r="V28" s="27">
        <v>434</v>
      </c>
      <c r="W28" s="27">
        <v>0</v>
      </c>
      <c r="X28" s="27">
        <v>0</v>
      </c>
      <c r="Y28" s="27">
        <v>0</v>
      </c>
      <c r="Z28" s="27">
        <v>434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0</v>
      </c>
      <c r="AR28" s="27">
        <v>0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</row>
    <row r="29" spans="1:55" ht="13.5" customHeight="1" x14ac:dyDescent="0.2">
      <c r="A29" s="43" t="s">
        <v>32</v>
      </c>
      <c r="B29" s="44" t="s">
        <v>80</v>
      </c>
      <c r="C29" s="25" t="s">
        <v>81</v>
      </c>
      <c r="D29" s="27">
        <v>9588</v>
      </c>
      <c r="E29" s="27">
        <v>0</v>
      </c>
      <c r="F29" s="27">
        <v>0</v>
      </c>
      <c r="G29" s="27">
        <v>0</v>
      </c>
      <c r="H29" s="27">
        <v>9588</v>
      </c>
      <c r="I29" s="27">
        <v>8434</v>
      </c>
      <c r="J29" s="27">
        <v>1154</v>
      </c>
      <c r="K29" s="27">
        <v>0</v>
      </c>
      <c r="L29" s="27">
        <v>0</v>
      </c>
      <c r="M29" s="27">
        <v>0</v>
      </c>
      <c r="N29" s="27">
        <v>9588</v>
      </c>
      <c r="O29" s="27">
        <v>8434</v>
      </c>
      <c r="P29" s="27">
        <v>8434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1154</v>
      </c>
      <c r="W29" s="27">
        <v>1154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</row>
    <row r="30" spans="1:55" ht="13.5" customHeight="1" x14ac:dyDescent="0.2">
      <c r="A30" s="43" t="s">
        <v>32</v>
      </c>
      <c r="B30" s="44" t="s">
        <v>82</v>
      </c>
      <c r="C30" s="25" t="s">
        <v>83</v>
      </c>
      <c r="D30" s="27">
        <v>3538</v>
      </c>
      <c r="E30" s="27">
        <v>0</v>
      </c>
      <c r="F30" s="27">
        <v>0</v>
      </c>
      <c r="G30" s="27">
        <v>0</v>
      </c>
      <c r="H30" s="27">
        <v>3538</v>
      </c>
      <c r="I30" s="27">
        <v>1917</v>
      </c>
      <c r="J30" s="27">
        <v>1621</v>
      </c>
      <c r="K30" s="27">
        <v>0</v>
      </c>
      <c r="L30" s="27">
        <v>0</v>
      </c>
      <c r="M30" s="27">
        <v>0</v>
      </c>
      <c r="N30" s="27">
        <v>3538</v>
      </c>
      <c r="O30" s="27">
        <v>1917</v>
      </c>
      <c r="P30" s="27">
        <v>0</v>
      </c>
      <c r="Q30" s="27">
        <v>0</v>
      </c>
      <c r="R30" s="27">
        <v>0</v>
      </c>
      <c r="S30" s="27">
        <v>1917</v>
      </c>
      <c r="T30" s="27">
        <v>0</v>
      </c>
      <c r="U30" s="27">
        <v>0</v>
      </c>
      <c r="V30" s="27">
        <v>1621</v>
      </c>
      <c r="W30" s="27">
        <v>0</v>
      </c>
      <c r="X30" s="27">
        <v>0</v>
      </c>
      <c r="Y30" s="27">
        <v>0</v>
      </c>
      <c r="Z30" s="27">
        <v>1621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</row>
    <row r="31" spans="1:55" ht="13.5" customHeight="1" x14ac:dyDescent="0.2">
      <c r="A31" s="43" t="s">
        <v>32</v>
      </c>
      <c r="B31" s="44" t="s">
        <v>84</v>
      </c>
      <c r="C31" s="25" t="s">
        <v>85</v>
      </c>
      <c r="D31" s="27">
        <v>2095</v>
      </c>
      <c r="E31" s="27">
        <v>0</v>
      </c>
      <c r="F31" s="27">
        <v>0</v>
      </c>
      <c r="G31" s="27">
        <v>0</v>
      </c>
      <c r="H31" s="27">
        <v>2095</v>
      </c>
      <c r="I31" s="27">
        <v>1064</v>
      </c>
      <c r="J31" s="27">
        <v>1031</v>
      </c>
      <c r="K31" s="27">
        <v>0</v>
      </c>
      <c r="L31" s="27">
        <v>0</v>
      </c>
      <c r="M31" s="27">
        <v>0</v>
      </c>
      <c r="N31" s="27">
        <v>2095</v>
      </c>
      <c r="O31" s="27">
        <v>1064</v>
      </c>
      <c r="P31" s="27">
        <v>0</v>
      </c>
      <c r="Q31" s="27">
        <v>0</v>
      </c>
      <c r="R31" s="27">
        <v>0</v>
      </c>
      <c r="S31" s="27">
        <v>1064</v>
      </c>
      <c r="T31" s="27">
        <v>0</v>
      </c>
      <c r="U31" s="27">
        <v>0</v>
      </c>
      <c r="V31" s="27">
        <v>1031</v>
      </c>
      <c r="W31" s="27">
        <v>0</v>
      </c>
      <c r="X31" s="27">
        <v>0</v>
      </c>
      <c r="Y31" s="27">
        <v>0</v>
      </c>
      <c r="Z31" s="27">
        <v>1031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0</v>
      </c>
      <c r="AW31" s="27">
        <v>0</v>
      </c>
      <c r="AX31" s="27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0</v>
      </c>
    </row>
    <row r="32" spans="1:55" ht="13.5" customHeight="1" x14ac:dyDescent="0.2">
      <c r="A32" s="43" t="s">
        <v>32</v>
      </c>
      <c r="B32" s="44" t="s">
        <v>86</v>
      </c>
      <c r="C32" s="25" t="s">
        <v>87</v>
      </c>
      <c r="D32" s="27">
        <v>1893</v>
      </c>
      <c r="E32" s="27">
        <v>0</v>
      </c>
      <c r="F32" s="27">
        <v>0</v>
      </c>
      <c r="G32" s="27">
        <v>0</v>
      </c>
      <c r="H32" s="27">
        <v>762</v>
      </c>
      <c r="I32" s="27">
        <v>762</v>
      </c>
      <c r="J32" s="27">
        <v>0</v>
      </c>
      <c r="K32" s="27">
        <v>1131</v>
      </c>
      <c r="L32" s="27">
        <v>0</v>
      </c>
      <c r="M32" s="27">
        <v>1131</v>
      </c>
      <c r="N32" s="27">
        <v>1893</v>
      </c>
      <c r="O32" s="27">
        <v>762</v>
      </c>
      <c r="P32" s="27">
        <v>0</v>
      </c>
      <c r="Q32" s="27">
        <v>0</v>
      </c>
      <c r="R32" s="27">
        <v>0</v>
      </c>
      <c r="S32" s="27">
        <v>762</v>
      </c>
      <c r="T32" s="27">
        <v>0</v>
      </c>
      <c r="U32" s="27">
        <v>0</v>
      </c>
      <c r="V32" s="27">
        <v>1131</v>
      </c>
      <c r="W32" s="27">
        <v>0</v>
      </c>
      <c r="X32" s="27">
        <v>0</v>
      </c>
      <c r="Y32" s="27">
        <v>0</v>
      </c>
      <c r="Z32" s="27">
        <v>1131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0</v>
      </c>
      <c r="AW32" s="27">
        <v>0</v>
      </c>
      <c r="AX32" s="27">
        <v>0</v>
      </c>
      <c r="AY32" s="27">
        <v>0</v>
      </c>
      <c r="AZ32" s="27">
        <v>0</v>
      </c>
      <c r="BA32" s="27">
        <v>0</v>
      </c>
      <c r="BB32" s="27">
        <v>0</v>
      </c>
      <c r="BC32" s="27">
        <v>0</v>
      </c>
    </row>
    <row r="33" spans="1:55" ht="13.5" customHeight="1" x14ac:dyDescent="0.2">
      <c r="A33" s="43" t="s">
        <v>32</v>
      </c>
      <c r="B33" s="44" t="s">
        <v>88</v>
      </c>
      <c r="C33" s="25" t="s">
        <v>89</v>
      </c>
      <c r="D33" s="27">
        <v>124</v>
      </c>
      <c r="E33" s="27">
        <v>0</v>
      </c>
      <c r="F33" s="27">
        <v>0</v>
      </c>
      <c r="G33" s="27">
        <v>0</v>
      </c>
      <c r="H33" s="27">
        <v>97</v>
      </c>
      <c r="I33" s="27">
        <v>97</v>
      </c>
      <c r="J33" s="27">
        <v>0</v>
      </c>
      <c r="K33" s="27">
        <v>27</v>
      </c>
      <c r="L33" s="27">
        <v>0</v>
      </c>
      <c r="M33" s="27">
        <v>27</v>
      </c>
      <c r="N33" s="27">
        <v>124</v>
      </c>
      <c r="O33" s="27">
        <v>97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97</v>
      </c>
      <c r="V33" s="27">
        <v>27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27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  <c r="AR33" s="27">
        <v>0</v>
      </c>
      <c r="AS33" s="27">
        <v>0</v>
      </c>
      <c r="AT33" s="27">
        <v>0</v>
      </c>
      <c r="AU33" s="27">
        <v>0</v>
      </c>
      <c r="AV33" s="27">
        <v>0</v>
      </c>
      <c r="AW33" s="27">
        <v>0</v>
      </c>
      <c r="AX33" s="27">
        <v>0</v>
      </c>
      <c r="AY33" s="27">
        <v>0</v>
      </c>
      <c r="AZ33" s="27">
        <v>0</v>
      </c>
      <c r="BA33" s="27">
        <v>0</v>
      </c>
      <c r="BB33" s="27">
        <v>0</v>
      </c>
      <c r="BC33" s="27">
        <v>0</v>
      </c>
    </row>
    <row r="34" spans="1:55" ht="13.5" customHeight="1" x14ac:dyDescent="0.2">
      <c r="A34" s="43" t="s">
        <v>32</v>
      </c>
      <c r="B34" s="44" t="s">
        <v>90</v>
      </c>
      <c r="C34" s="25" t="s">
        <v>91</v>
      </c>
      <c r="D34" s="27">
        <v>3113</v>
      </c>
      <c r="E34" s="27">
        <v>0</v>
      </c>
      <c r="F34" s="27">
        <v>0</v>
      </c>
      <c r="G34" s="27">
        <v>0</v>
      </c>
      <c r="H34" s="27">
        <v>3113</v>
      </c>
      <c r="I34" s="27">
        <v>948</v>
      </c>
      <c r="J34" s="27">
        <v>2165</v>
      </c>
      <c r="K34" s="27">
        <v>0</v>
      </c>
      <c r="L34" s="27">
        <v>0</v>
      </c>
      <c r="M34" s="27">
        <v>0</v>
      </c>
      <c r="N34" s="27">
        <v>3113</v>
      </c>
      <c r="O34" s="27">
        <v>948</v>
      </c>
      <c r="P34" s="27">
        <v>948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2165</v>
      </c>
      <c r="W34" s="27">
        <v>2165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93</v>
      </c>
      <c r="AG34" s="27">
        <v>93</v>
      </c>
      <c r="AH34" s="27">
        <v>0</v>
      </c>
      <c r="AI34" s="27">
        <v>0</v>
      </c>
      <c r="AJ34" s="27">
        <v>93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93</v>
      </c>
      <c r="AR34" s="27">
        <v>0</v>
      </c>
      <c r="AS34" s="27">
        <v>0</v>
      </c>
      <c r="AT34" s="27">
        <v>0</v>
      </c>
      <c r="AU34" s="27">
        <v>0</v>
      </c>
      <c r="AV34" s="27">
        <v>0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0</v>
      </c>
    </row>
    <row r="35" spans="1:55" ht="13.5" customHeight="1" x14ac:dyDescent="0.2">
      <c r="A35" s="43" t="s">
        <v>32</v>
      </c>
      <c r="B35" s="44" t="s">
        <v>92</v>
      </c>
      <c r="C35" s="25" t="s">
        <v>93</v>
      </c>
      <c r="D35" s="27">
        <v>5004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5004</v>
      </c>
      <c r="L35" s="27">
        <v>3112</v>
      </c>
      <c r="M35" s="27">
        <v>1892</v>
      </c>
      <c r="N35" s="27">
        <v>5004</v>
      </c>
      <c r="O35" s="27">
        <v>3112</v>
      </c>
      <c r="P35" s="27">
        <v>0</v>
      </c>
      <c r="Q35" s="27">
        <v>3112</v>
      </c>
      <c r="R35" s="27">
        <v>0</v>
      </c>
      <c r="S35" s="27">
        <v>0</v>
      </c>
      <c r="T35" s="27">
        <v>0</v>
      </c>
      <c r="U35" s="27">
        <v>0</v>
      </c>
      <c r="V35" s="27">
        <v>1892</v>
      </c>
      <c r="W35" s="27">
        <v>0</v>
      </c>
      <c r="X35" s="27">
        <v>1892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0</v>
      </c>
      <c r="BC35" s="27">
        <v>0</v>
      </c>
    </row>
    <row r="36" spans="1:55" ht="13.5" customHeight="1" x14ac:dyDescent="0.2">
      <c r="A36" s="43" t="s">
        <v>32</v>
      </c>
      <c r="B36" s="44" t="s">
        <v>94</v>
      </c>
      <c r="C36" s="25" t="s">
        <v>95</v>
      </c>
      <c r="D36" s="27">
        <v>6436</v>
      </c>
      <c r="E36" s="27">
        <v>0</v>
      </c>
      <c r="F36" s="27">
        <v>0</v>
      </c>
      <c r="G36" s="27">
        <v>0</v>
      </c>
      <c r="H36" s="27">
        <v>3261</v>
      </c>
      <c r="I36" s="27">
        <v>3261</v>
      </c>
      <c r="J36" s="27">
        <v>0</v>
      </c>
      <c r="K36" s="27">
        <v>3175</v>
      </c>
      <c r="L36" s="27">
        <v>0</v>
      </c>
      <c r="M36" s="27">
        <v>3175</v>
      </c>
      <c r="N36" s="27">
        <v>6436</v>
      </c>
      <c r="O36" s="27">
        <v>3261</v>
      </c>
      <c r="P36" s="27">
        <v>0</v>
      </c>
      <c r="Q36" s="27">
        <v>0</v>
      </c>
      <c r="R36" s="27">
        <v>0</v>
      </c>
      <c r="S36" s="27">
        <v>3261</v>
      </c>
      <c r="T36" s="27">
        <v>0</v>
      </c>
      <c r="U36" s="27">
        <v>0</v>
      </c>
      <c r="V36" s="27">
        <v>3175</v>
      </c>
      <c r="W36" s="27">
        <v>0</v>
      </c>
      <c r="X36" s="27">
        <v>0</v>
      </c>
      <c r="Y36" s="27">
        <v>0</v>
      </c>
      <c r="Z36" s="27">
        <v>3175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</row>
    <row r="37" spans="1:55" ht="13.5" customHeight="1" x14ac:dyDescent="0.2">
      <c r="A37" s="43" t="s">
        <v>32</v>
      </c>
      <c r="B37" s="44" t="s">
        <v>96</v>
      </c>
      <c r="C37" s="25" t="s">
        <v>97</v>
      </c>
      <c r="D37" s="27">
        <v>3933</v>
      </c>
      <c r="E37" s="27">
        <v>0</v>
      </c>
      <c r="F37" s="27">
        <v>0</v>
      </c>
      <c r="G37" s="27">
        <v>0</v>
      </c>
      <c r="H37" s="27">
        <v>2499</v>
      </c>
      <c r="I37" s="27">
        <v>2499</v>
      </c>
      <c r="J37" s="27">
        <v>0</v>
      </c>
      <c r="K37" s="27">
        <v>1434</v>
      </c>
      <c r="L37" s="27">
        <v>0</v>
      </c>
      <c r="M37" s="27">
        <v>1434</v>
      </c>
      <c r="N37" s="27">
        <v>3933</v>
      </c>
      <c r="O37" s="27">
        <v>2499</v>
      </c>
      <c r="P37" s="27">
        <v>0</v>
      </c>
      <c r="Q37" s="27">
        <v>0</v>
      </c>
      <c r="R37" s="27">
        <v>2499</v>
      </c>
      <c r="S37" s="27">
        <v>0</v>
      </c>
      <c r="T37" s="27">
        <v>0</v>
      </c>
      <c r="U37" s="27">
        <v>0</v>
      </c>
      <c r="V37" s="27">
        <v>1434</v>
      </c>
      <c r="W37" s="27">
        <v>0</v>
      </c>
      <c r="X37" s="27">
        <v>0</v>
      </c>
      <c r="Y37" s="27">
        <v>1434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5</v>
      </c>
      <c r="AG37" s="27">
        <v>0</v>
      </c>
      <c r="AH37" s="27">
        <v>0</v>
      </c>
      <c r="AI37" s="27">
        <v>5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0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0</v>
      </c>
    </row>
    <row r="38" spans="1:55" ht="13.5" customHeight="1" x14ac:dyDescent="0.2">
      <c r="A38" s="43" t="s">
        <v>32</v>
      </c>
      <c r="B38" s="44" t="s">
        <v>98</v>
      </c>
      <c r="C38" s="25" t="s">
        <v>99</v>
      </c>
      <c r="D38" s="27">
        <v>4154</v>
      </c>
      <c r="E38" s="27">
        <v>0</v>
      </c>
      <c r="F38" s="27">
        <v>0</v>
      </c>
      <c r="G38" s="27">
        <v>0</v>
      </c>
      <c r="H38" s="27">
        <v>2815</v>
      </c>
      <c r="I38" s="27">
        <v>2815</v>
      </c>
      <c r="J38" s="27">
        <v>0</v>
      </c>
      <c r="K38" s="27">
        <v>1339</v>
      </c>
      <c r="L38" s="27">
        <v>0</v>
      </c>
      <c r="M38" s="27">
        <v>1339</v>
      </c>
      <c r="N38" s="27">
        <v>4154</v>
      </c>
      <c r="O38" s="27">
        <v>2815</v>
      </c>
      <c r="P38" s="27">
        <v>2815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1339</v>
      </c>
      <c r="W38" s="27">
        <v>1339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</row>
    <row r="39" spans="1:55" ht="13.5" customHeight="1" x14ac:dyDescent="0.2">
      <c r="A39" s="43" t="s">
        <v>32</v>
      </c>
      <c r="B39" s="44" t="s">
        <v>100</v>
      </c>
      <c r="C39" s="25" t="s">
        <v>101</v>
      </c>
      <c r="D39" s="27">
        <v>3763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3763</v>
      </c>
      <c r="L39" s="27">
        <v>2530</v>
      </c>
      <c r="M39" s="27">
        <v>1233</v>
      </c>
      <c r="N39" s="27">
        <v>3763</v>
      </c>
      <c r="O39" s="27">
        <v>2530</v>
      </c>
      <c r="P39" s="27">
        <v>0</v>
      </c>
      <c r="Q39" s="27">
        <v>0</v>
      </c>
      <c r="R39" s="27">
        <v>2530</v>
      </c>
      <c r="S39" s="27">
        <v>0</v>
      </c>
      <c r="T39" s="27">
        <v>0</v>
      </c>
      <c r="U39" s="27">
        <v>0</v>
      </c>
      <c r="V39" s="27">
        <v>1233</v>
      </c>
      <c r="W39" s="27">
        <v>0</v>
      </c>
      <c r="X39" s="27">
        <v>0</v>
      </c>
      <c r="Y39" s="27">
        <v>1233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0</v>
      </c>
      <c r="AH39" s="27">
        <v>0</v>
      </c>
      <c r="AI39" s="27">
        <v>0</v>
      </c>
      <c r="AJ39" s="27">
        <v>0</v>
      </c>
      <c r="AK39" s="27">
        <v>0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0</v>
      </c>
      <c r="AU39" s="27">
        <v>0</v>
      </c>
      <c r="AV39" s="27">
        <v>0</v>
      </c>
      <c r="AW39" s="27">
        <v>0</v>
      </c>
      <c r="AX39" s="27">
        <v>0</v>
      </c>
      <c r="AY39" s="27">
        <v>0</v>
      </c>
      <c r="AZ39" s="27">
        <v>26</v>
      </c>
      <c r="BA39" s="27">
        <v>0</v>
      </c>
      <c r="BB39" s="27">
        <v>0</v>
      </c>
      <c r="BC39" s="27">
        <v>26</v>
      </c>
    </row>
    <row r="40" spans="1:55" ht="13.5" customHeight="1" x14ac:dyDescent="0.2">
      <c r="A40" s="43" t="s">
        <v>32</v>
      </c>
      <c r="B40" s="44" t="s">
        <v>102</v>
      </c>
      <c r="C40" s="25" t="s">
        <v>103</v>
      </c>
      <c r="D40" s="27">
        <v>5357</v>
      </c>
      <c r="E40" s="27">
        <v>0</v>
      </c>
      <c r="F40" s="27">
        <v>0</v>
      </c>
      <c r="G40" s="27">
        <v>0</v>
      </c>
      <c r="H40" s="27">
        <v>5357</v>
      </c>
      <c r="I40" s="27">
        <v>4247</v>
      </c>
      <c r="J40" s="27">
        <v>1110</v>
      </c>
      <c r="K40" s="27">
        <v>0</v>
      </c>
      <c r="L40" s="27">
        <v>0</v>
      </c>
      <c r="M40" s="27">
        <v>0</v>
      </c>
      <c r="N40" s="27">
        <v>5357</v>
      </c>
      <c r="O40" s="27">
        <v>4247</v>
      </c>
      <c r="P40" s="27">
        <v>4247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1110</v>
      </c>
      <c r="W40" s="27">
        <v>1110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0</v>
      </c>
    </row>
    <row r="41" spans="1:55" ht="13.5" customHeight="1" x14ac:dyDescent="0.2">
      <c r="A41" s="43" t="s">
        <v>32</v>
      </c>
      <c r="B41" s="44" t="s">
        <v>104</v>
      </c>
      <c r="C41" s="25" t="s">
        <v>105</v>
      </c>
      <c r="D41" s="27">
        <v>8426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8426</v>
      </c>
      <c r="L41" s="27">
        <v>7008</v>
      </c>
      <c r="M41" s="27">
        <v>1418</v>
      </c>
      <c r="N41" s="27">
        <v>8426</v>
      </c>
      <c r="O41" s="27">
        <v>7008</v>
      </c>
      <c r="P41" s="27">
        <v>0</v>
      </c>
      <c r="Q41" s="27">
        <v>0</v>
      </c>
      <c r="R41" s="27">
        <v>0</v>
      </c>
      <c r="S41" s="27">
        <v>7008</v>
      </c>
      <c r="T41" s="27">
        <v>0</v>
      </c>
      <c r="U41" s="27">
        <v>0</v>
      </c>
      <c r="V41" s="27">
        <v>1418</v>
      </c>
      <c r="W41" s="27">
        <v>0</v>
      </c>
      <c r="X41" s="27">
        <v>0</v>
      </c>
      <c r="Y41" s="27">
        <v>0</v>
      </c>
      <c r="Z41" s="27">
        <v>1418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0</v>
      </c>
    </row>
    <row r="42" spans="1:55" ht="13.5" customHeight="1" x14ac:dyDescent="0.2">
      <c r="A42" s="43" t="s">
        <v>32</v>
      </c>
      <c r="B42" s="44" t="s">
        <v>106</v>
      </c>
      <c r="C42" s="25" t="s">
        <v>107</v>
      </c>
      <c r="D42" s="27">
        <v>2943</v>
      </c>
      <c r="E42" s="27">
        <v>0</v>
      </c>
      <c r="F42" s="27">
        <v>0</v>
      </c>
      <c r="G42" s="27">
        <v>0</v>
      </c>
      <c r="H42" s="27">
        <v>2226</v>
      </c>
      <c r="I42" s="27">
        <v>2226</v>
      </c>
      <c r="J42" s="27">
        <v>0</v>
      </c>
      <c r="K42" s="27">
        <v>717</v>
      </c>
      <c r="L42" s="27">
        <v>0</v>
      </c>
      <c r="M42" s="27">
        <v>717</v>
      </c>
      <c r="N42" s="27">
        <v>2943</v>
      </c>
      <c r="O42" s="27">
        <v>2226</v>
      </c>
      <c r="P42" s="27">
        <v>2226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717</v>
      </c>
      <c r="W42" s="27">
        <v>717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0</v>
      </c>
    </row>
    <row r="43" spans="1:55" ht="13.5" customHeight="1" x14ac:dyDescent="0.2">
      <c r="A43" s="43" t="s">
        <v>32</v>
      </c>
      <c r="B43" s="44" t="s">
        <v>108</v>
      </c>
      <c r="C43" s="25" t="s">
        <v>109</v>
      </c>
      <c r="D43" s="27">
        <v>616</v>
      </c>
      <c r="E43" s="27">
        <v>0</v>
      </c>
      <c r="F43" s="27">
        <v>0</v>
      </c>
      <c r="G43" s="27">
        <v>0</v>
      </c>
      <c r="H43" s="27">
        <v>616</v>
      </c>
      <c r="I43" s="27">
        <v>256</v>
      </c>
      <c r="J43" s="27">
        <v>360</v>
      </c>
      <c r="K43" s="27">
        <v>0</v>
      </c>
      <c r="L43" s="27">
        <v>0</v>
      </c>
      <c r="M43" s="27">
        <v>0</v>
      </c>
      <c r="N43" s="27">
        <v>616</v>
      </c>
      <c r="O43" s="27">
        <v>256</v>
      </c>
      <c r="P43" s="27">
        <v>256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360</v>
      </c>
      <c r="W43" s="27">
        <v>360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0</v>
      </c>
      <c r="AW43" s="27">
        <v>0</v>
      </c>
      <c r="AX43" s="27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0</v>
      </c>
    </row>
    <row r="44" spans="1:55" ht="13.5" customHeight="1" x14ac:dyDescent="0.2">
      <c r="A44" s="43" t="s">
        <v>32</v>
      </c>
      <c r="B44" s="44" t="s">
        <v>110</v>
      </c>
      <c r="C44" s="25" t="s">
        <v>111</v>
      </c>
      <c r="D44" s="27">
        <v>8593</v>
      </c>
      <c r="E44" s="27">
        <v>0</v>
      </c>
      <c r="F44" s="27">
        <v>0</v>
      </c>
      <c r="G44" s="27">
        <v>0</v>
      </c>
      <c r="H44" s="27">
        <v>7723</v>
      </c>
      <c r="I44" s="27">
        <v>7723</v>
      </c>
      <c r="J44" s="27">
        <v>0</v>
      </c>
      <c r="K44" s="27">
        <v>870</v>
      </c>
      <c r="L44" s="27">
        <v>0</v>
      </c>
      <c r="M44" s="27">
        <v>870</v>
      </c>
      <c r="N44" s="27">
        <v>8593</v>
      </c>
      <c r="O44" s="27">
        <v>7723</v>
      </c>
      <c r="P44" s="27">
        <v>7723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870</v>
      </c>
      <c r="W44" s="27">
        <v>870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2</v>
      </c>
      <c r="AG44" s="27">
        <v>2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2</v>
      </c>
      <c r="AU44" s="27">
        <v>2</v>
      </c>
      <c r="AV44" s="27">
        <v>0</v>
      </c>
      <c r="AW44" s="27">
        <v>0</v>
      </c>
      <c r="AX44" s="27">
        <v>0</v>
      </c>
      <c r="AY44" s="27">
        <v>0</v>
      </c>
      <c r="AZ44" s="27">
        <v>26</v>
      </c>
      <c r="BA44" s="27">
        <v>26</v>
      </c>
      <c r="BB44" s="27">
        <v>0</v>
      </c>
      <c r="BC44" s="27">
        <v>0</v>
      </c>
    </row>
    <row r="45" spans="1:55" ht="13.5" customHeight="1" x14ac:dyDescent="0.2">
      <c r="A45" s="43" t="s">
        <v>32</v>
      </c>
      <c r="B45" s="44" t="s">
        <v>112</v>
      </c>
      <c r="C45" s="25" t="s">
        <v>113</v>
      </c>
      <c r="D45" s="27">
        <v>4158</v>
      </c>
      <c r="E45" s="27">
        <v>0</v>
      </c>
      <c r="F45" s="27">
        <v>0</v>
      </c>
      <c r="G45" s="27">
        <v>0</v>
      </c>
      <c r="H45" s="27">
        <v>2978</v>
      </c>
      <c r="I45" s="27">
        <v>2978</v>
      </c>
      <c r="J45" s="27">
        <v>0</v>
      </c>
      <c r="K45" s="27">
        <v>1180</v>
      </c>
      <c r="L45" s="27">
        <v>0</v>
      </c>
      <c r="M45" s="27">
        <v>1180</v>
      </c>
      <c r="N45" s="27">
        <v>4158</v>
      </c>
      <c r="O45" s="27">
        <v>2978</v>
      </c>
      <c r="P45" s="27">
        <v>2978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1180</v>
      </c>
      <c r="W45" s="27">
        <v>1180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1</v>
      </c>
      <c r="AG45" s="27">
        <v>1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1</v>
      </c>
      <c r="AU45" s="27">
        <v>1</v>
      </c>
      <c r="AV45" s="27">
        <v>0</v>
      </c>
      <c r="AW45" s="27">
        <v>0</v>
      </c>
      <c r="AX45" s="27">
        <v>0</v>
      </c>
      <c r="AY45" s="27">
        <v>0</v>
      </c>
      <c r="AZ45" s="27">
        <v>11</v>
      </c>
      <c r="BA45" s="27">
        <v>11</v>
      </c>
      <c r="BB45" s="27">
        <v>0</v>
      </c>
      <c r="BC45" s="27">
        <v>0</v>
      </c>
    </row>
    <row r="46" spans="1:55" ht="13.5" customHeight="1" x14ac:dyDescent="0.2">
      <c r="A46" s="43" t="s">
        <v>32</v>
      </c>
      <c r="B46" s="44" t="s">
        <v>114</v>
      </c>
      <c r="C46" s="25" t="s">
        <v>115</v>
      </c>
      <c r="D46" s="27">
        <v>1287</v>
      </c>
      <c r="E46" s="27">
        <v>0</v>
      </c>
      <c r="F46" s="27">
        <v>0</v>
      </c>
      <c r="G46" s="27">
        <v>0</v>
      </c>
      <c r="H46" s="27">
        <v>1277</v>
      </c>
      <c r="I46" s="27">
        <v>1277</v>
      </c>
      <c r="J46" s="27">
        <v>0</v>
      </c>
      <c r="K46" s="27">
        <v>10</v>
      </c>
      <c r="L46" s="27">
        <v>0</v>
      </c>
      <c r="M46" s="27">
        <v>10</v>
      </c>
      <c r="N46" s="27">
        <v>1287</v>
      </c>
      <c r="O46" s="27">
        <v>1277</v>
      </c>
      <c r="P46" s="27">
        <v>1277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10</v>
      </c>
      <c r="W46" s="27">
        <v>10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0</v>
      </c>
      <c r="AW46" s="27">
        <v>0</v>
      </c>
      <c r="AX46" s="27">
        <v>0</v>
      </c>
      <c r="AY46" s="27">
        <v>0</v>
      </c>
      <c r="AZ46" s="27">
        <v>6</v>
      </c>
      <c r="BA46" s="27">
        <v>6</v>
      </c>
      <c r="BB46" s="27">
        <v>0</v>
      </c>
      <c r="BC46" s="27">
        <v>0</v>
      </c>
    </row>
    <row r="47" spans="1:55" ht="13.5" customHeight="1" x14ac:dyDescent="0.2">
      <c r="A47" s="43" t="s">
        <v>32</v>
      </c>
      <c r="B47" s="44" t="s">
        <v>116</v>
      </c>
      <c r="C47" s="25" t="s">
        <v>117</v>
      </c>
      <c r="D47" s="27">
        <v>3556</v>
      </c>
      <c r="E47" s="27">
        <v>0</v>
      </c>
      <c r="F47" s="27">
        <v>0</v>
      </c>
      <c r="G47" s="27">
        <v>0</v>
      </c>
      <c r="H47" s="27">
        <v>3556</v>
      </c>
      <c r="I47" s="27">
        <v>3556</v>
      </c>
      <c r="J47" s="27">
        <v>0</v>
      </c>
      <c r="K47" s="27">
        <v>0</v>
      </c>
      <c r="L47" s="27">
        <v>0</v>
      </c>
      <c r="M47" s="27">
        <v>0</v>
      </c>
      <c r="N47" s="27">
        <v>3556</v>
      </c>
      <c r="O47" s="27">
        <v>3556</v>
      </c>
      <c r="P47" s="27">
        <v>3556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1</v>
      </c>
      <c r="AG47" s="27">
        <v>1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1</v>
      </c>
      <c r="AU47" s="27">
        <v>1</v>
      </c>
      <c r="AV47" s="27">
        <v>0</v>
      </c>
      <c r="AW47" s="27">
        <v>0</v>
      </c>
      <c r="AX47" s="27">
        <v>0</v>
      </c>
      <c r="AY47" s="27">
        <v>0</v>
      </c>
      <c r="AZ47" s="27">
        <v>13</v>
      </c>
      <c r="BA47" s="27">
        <v>13</v>
      </c>
      <c r="BB47" s="27">
        <v>0</v>
      </c>
      <c r="BC47" s="27">
        <v>0</v>
      </c>
    </row>
    <row r="48" spans="1:55" ht="13.5" customHeight="1" x14ac:dyDescent="0.2">
      <c r="A48" s="43" t="s">
        <v>32</v>
      </c>
      <c r="B48" s="44" t="s">
        <v>118</v>
      </c>
      <c r="C48" s="25" t="s">
        <v>119</v>
      </c>
      <c r="D48" s="27">
        <v>10616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10616</v>
      </c>
      <c r="L48" s="27">
        <v>9387</v>
      </c>
      <c r="M48" s="27">
        <v>1229</v>
      </c>
      <c r="N48" s="27">
        <v>10616</v>
      </c>
      <c r="O48" s="27">
        <v>9387</v>
      </c>
      <c r="P48" s="27">
        <v>0</v>
      </c>
      <c r="Q48" s="27">
        <v>0</v>
      </c>
      <c r="R48" s="27">
        <v>0</v>
      </c>
      <c r="S48" s="27">
        <v>9387</v>
      </c>
      <c r="T48" s="27">
        <v>0</v>
      </c>
      <c r="U48" s="27">
        <v>0</v>
      </c>
      <c r="V48" s="27">
        <v>1229</v>
      </c>
      <c r="W48" s="27">
        <v>0</v>
      </c>
      <c r="X48" s="27">
        <v>0</v>
      </c>
      <c r="Y48" s="27">
        <v>0</v>
      </c>
      <c r="Z48" s="27">
        <v>1229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0</v>
      </c>
      <c r="AN48" s="27">
        <v>0</v>
      </c>
      <c r="AO48" s="27">
        <v>0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0</v>
      </c>
      <c r="BA48" s="27">
        <v>0</v>
      </c>
      <c r="BB48" s="27">
        <v>0</v>
      </c>
      <c r="BC48" s="27">
        <v>0</v>
      </c>
    </row>
    <row r="49" spans="1:55" ht="13.5" customHeight="1" x14ac:dyDescent="0.2">
      <c r="A49" s="43" t="s">
        <v>32</v>
      </c>
      <c r="B49" s="44" t="s">
        <v>120</v>
      </c>
      <c r="C49" s="25" t="s">
        <v>121</v>
      </c>
      <c r="D49" s="27">
        <v>4871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4871</v>
      </c>
      <c r="L49" s="27">
        <v>4286</v>
      </c>
      <c r="M49" s="27">
        <v>585</v>
      </c>
      <c r="N49" s="27">
        <v>4871</v>
      </c>
      <c r="O49" s="27">
        <v>4286</v>
      </c>
      <c r="P49" s="27">
        <v>4286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585</v>
      </c>
      <c r="W49" s="27">
        <v>585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51</v>
      </c>
      <c r="AG49" s="27">
        <v>51</v>
      </c>
      <c r="AH49" s="27">
        <v>0</v>
      </c>
      <c r="AI49" s="27">
        <v>0</v>
      </c>
      <c r="AJ49" s="27">
        <v>38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38</v>
      </c>
      <c r="AR49" s="27">
        <v>0</v>
      </c>
      <c r="AS49" s="27">
        <v>0</v>
      </c>
      <c r="AT49" s="27">
        <v>13</v>
      </c>
      <c r="AU49" s="27">
        <v>13</v>
      </c>
      <c r="AV49" s="27">
        <v>0</v>
      </c>
      <c r="AW49" s="27">
        <v>0</v>
      </c>
      <c r="AX49" s="27">
        <v>0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</row>
    <row r="50" spans="1:55" ht="13.5" customHeight="1" x14ac:dyDescent="0.2">
      <c r="A50" s="43" t="s">
        <v>32</v>
      </c>
      <c r="B50" s="44" t="s">
        <v>122</v>
      </c>
      <c r="C50" s="25" t="s">
        <v>123</v>
      </c>
      <c r="D50" s="27">
        <v>14200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14200</v>
      </c>
      <c r="L50" s="27">
        <v>13233</v>
      </c>
      <c r="M50" s="27">
        <v>967</v>
      </c>
      <c r="N50" s="27">
        <v>14200</v>
      </c>
      <c r="O50" s="27">
        <v>13233</v>
      </c>
      <c r="P50" s="27">
        <v>13233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967</v>
      </c>
      <c r="W50" s="27">
        <v>967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88</v>
      </c>
      <c r="AG50" s="27">
        <v>88</v>
      </c>
      <c r="AH50" s="27">
        <v>0</v>
      </c>
      <c r="AI50" s="27">
        <v>0</v>
      </c>
      <c r="AJ50" s="27">
        <v>88</v>
      </c>
      <c r="AK50" s="27">
        <v>0</v>
      </c>
      <c r="AL50" s="27">
        <v>0</v>
      </c>
      <c r="AM50" s="27">
        <v>21</v>
      </c>
      <c r="AN50" s="27">
        <v>0</v>
      </c>
      <c r="AO50" s="27">
        <v>0</v>
      </c>
      <c r="AP50" s="27">
        <v>0</v>
      </c>
      <c r="AQ50" s="27">
        <v>67</v>
      </c>
      <c r="AR50" s="27">
        <v>0</v>
      </c>
      <c r="AS50" s="27">
        <v>0</v>
      </c>
      <c r="AT50" s="27">
        <v>0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0</v>
      </c>
      <c r="BB50" s="27">
        <v>0</v>
      </c>
      <c r="BC50" s="27">
        <v>0</v>
      </c>
    </row>
    <row r="51" spans="1:55" ht="13.5" customHeight="1" x14ac:dyDescent="0.2">
      <c r="A51" s="43" t="s">
        <v>32</v>
      </c>
      <c r="B51" s="44" t="s">
        <v>124</v>
      </c>
      <c r="C51" s="25" t="s">
        <v>125</v>
      </c>
      <c r="D51" s="27">
        <v>7242</v>
      </c>
      <c r="E51" s="27">
        <v>0</v>
      </c>
      <c r="F51" s="27">
        <v>0</v>
      </c>
      <c r="G51" s="27">
        <v>0</v>
      </c>
      <c r="H51" s="27">
        <v>7208</v>
      </c>
      <c r="I51" s="27">
        <v>6448</v>
      </c>
      <c r="J51" s="27">
        <v>760</v>
      </c>
      <c r="K51" s="27">
        <v>34</v>
      </c>
      <c r="L51" s="27">
        <v>0</v>
      </c>
      <c r="M51" s="27">
        <v>34</v>
      </c>
      <c r="N51" s="27">
        <v>7242</v>
      </c>
      <c r="O51" s="27">
        <v>6448</v>
      </c>
      <c r="P51" s="27">
        <v>6448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794</v>
      </c>
      <c r="W51" s="27">
        <v>794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29</v>
      </c>
      <c r="AG51" s="27">
        <v>29</v>
      </c>
      <c r="AH51" s="27">
        <v>0</v>
      </c>
      <c r="AI51" s="27">
        <v>0</v>
      </c>
      <c r="AJ51" s="27">
        <v>29</v>
      </c>
      <c r="AK51" s="27">
        <v>0</v>
      </c>
      <c r="AL51" s="27">
        <v>0</v>
      </c>
      <c r="AM51" s="27">
        <v>22</v>
      </c>
      <c r="AN51" s="27">
        <v>0</v>
      </c>
      <c r="AO51" s="27">
        <v>0</v>
      </c>
      <c r="AP51" s="27">
        <v>0</v>
      </c>
      <c r="AQ51" s="27">
        <v>0</v>
      </c>
      <c r="AR51" s="27">
        <v>7</v>
      </c>
      <c r="AS51" s="27">
        <v>0</v>
      </c>
      <c r="AT51" s="27">
        <v>0</v>
      </c>
      <c r="AU51" s="27">
        <v>0</v>
      </c>
      <c r="AV51" s="27">
        <v>0</v>
      </c>
      <c r="AW51" s="27">
        <v>0</v>
      </c>
      <c r="AX51" s="27">
        <v>0</v>
      </c>
      <c r="AY51" s="27">
        <v>0</v>
      </c>
      <c r="AZ51" s="27">
        <v>0</v>
      </c>
      <c r="BA51" s="27">
        <v>0</v>
      </c>
      <c r="BB51" s="27">
        <v>0</v>
      </c>
      <c r="BC51" s="27">
        <v>0</v>
      </c>
    </row>
    <row r="52" spans="1:55" ht="13.5" customHeight="1" x14ac:dyDescent="0.2">
      <c r="A52" s="43" t="s">
        <v>32</v>
      </c>
      <c r="B52" s="44" t="s">
        <v>126</v>
      </c>
      <c r="C52" s="25" t="s">
        <v>127</v>
      </c>
      <c r="D52" s="27">
        <v>2784</v>
      </c>
      <c r="E52" s="27">
        <v>0</v>
      </c>
      <c r="F52" s="27">
        <v>0</v>
      </c>
      <c r="G52" s="27">
        <v>0</v>
      </c>
      <c r="H52" s="27">
        <v>2784</v>
      </c>
      <c r="I52" s="27">
        <v>2100</v>
      </c>
      <c r="J52" s="27">
        <v>684</v>
      </c>
      <c r="K52" s="27">
        <v>0</v>
      </c>
      <c r="L52" s="27">
        <v>0</v>
      </c>
      <c r="M52" s="27">
        <v>0</v>
      </c>
      <c r="N52" s="27">
        <v>2784</v>
      </c>
      <c r="O52" s="27">
        <v>2100</v>
      </c>
      <c r="P52" s="27">
        <v>0</v>
      </c>
      <c r="Q52" s="27">
        <v>0</v>
      </c>
      <c r="R52" s="27">
        <v>0</v>
      </c>
      <c r="S52" s="27">
        <v>2100</v>
      </c>
      <c r="T52" s="27">
        <v>0</v>
      </c>
      <c r="U52" s="27">
        <v>0</v>
      </c>
      <c r="V52" s="27">
        <v>684</v>
      </c>
      <c r="W52" s="27">
        <v>0</v>
      </c>
      <c r="X52" s="27">
        <v>0</v>
      </c>
      <c r="Y52" s="27">
        <v>0</v>
      </c>
      <c r="Z52" s="27">
        <v>684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0</v>
      </c>
    </row>
    <row r="53" spans="1:55" ht="13.5" customHeight="1" x14ac:dyDescent="0.2">
      <c r="A53" s="43" t="s">
        <v>32</v>
      </c>
      <c r="B53" s="44" t="s">
        <v>128</v>
      </c>
      <c r="C53" s="25" t="s">
        <v>129</v>
      </c>
      <c r="D53" s="27">
        <v>7461</v>
      </c>
      <c r="E53" s="27">
        <v>0</v>
      </c>
      <c r="F53" s="27">
        <v>0</v>
      </c>
      <c r="G53" s="27">
        <v>0</v>
      </c>
      <c r="H53" s="27">
        <v>5529</v>
      </c>
      <c r="I53" s="27">
        <v>5529</v>
      </c>
      <c r="J53" s="27">
        <v>0</v>
      </c>
      <c r="K53" s="27">
        <v>1932</v>
      </c>
      <c r="L53" s="27">
        <v>0</v>
      </c>
      <c r="M53" s="27">
        <v>1932</v>
      </c>
      <c r="N53" s="27">
        <v>7461</v>
      </c>
      <c r="O53" s="27">
        <v>5529</v>
      </c>
      <c r="P53" s="27">
        <v>5529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1932</v>
      </c>
      <c r="W53" s="27">
        <v>1932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241</v>
      </c>
      <c r="AG53" s="27">
        <v>241</v>
      </c>
      <c r="AH53" s="27">
        <v>0</v>
      </c>
      <c r="AI53" s="27">
        <v>0</v>
      </c>
      <c r="AJ53" s="27">
        <v>241</v>
      </c>
      <c r="AK53" s="27">
        <v>0</v>
      </c>
      <c r="AL53" s="27">
        <v>0</v>
      </c>
      <c r="AM53" s="27">
        <v>224</v>
      </c>
      <c r="AN53" s="27">
        <v>0</v>
      </c>
      <c r="AO53" s="27">
        <v>0</v>
      </c>
      <c r="AP53" s="27">
        <v>0</v>
      </c>
      <c r="AQ53" s="27">
        <v>0</v>
      </c>
      <c r="AR53" s="27">
        <v>17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0</v>
      </c>
    </row>
    <row r="54" spans="1:55" ht="13.5" customHeight="1" x14ac:dyDescent="0.2">
      <c r="A54" s="43" t="s">
        <v>32</v>
      </c>
      <c r="B54" s="44" t="s">
        <v>130</v>
      </c>
      <c r="C54" s="25" t="s">
        <v>131</v>
      </c>
      <c r="D54" s="27">
        <v>2724</v>
      </c>
      <c r="E54" s="27">
        <v>0</v>
      </c>
      <c r="F54" s="27">
        <v>0</v>
      </c>
      <c r="G54" s="27">
        <v>0</v>
      </c>
      <c r="H54" s="27">
        <v>2401</v>
      </c>
      <c r="I54" s="27">
        <v>2401</v>
      </c>
      <c r="J54" s="27">
        <v>0</v>
      </c>
      <c r="K54" s="27">
        <v>323</v>
      </c>
      <c r="L54" s="27">
        <v>0</v>
      </c>
      <c r="M54" s="27">
        <v>323</v>
      </c>
      <c r="N54" s="27">
        <v>2724</v>
      </c>
      <c r="O54" s="27">
        <v>2401</v>
      </c>
      <c r="P54" s="27">
        <v>2401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323</v>
      </c>
      <c r="W54" s="27">
        <v>323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88</v>
      </c>
      <c r="AG54" s="27">
        <v>88</v>
      </c>
      <c r="AH54" s="27">
        <v>0</v>
      </c>
      <c r="AI54" s="27">
        <v>0</v>
      </c>
      <c r="AJ54" s="27">
        <v>88</v>
      </c>
      <c r="AK54" s="27">
        <v>0</v>
      </c>
      <c r="AL54" s="27">
        <v>0</v>
      </c>
      <c r="AM54" s="27">
        <v>82</v>
      </c>
      <c r="AN54" s="27">
        <v>0</v>
      </c>
      <c r="AO54" s="27">
        <v>0</v>
      </c>
      <c r="AP54" s="27">
        <v>0</v>
      </c>
      <c r="AQ54" s="27">
        <v>0</v>
      </c>
      <c r="AR54" s="27">
        <v>6</v>
      </c>
      <c r="AS54" s="27">
        <v>0</v>
      </c>
      <c r="AT54" s="27">
        <v>0</v>
      </c>
      <c r="AU54" s="27">
        <v>0</v>
      </c>
      <c r="AV54" s="27">
        <v>0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0</v>
      </c>
    </row>
    <row r="55" spans="1:55" ht="13.5" customHeight="1" x14ac:dyDescent="0.2">
      <c r="A55" s="43" t="s">
        <v>32</v>
      </c>
      <c r="B55" s="44" t="s">
        <v>132</v>
      </c>
      <c r="C55" s="25" t="s">
        <v>133</v>
      </c>
      <c r="D55" s="27">
        <v>1637</v>
      </c>
      <c r="E55" s="27">
        <v>0</v>
      </c>
      <c r="F55" s="27">
        <v>0</v>
      </c>
      <c r="G55" s="27">
        <v>0</v>
      </c>
      <c r="H55" s="27">
        <v>1637</v>
      </c>
      <c r="I55" s="27">
        <v>885</v>
      </c>
      <c r="J55" s="27">
        <v>752</v>
      </c>
      <c r="K55" s="27">
        <v>0</v>
      </c>
      <c r="L55" s="27">
        <v>0</v>
      </c>
      <c r="M55" s="27">
        <v>0</v>
      </c>
      <c r="N55" s="27">
        <v>1637</v>
      </c>
      <c r="O55" s="27">
        <v>885</v>
      </c>
      <c r="P55" s="27">
        <v>885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752</v>
      </c>
      <c r="W55" s="27">
        <v>752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53</v>
      </c>
      <c r="AG55" s="27">
        <v>53</v>
      </c>
      <c r="AH55" s="27">
        <v>0</v>
      </c>
      <c r="AI55" s="27">
        <v>0</v>
      </c>
      <c r="AJ55" s="27">
        <v>53</v>
      </c>
      <c r="AK55" s="27">
        <v>0</v>
      </c>
      <c r="AL55" s="27">
        <v>0</v>
      </c>
      <c r="AM55" s="27">
        <v>49</v>
      </c>
      <c r="AN55" s="27">
        <v>0</v>
      </c>
      <c r="AO55" s="27">
        <v>0</v>
      </c>
      <c r="AP55" s="27">
        <v>0</v>
      </c>
      <c r="AQ55" s="27">
        <v>0</v>
      </c>
      <c r="AR55" s="27">
        <v>4</v>
      </c>
      <c r="AS55" s="27">
        <v>0</v>
      </c>
      <c r="AT55" s="27">
        <v>0</v>
      </c>
      <c r="AU55" s="27">
        <v>0</v>
      </c>
      <c r="AV55" s="27">
        <v>0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0</v>
      </c>
      <c r="BC55" s="27">
        <v>0</v>
      </c>
    </row>
    <row r="56" spans="1:55" ht="13.5" customHeight="1" x14ac:dyDescent="0.2">
      <c r="A56" s="43" t="s">
        <v>32</v>
      </c>
      <c r="B56" s="44" t="s">
        <v>134</v>
      </c>
      <c r="C56" s="25" t="s">
        <v>135</v>
      </c>
      <c r="D56" s="27">
        <v>1224</v>
      </c>
      <c r="E56" s="27">
        <v>0</v>
      </c>
      <c r="F56" s="27">
        <v>0</v>
      </c>
      <c r="G56" s="27">
        <v>0</v>
      </c>
      <c r="H56" s="27">
        <v>999</v>
      </c>
      <c r="I56" s="27">
        <v>999</v>
      </c>
      <c r="J56" s="27">
        <v>0</v>
      </c>
      <c r="K56" s="27">
        <v>225</v>
      </c>
      <c r="L56" s="27">
        <v>0</v>
      </c>
      <c r="M56" s="27">
        <v>225</v>
      </c>
      <c r="N56" s="27">
        <v>1224</v>
      </c>
      <c r="O56" s="27">
        <v>999</v>
      </c>
      <c r="P56" s="27">
        <v>999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225</v>
      </c>
      <c r="W56" s="27">
        <v>225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39</v>
      </c>
      <c r="AG56" s="27">
        <v>39</v>
      </c>
      <c r="AH56" s="27">
        <v>0</v>
      </c>
      <c r="AI56" s="27">
        <v>0</v>
      </c>
      <c r="AJ56" s="27">
        <v>39</v>
      </c>
      <c r="AK56" s="27">
        <v>0</v>
      </c>
      <c r="AL56" s="27">
        <v>0</v>
      </c>
      <c r="AM56" s="27">
        <v>36</v>
      </c>
      <c r="AN56" s="27">
        <v>0</v>
      </c>
      <c r="AO56" s="27">
        <v>0</v>
      </c>
      <c r="AP56" s="27">
        <v>0</v>
      </c>
      <c r="AQ56" s="27">
        <v>0</v>
      </c>
      <c r="AR56" s="27">
        <v>3</v>
      </c>
      <c r="AS56" s="27">
        <v>0</v>
      </c>
      <c r="AT56" s="27">
        <v>0</v>
      </c>
      <c r="AU56" s="27">
        <v>0</v>
      </c>
      <c r="AV56" s="27">
        <v>0</v>
      </c>
      <c r="AW56" s="27">
        <v>0</v>
      </c>
      <c r="AX56" s="27">
        <v>0</v>
      </c>
      <c r="AY56" s="27">
        <v>0</v>
      </c>
      <c r="AZ56" s="27">
        <v>0</v>
      </c>
      <c r="BA56" s="27">
        <v>0</v>
      </c>
      <c r="BB56" s="27">
        <v>0</v>
      </c>
      <c r="BC56" s="27">
        <v>0</v>
      </c>
    </row>
    <row r="57" spans="1:55" ht="13.5" customHeight="1" x14ac:dyDescent="0.2">
      <c r="A57" s="43" t="s">
        <v>32</v>
      </c>
      <c r="B57" s="44" t="s">
        <v>136</v>
      </c>
      <c r="C57" s="25" t="s">
        <v>137</v>
      </c>
      <c r="D57" s="27">
        <v>882</v>
      </c>
      <c r="E57" s="27">
        <v>882</v>
      </c>
      <c r="F57" s="27">
        <v>604</v>
      </c>
      <c r="G57" s="27">
        <v>278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882</v>
      </c>
      <c r="O57" s="27">
        <v>604</v>
      </c>
      <c r="P57" s="27">
        <v>0</v>
      </c>
      <c r="Q57" s="27">
        <v>0</v>
      </c>
      <c r="R57" s="27">
        <v>0</v>
      </c>
      <c r="S57" s="27">
        <v>604</v>
      </c>
      <c r="T57" s="27">
        <v>0</v>
      </c>
      <c r="U57" s="27">
        <v>0</v>
      </c>
      <c r="V57" s="27">
        <v>278</v>
      </c>
      <c r="W57" s="27">
        <v>0</v>
      </c>
      <c r="X57" s="27">
        <v>0</v>
      </c>
      <c r="Y57" s="27">
        <v>0</v>
      </c>
      <c r="Z57" s="27">
        <v>278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0</v>
      </c>
      <c r="AS57" s="27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0</v>
      </c>
    </row>
    <row r="58" spans="1:55" ht="13.5" customHeight="1" x14ac:dyDescent="0.2">
      <c r="A58" s="43" t="s">
        <v>32</v>
      </c>
      <c r="B58" s="44" t="s">
        <v>138</v>
      </c>
      <c r="C58" s="25" t="s">
        <v>139</v>
      </c>
      <c r="D58" s="27">
        <v>1455</v>
      </c>
      <c r="E58" s="27">
        <v>0</v>
      </c>
      <c r="F58" s="27">
        <v>0</v>
      </c>
      <c r="G58" s="27">
        <v>0</v>
      </c>
      <c r="H58" s="27">
        <v>856</v>
      </c>
      <c r="I58" s="27">
        <v>856</v>
      </c>
      <c r="J58" s="27">
        <v>0</v>
      </c>
      <c r="K58" s="27">
        <v>599</v>
      </c>
      <c r="L58" s="27">
        <v>0</v>
      </c>
      <c r="M58" s="27">
        <v>599</v>
      </c>
      <c r="N58" s="27">
        <v>1455</v>
      </c>
      <c r="O58" s="27">
        <v>856</v>
      </c>
      <c r="P58" s="27">
        <v>0</v>
      </c>
      <c r="Q58" s="27">
        <v>0</v>
      </c>
      <c r="R58" s="27">
        <v>0</v>
      </c>
      <c r="S58" s="27">
        <v>856</v>
      </c>
      <c r="T58" s="27">
        <v>0</v>
      </c>
      <c r="U58" s="27">
        <v>0</v>
      </c>
      <c r="V58" s="27">
        <v>599</v>
      </c>
      <c r="W58" s="27">
        <v>0</v>
      </c>
      <c r="X58" s="27">
        <v>0</v>
      </c>
      <c r="Y58" s="27">
        <v>0</v>
      </c>
      <c r="Z58" s="27">
        <v>599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0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27">
        <v>0</v>
      </c>
      <c r="AV58" s="27">
        <v>0</v>
      </c>
      <c r="AW58" s="27">
        <v>0</v>
      </c>
      <c r="AX58" s="27">
        <v>0</v>
      </c>
      <c r="AY58" s="27">
        <v>0</v>
      </c>
      <c r="AZ58" s="27">
        <v>0</v>
      </c>
      <c r="BA58" s="27">
        <v>0</v>
      </c>
      <c r="BB58" s="27">
        <v>0</v>
      </c>
      <c r="BC58" s="27">
        <v>0</v>
      </c>
    </row>
    <row r="59" spans="1:55" ht="13.5" customHeight="1" x14ac:dyDescent="0.2">
      <c r="A59" s="43" t="s">
        <v>32</v>
      </c>
      <c r="B59" s="44" t="s">
        <v>140</v>
      </c>
      <c r="C59" s="25" t="s">
        <v>141</v>
      </c>
      <c r="D59" s="27">
        <v>3398</v>
      </c>
      <c r="E59" s="27">
        <v>0</v>
      </c>
      <c r="F59" s="27">
        <v>0</v>
      </c>
      <c r="G59" s="27">
        <v>0</v>
      </c>
      <c r="H59" s="27">
        <v>3398</v>
      </c>
      <c r="I59" s="27">
        <v>2801</v>
      </c>
      <c r="J59" s="27">
        <v>597</v>
      </c>
      <c r="K59" s="27">
        <v>0</v>
      </c>
      <c r="L59" s="27">
        <v>0</v>
      </c>
      <c r="M59" s="27">
        <v>0</v>
      </c>
      <c r="N59" s="27">
        <v>3399</v>
      </c>
      <c r="O59" s="27">
        <v>2801</v>
      </c>
      <c r="P59" s="27">
        <v>2801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597</v>
      </c>
      <c r="W59" s="27">
        <v>597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1</v>
      </c>
      <c r="AD59" s="27">
        <v>1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0</v>
      </c>
      <c r="AK59" s="27">
        <v>0</v>
      </c>
      <c r="AL59" s="27">
        <v>0</v>
      </c>
      <c r="AM59" s="27">
        <v>0</v>
      </c>
      <c r="AN59" s="27">
        <v>0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7">
        <v>0</v>
      </c>
      <c r="AV59" s="27">
        <v>0</v>
      </c>
      <c r="AW59" s="27">
        <v>0</v>
      </c>
      <c r="AX59" s="27">
        <v>0</v>
      </c>
      <c r="AY59" s="27">
        <v>0</v>
      </c>
      <c r="AZ59" s="27">
        <v>0</v>
      </c>
      <c r="BA59" s="27">
        <v>0</v>
      </c>
      <c r="BB59" s="27">
        <v>0</v>
      </c>
      <c r="BC59" s="27">
        <v>0</v>
      </c>
    </row>
    <row r="60" spans="1:55" ht="13.5" customHeight="1" x14ac:dyDescent="0.2">
      <c r="A60" s="43" t="s">
        <v>32</v>
      </c>
      <c r="B60" s="44" t="s">
        <v>142</v>
      </c>
      <c r="C60" s="25" t="s">
        <v>143</v>
      </c>
      <c r="D60" s="27">
        <v>1094</v>
      </c>
      <c r="E60" s="27">
        <v>0</v>
      </c>
      <c r="F60" s="27">
        <v>0</v>
      </c>
      <c r="G60" s="27">
        <v>0</v>
      </c>
      <c r="H60" s="27">
        <v>535</v>
      </c>
      <c r="I60" s="27">
        <v>535</v>
      </c>
      <c r="J60" s="27">
        <v>0</v>
      </c>
      <c r="K60" s="27">
        <v>559</v>
      </c>
      <c r="L60" s="27">
        <v>0</v>
      </c>
      <c r="M60" s="27">
        <v>559</v>
      </c>
      <c r="N60" s="27">
        <v>1094</v>
      </c>
      <c r="O60" s="27">
        <v>535</v>
      </c>
      <c r="P60" s="27">
        <v>535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559</v>
      </c>
      <c r="W60" s="27">
        <v>559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11</v>
      </c>
      <c r="AG60" s="27">
        <v>11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0</v>
      </c>
      <c r="AS60" s="27">
        <v>0</v>
      </c>
      <c r="AT60" s="27">
        <v>11</v>
      </c>
      <c r="AU60" s="27">
        <v>11</v>
      </c>
      <c r="AV60" s="27">
        <v>0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0</v>
      </c>
      <c r="BC60" s="27">
        <v>0</v>
      </c>
    </row>
    <row r="61" spans="1:55" ht="13.5" customHeight="1" x14ac:dyDescent="0.2">
      <c r="A61" s="43" t="s">
        <v>32</v>
      </c>
      <c r="B61" s="44" t="s">
        <v>144</v>
      </c>
      <c r="C61" s="25" t="s">
        <v>145</v>
      </c>
      <c r="D61" s="27">
        <v>1113</v>
      </c>
      <c r="E61" s="27">
        <v>0</v>
      </c>
      <c r="F61" s="27">
        <v>0</v>
      </c>
      <c r="G61" s="27">
        <v>0</v>
      </c>
      <c r="H61" s="27">
        <v>429</v>
      </c>
      <c r="I61" s="27">
        <v>429</v>
      </c>
      <c r="J61" s="27">
        <v>0</v>
      </c>
      <c r="K61" s="27">
        <v>684</v>
      </c>
      <c r="L61" s="27">
        <v>0</v>
      </c>
      <c r="M61" s="27">
        <v>684</v>
      </c>
      <c r="N61" s="27">
        <v>1113</v>
      </c>
      <c r="O61" s="27">
        <v>429</v>
      </c>
      <c r="P61" s="27">
        <v>429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684</v>
      </c>
      <c r="W61" s="27">
        <v>684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10</v>
      </c>
      <c r="AG61" s="27">
        <v>10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10</v>
      </c>
      <c r="AU61" s="27">
        <v>10</v>
      </c>
      <c r="AV61" s="27">
        <v>0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0</v>
      </c>
    </row>
    <row r="62" spans="1:55" ht="13.5" customHeight="1" x14ac:dyDescent="0.2">
      <c r="A62" s="43" t="s">
        <v>32</v>
      </c>
      <c r="B62" s="44" t="s">
        <v>146</v>
      </c>
      <c r="C62" s="25" t="s">
        <v>147</v>
      </c>
      <c r="D62" s="27">
        <v>549</v>
      </c>
      <c r="E62" s="27">
        <v>0</v>
      </c>
      <c r="F62" s="27">
        <v>0</v>
      </c>
      <c r="G62" s="27">
        <v>0</v>
      </c>
      <c r="H62" s="27">
        <v>194</v>
      </c>
      <c r="I62" s="27">
        <v>194</v>
      </c>
      <c r="J62" s="27">
        <v>0</v>
      </c>
      <c r="K62" s="27">
        <v>355</v>
      </c>
      <c r="L62" s="27">
        <v>0</v>
      </c>
      <c r="M62" s="27">
        <v>355</v>
      </c>
      <c r="N62" s="27">
        <v>549</v>
      </c>
      <c r="O62" s="27">
        <v>194</v>
      </c>
      <c r="P62" s="27">
        <v>194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355</v>
      </c>
      <c r="W62" s="27">
        <v>355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5</v>
      </c>
      <c r="AG62" s="27">
        <v>5</v>
      </c>
      <c r="AH62" s="27">
        <v>0</v>
      </c>
      <c r="AI62" s="27">
        <v>0</v>
      </c>
      <c r="AJ62" s="27">
        <v>0</v>
      </c>
      <c r="AK62" s="27">
        <v>0</v>
      </c>
      <c r="AL62" s="27">
        <v>0</v>
      </c>
      <c r="AM62" s="27">
        <v>0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5</v>
      </c>
      <c r="AU62" s="27">
        <v>5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0</v>
      </c>
    </row>
    <row r="63" spans="1:55" ht="13.5" customHeight="1" x14ac:dyDescent="0.2">
      <c r="A63" s="43" t="s">
        <v>32</v>
      </c>
      <c r="B63" s="44" t="s">
        <v>148</v>
      </c>
      <c r="C63" s="25" t="s">
        <v>149</v>
      </c>
      <c r="D63" s="27">
        <v>1795</v>
      </c>
      <c r="E63" s="27">
        <v>0</v>
      </c>
      <c r="F63" s="27">
        <v>0</v>
      </c>
      <c r="G63" s="27">
        <v>0</v>
      </c>
      <c r="H63" s="27">
        <v>1795</v>
      </c>
      <c r="I63" s="27">
        <v>859</v>
      </c>
      <c r="J63" s="27">
        <v>936</v>
      </c>
      <c r="K63" s="27">
        <v>0</v>
      </c>
      <c r="L63" s="27">
        <v>0</v>
      </c>
      <c r="M63" s="27">
        <v>0</v>
      </c>
      <c r="N63" s="27">
        <v>1795</v>
      </c>
      <c r="O63" s="27">
        <v>859</v>
      </c>
      <c r="P63" s="27">
        <v>859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936</v>
      </c>
      <c r="W63" s="27">
        <v>936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17</v>
      </c>
      <c r="AG63" s="27">
        <v>17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17</v>
      </c>
      <c r="AU63" s="27">
        <v>17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0</v>
      </c>
    </row>
    <row r="64" spans="1:55" ht="13.5" customHeight="1" x14ac:dyDescent="0.2">
      <c r="A64" s="43" t="s">
        <v>32</v>
      </c>
      <c r="B64" s="44" t="s">
        <v>150</v>
      </c>
      <c r="C64" s="25" t="s">
        <v>151</v>
      </c>
      <c r="D64" s="27">
        <v>5056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5056</v>
      </c>
      <c r="L64" s="27">
        <v>1497</v>
      </c>
      <c r="M64" s="27">
        <v>3559</v>
      </c>
      <c r="N64" s="27">
        <v>5056</v>
      </c>
      <c r="O64" s="27">
        <v>1497</v>
      </c>
      <c r="P64" s="27">
        <v>1497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3559</v>
      </c>
      <c r="W64" s="27">
        <v>3559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1</v>
      </c>
      <c r="AH64" s="27">
        <v>0</v>
      </c>
      <c r="AI64" s="27">
        <v>0</v>
      </c>
      <c r="AJ64" s="27">
        <v>1</v>
      </c>
      <c r="AK64" s="27">
        <v>1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1</v>
      </c>
      <c r="AU64" s="27">
        <v>1</v>
      </c>
      <c r="AV64" s="27">
        <v>0</v>
      </c>
      <c r="AW64" s="27">
        <v>0</v>
      </c>
      <c r="AX64" s="27">
        <v>0</v>
      </c>
      <c r="AY64" s="27">
        <v>0</v>
      </c>
      <c r="AZ64" s="27">
        <v>0</v>
      </c>
      <c r="BA64" s="27">
        <v>0</v>
      </c>
      <c r="BB64" s="27">
        <v>0</v>
      </c>
      <c r="BC64" s="27">
        <v>0</v>
      </c>
    </row>
    <row r="65" spans="1:55" ht="13.5" customHeight="1" x14ac:dyDescent="0.2">
      <c r="A65" s="43" t="s">
        <v>32</v>
      </c>
      <c r="B65" s="44" t="s">
        <v>152</v>
      </c>
      <c r="C65" s="25" t="s">
        <v>153</v>
      </c>
      <c r="D65" s="27">
        <v>809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809</v>
      </c>
      <c r="L65" s="27">
        <v>189</v>
      </c>
      <c r="M65" s="27">
        <v>620</v>
      </c>
      <c r="N65" s="27">
        <v>809</v>
      </c>
      <c r="O65" s="27">
        <v>189</v>
      </c>
      <c r="P65" s="27">
        <v>189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620</v>
      </c>
      <c r="W65" s="27">
        <v>620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0</v>
      </c>
    </row>
    <row r="66" spans="1:55" ht="13.5" customHeight="1" x14ac:dyDescent="0.2">
      <c r="A66" s="43" t="s">
        <v>32</v>
      </c>
      <c r="B66" s="44" t="s">
        <v>154</v>
      </c>
      <c r="C66" s="25" t="s">
        <v>155</v>
      </c>
      <c r="D66" s="27">
        <v>647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647</v>
      </c>
      <c r="L66" s="27">
        <v>92</v>
      </c>
      <c r="M66" s="27">
        <v>555</v>
      </c>
      <c r="N66" s="27">
        <v>647</v>
      </c>
      <c r="O66" s="27">
        <v>92</v>
      </c>
      <c r="P66" s="27">
        <v>92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555</v>
      </c>
      <c r="W66" s="27">
        <v>555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0</v>
      </c>
    </row>
    <row r="67" spans="1:55" ht="13.5" customHeight="1" x14ac:dyDescent="0.2">
      <c r="A67" s="43" t="s">
        <v>32</v>
      </c>
      <c r="B67" s="44" t="s">
        <v>156</v>
      </c>
      <c r="C67" s="25" t="s">
        <v>157</v>
      </c>
      <c r="D67" s="27">
        <v>471</v>
      </c>
      <c r="E67" s="27">
        <v>0</v>
      </c>
      <c r="F67" s="27">
        <v>0</v>
      </c>
      <c r="G67" s="27">
        <v>0</v>
      </c>
      <c r="H67" s="27">
        <v>471</v>
      </c>
      <c r="I67" s="27">
        <v>145</v>
      </c>
      <c r="J67" s="27">
        <v>326</v>
      </c>
      <c r="K67" s="27">
        <v>0</v>
      </c>
      <c r="L67" s="27">
        <v>0</v>
      </c>
      <c r="M67" s="27">
        <v>0</v>
      </c>
      <c r="N67" s="27">
        <v>471</v>
      </c>
      <c r="O67" s="27">
        <v>145</v>
      </c>
      <c r="P67" s="27">
        <v>145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326</v>
      </c>
      <c r="W67" s="27">
        <v>326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0</v>
      </c>
      <c r="BC67" s="27">
        <v>0</v>
      </c>
    </row>
    <row r="68" spans="1:55" ht="13.5" customHeight="1" x14ac:dyDescent="0.2">
      <c r="A68" s="43" t="s">
        <v>32</v>
      </c>
      <c r="B68" s="44" t="s">
        <v>158</v>
      </c>
      <c r="C68" s="25" t="s">
        <v>159</v>
      </c>
      <c r="D68" s="27">
        <v>494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494</v>
      </c>
      <c r="L68" s="27">
        <v>242</v>
      </c>
      <c r="M68" s="27">
        <v>252</v>
      </c>
      <c r="N68" s="27">
        <v>494</v>
      </c>
      <c r="O68" s="27">
        <v>242</v>
      </c>
      <c r="P68" s="27">
        <v>242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252</v>
      </c>
      <c r="W68" s="27">
        <v>252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0</v>
      </c>
      <c r="AI68" s="27">
        <v>0</v>
      </c>
      <c r="AJ68" s="27">
        <v>0</v>
      </c>
      <c r="AK68" s="27">
        <v>0</v>
      </c>
      <c r="AL68" s="27">
        <v>0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0</v>
      </c>
      <c r="AW68" s="27">
        <v>0</v>
      </c>
      <c r="AX68" s="27">
        <v>0</v>
      </c>
      <c r="AY68" s="27">
        <v>0</v>
      </c>
      <c r="AZ68" s="27">
        <v>0</v>
      </c>
      <c r="BA68" s="27">
        <v>0</v>
      </c>
      <c r="BB68" s="27">
        <v>0</v>
      </c>
      <c r="BC68" s="27">
        <v>0</v>
      </c>
    </row>
    <row r="69" spans="1:55" ht="13.5" customHeight="1" x14ac:dyDescent="0.2">
      <c r="A69" s="43" t="s">
        <v>32</v>
      </c>
      <c r="B69" s="44" t="s">
        <v>160</v>
      </c>
      <c r="C69" s="25" t="s">
        <v>161</v>
      </c>
      <c r="D69" s="27">
        <v>5945</v>
      </c>
      <c r="E69" s="27">
        <v>0</v>
      </c>
      <c r="F69" s="27">
        <v>0</v>
      </c>
      <c r="G69" s="27">
        <v>0</v>
      </c>
      <c r="H69" s="27">
        <v>5945</v>
      </c>
      <c r="I69" s="27">
        <v>2641</v>
      </c>
      <c r="J69" s="27">
        <v>3304</v>
      </c>
      <c r="K69" s="27">
        <v>0</v>
      </c>
      <c r="L69" s="27">
        <v>0</v>
      </c>
      <c r="M69" s="27">
        <v>0</v>
      </c>
      <c r="N69" s="27">
        <v>5945</v>
      </c>
      <c r="O69" s="27">
        <v>2641</v>
      </c>
      <c r="P69" s="27">
        <v>2641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3304</v>
      </c>
      <c r="W69" s="27">
        <v>3304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0</v>
      </c>
      <c r="AU69" s="27">
        <v>0</v>
      </c>
      <c r="AV69" s="27">
        <v>0</v>
      </c>
      <c r="AW69" s="27">
        <v>0</v>
      </c>
      <c r="AX69" s="27">
        <v>0</v>
      </c>
      <c r="AY69" s="27">
        <v>0</v>
      </c>
      <c r="AZ69" s="27">
        <v>0</v>
      </c>
      <c r="BA69" s="27">
        <v>0</v>
      </c>
      <c r="BB69" s="27">
        <v>0</v>
      </c>
      <c r="BC69" s="27">
        <v>0</v>
      </c>
    </row>
    <row r="70" spans="1:55" ht="13.5" customHeight="1" x14ac:dyDescent="0.2">
      <c r="A70" s="43" t="s">
        <v>32</v>
      </c>
      <c r="B70" s="44" t="s">
        <v>162</v>
      </c>
      <c r="C70" s="25" t="s">
        <v>163</v>
      </c>
      <c r="D70" s="27">
        <v>2787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2787</v>
      </c>
      <c r="L70" s="27">
        <v>2181</v>
      </c>
      <c r="M70" s="27">
        <v>606</v>
      </c>
      <c r="N70" s="27">
        <v>2787</v>
      </c>
      <c r="O70" s="27">
        <v>2181</v>
      </c>
      <c r="P70" s="27">
        <v>2181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606</v>
      </c>
      <c r="W70" s="27">
        <v>606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1</v>
      </c>
      <c r="AG70" s="27">
        <v>1</v>
      </c>
      <c r="AH70" s="27">
        <v>0</v>
      </c>
      <c r="AI70" s="27">
        <v>0</v>
      </c>
      <c r="AJ70" s="27">
        <v>1</v>
      </c>
      <c r="AK70" s="27">
        <v>0</v>
      </c>
      <c r="AL70" s="27">
        <v>0</v>
      </c>
      <c r="AM70" s="27">
        <v>1</v>
      </c>
      <c r="AN70" s="27">
        <v>0</v>
      </c>
      <c r="AO70" s="27">
        <v>0</v>
      </c>
      <c r="AP70" s="27">
        <v>0</v>
      </c>
      <c r="AQ70" s="27">
        <v>0</v>
      </c>
      <c r="AR70" s="27">
        <v>0</v>
      </c>
      <c r="AS70" s="27">
        <v>0</v>
      </c>
      <c r="AT70" s="27">
        <v>0</v>
      </c>
      <c r="AU70" s="27">
        <v>0</v>
      </c>
      <c r="AV70" s="27">
        <v>0</v>
      </c>
      <c r="AW70" s="27">
        <v>0</v>
      </c>
      <c r="AX70" s="27">
        <v>0</v>
      </c>
      <c r="AY70" s="27">
        <v>0</v>
      </c>
      <c r="AZ70" s="27">
        <v>0</v>
      </c>
      <c r="BA70" s="27">
        <v>0</v>
      </c>
      <c r="BB70" s="27">
        <v>0</v>
      </c>
      <c r="BC70" s="27">
        <v>0</v>
      </c>
    </row>
    <row r="71" spans="1:55" ht="13.5" customHeight="1" x14ac:dyDescent="0.2">
      <c r="A71" s="43" t="s">
        <v>32</v>
      </c>
      <c r="B71" s="44" t="s">
        <v>164</v>
      </c>
      <c r="C71" s="25" t="s">
        <v>165</v>
      </c>
      <c r="D71" s="27">
        <v>10787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10787</v>
      </c>
      <c r="L71" s="27">
        <v>9629</v>
      </c>
      <c r="M71" s="27">
        <v>1158</v>
      </c>
      <c r="N71" s="27">
        <v>10787</v>
      </c>
      <c r="O71" s="27">
        <v>9629</v>
      </c>
      <c r="P71" s="27">
        <v>9629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1158</v>
      </c>
      <c r="W71" s="27">
        <v>1158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3</v>
      </c>
      <c r="AG71" s="27">
        <v>3</v>
      </c>
      <c r="AH71" s="27">
        <v>0</v>
      </c>
      <c r="AI71" s="27">
        <v>0</v>
      </c>
      <c r="AJ71" s="27">
        <v>3</v>
      </c>
      <c r="AK71" s="27">
        <v>0</v>
      </c>
      <c r="AL71" s="27">
        <v>0</v>
      </c>
      <c r="AM71" s="27">
        <v>3</v>
      </c>
      <c r="AN71" s="27">
        <v>0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7">
        <v>0</v>
      </c>
      <c r="AV71" s="27">
        <v>0</v>
      </c>
      <c r="AW71" s="27">
        <v>0</v>
      </c>
      <c r="AX71" s="27">
        <v>0</v>
      </c>
      <c r="AY71" s="27">
        <v>0</v>
      </c>
      <c r="AZ71" s="27">
        <v>0</v>
      </c>
      <c r="BA71" s="27">
        <v>0</v>
      </c>
      <c r="BB71" s="27">
        <v>0</v>
      </c>
      <c r="BC71" s="27">
        <v>0</v>
      </c>
    </row>
    <row r="72" spans="1:55" ht="13.5" customHeight="1" x14ac:dyDescent="0.2">
      <c r="A72" s="43" t="s">
        <v>32</v>
      </c>
      <c r="B72" s="44" t="s">
        <v>166</v>
      </c>
      <c r="C72" s="25" t="s">
        <v>167</v>
      </c>
      <c r="D72" s="27">
        <v>1032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1032</v>
      </c>
      <c r="L72" s="27">
        <v>660</v>
      </c>
      <c r="M72" s="27">
        <v>372</v>
      </c>
      <c r="N72" s="27">
        <v>1032</v>
      </c>
      <c r="O72" s="27">
        <v>660</v>
      </c>
      <c r="P72" s="27">
        <v>660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372</v>
      </c>
      <c r="W72" s="27">
        <v>372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0</v>
      </c>
    </row>
    <row r="73" spans="1:55" ht="13.5" customHeight="1" x14ac:dyDescent="0.2">
      <c r="A73" s="43" t="s">
        <v>32</v>
      </c>
      <c r="B73" s="44" t="s">
        <v>168</v>
      </c>
      <c r="C73" s="25" t="s">
        <v>169</v>
      </c>
      <c r="D73" s="27">
        <v>1033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1033</v>
      </c>
      <c r="L73" s="27">
        <v>680</v>
      </c>
      <c r="M73" s="27">
        <v>353</v>
      </c>
      <c r="N73" s="27">
        <v>1033</v>
      </c>
      <c r="O73" s="27">
        <v>680</v>
      </c>
      <c r="P73" s="27">
        <v>680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353</v>
      </c>
      <c r="W73" s="27">
        <v>353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0</v>
      </c>
    </row>
    <row r="74" spans="1:55" ht="13.5" customHeight="1" x14ac:dyDescent="0.2">
      <c r="A74" s="43" t="s">
        <v>32</v>
      </c>
      <c r="B74" s="44" t="s">
        <v>170</v>
      </c>
      <c r="C74" s="25" t="s">
        <v>171</v>
      </c>
      <c r="D74" s="27">
        <v>1949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1949</v>
      </c>
      <c r="L74" s="27">
        <v>1060</v>
      </c>
      <c r="M74" s="27">
        <v>889</v>
      </c>
      <c r="N74" s="27">
        <v>1949</v>
      </c>
      <c r="O74" s="27">
        <v>1060</v>
      </c>
      <c r="P74" s="27">
        <v>1060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889</v>
      </c>
      <c r="W74" s="27">
        <v>889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66</v>
      </c>
      <c r="AG74" s="27">
        <v>66</v>
      </c>
      <c r="AH74" s="27">
        <v>0</v>
      </c>
      <c r="AI74" s="27">
        <v>0</v>
      </c>
      <c r="AJ74" s="27">
        <v>66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66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0</v>
      </c>
    </row>
    <row r="75" spans="1:55" ht="13.5" customHeight="1" x14ac:dyDescent="0.2">
      <c r="A75" s="43" t="s">
        <v>32</v>
      </c>
      <c r="B75" s="44" t="s">
        <v>172</v>
      </c>
      <c r="C75" s="25" t="s">
        <v>173</v>
      </c>
      <c r="D75" s="27">
        <v>1557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1557</v>
      </c>
      <c r="L75" s="27">
        <v>1220</v>
      </c>
      <c r="M75" s="27">
        <v>337</v>
      </c>
      <c r="N75" s="27">
        <v>1557</v>
      </c>
      <c r="O75" s="27">
        <v>1220</v>
      </c>
      <c r="P75" s="27">
        <v>1220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337</v>
      </c>
      <c r="W75" s="27">
        <v>337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53</v>
      </c>
      <c r="AG75" s="27">
        <v>53</v>
      </c>
      <c r="AH75" s="27">
        <v>0</v>
      </c>
      <c r="AI75" s="27">
        <v>0</v>
      </c>
      <c r="AJ75" s="27">
        <v>53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53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0</v>
      </c>
    </row>
    <row r="76" spans="1:55" ht="13.5" customHeight="1" x14ac:dyDescent="0.2">
      <c r="A76" s="43" t="s">
        <v>32</v>
      </c>
      <c r="B76" s="44" t="s">
        <v>174</v>
      </c>
      <c r="C76" s="25" t="s">
        <v>175</v>
      </c>
      <c r="D76" s="27">
        <v>4686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4686</v>
      </c>
      <c r="L76" s="27">
        <v>2688</v>
      </c>
      <c r="M76" s="27">
        <v>1998</v>
      </c>
      <c r="N76" s="27">
        <v>4686</v>
      </c>
      <c r="O76" s="27">
        <v>2688</v>
      </c>
      <c r="P76" s="27">
        <v>2688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1998</v>
      </c>
      <c r="W76" s="27">
        <v>1998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160</v>
      </c>
      <c r="AG76" s="27">
        <v>160</v>
      </c>
      <c r="AH76" s="27">
        <v>0</v>
      </c>
      <c r="AI76" s="27">
        <v>0</v>
      </c>
      <c r="AJ76" s="27">
        <v>160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160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0</v>
      </c>
    </row>
    <row r="77" spans="1:55" ht="13.5" customHeight="1" x14ac:dyDescent="0.2">
      <c r="A77" s="43" t="s">
        <v>32</v>
      </c>
      <c r="B77" s="44" t="s">
        <v>176</v>
      </c>
      <c r="C77" s="25" t="s">
        <v>177</v>
      </c>
      <c r="D77" s="27">
        <v>6247</v>
      </c>
      <c r="E77" s="27">
        <v>6247</v>
      </c>
      <c r="F77" s="27">
        <v>5197</v>
      </c>
      <c r="G77" s="27">
        <v>1050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6247</v>
      </c>
      <c r="O77" s="27">
        <v>5197</v>
      </c>
      <c r="P77" s="27">
        <v>5197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1050</v>
      </c>
      <c r="W77" s="27">
        <v>1050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214</v>
      </c>
      <c r="AK77" s="27">
        <v>0</v>
      </c>
      <c r="AL77" s="27">
        <v>214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214</v>
      </c>
      <c r="BA77" s="27">
        <v>214</v>
      </c>
      <c r="BB77" s="27">
        <v>0</v>
      </c>
      <c r="BC77" s="27">
        <v>0</v>
      </c>
    </row>
    <row r="78" spans="1:55" ht="13.5" customHeight="1" x14ac:dyDescent="0.2">
      <c r="A78" s="43" t="s">
        <v>32</v>
      </c>
      <c r="B78" s="44" t="s">
        <v>178</v>
      </c>
      <c r="C78" s="25" t="s">
        <v>179</v>
      </c>
      <c r="D78" s="27">
        <v>1390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1390</v>
      </c>
      <c r="L78" s="27">
        <v>275</v>
      </c>
      <c r="M78" s="27">
        <v>1115</v>
      </c>
      <c r="N78" s="27">
        <v>1390</v>
      </c>
      <c r="O78" s="27">
        <v>275</v>
      </c>
      <c r="P78" s="27">
        <v>275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1115</v>
      </c>
      <c r="W78" s="27">
        <v>1115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0</v>
      </c>
    </row>
    <row r="79" spans="1:55" ht="13.5" customHeight="1" x14ac:dyDescent="0.2">
      <c r="A79" s="43" t="s">
        <v>32</v>
      </c>
      <c r="B79" s="44" t="s">
        <v>180</v>
      </c>
      <c r="C79" s="25" t="s">
        <v>181</v>
      </c>
      <c r="D79" s="27">
        <v>1297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1297</v>
      </c>
      <c r="L79" s="27">
        <v>725</v>
      </c>
      <c r="M79" s="27">
        <v>572</v>
      </c>
      <c r="N79" s="27">
        <v>1297</v>
      </c>
      <c r="O79" s="27">
        <v>725</v>
      </c>
      <c r="P79" s="27">
        <v>0</v>
      </c>
      <c r="Q79" s="27">
        <v>0</v>
      </c>
      <c r="R79" s="27">
        <v>725</v>
      </c>
      <c r="S79" s="27">
        <v>0</v>
      </c>
      <c r="T79" s="27">
        <v>0</v>
      </c>
      <c r="U79" s="27">
        <v>0</v>
      </c>
      <c r="V79" s="27">
        <v>572</v>
      </c>
      <c r="W79" s="27">
        <v>0</v>
      </c>
      <c r="X79" s="27">
        <v>0</v>
      </c>
      <c r="Y79" s="27">
        <v>572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0</v>
      </c>
    </row>
    <row r="80" spans="1:55" ht="13.5" customHeight="1" x14ac:dyDescent="0.2">
      <c r="A80" s="43" t="s">
        <v>32</v>
      </c>
      <c r="B80" s="44" t="s">
        <v>182</v>
      </c>
      <c r="C80" s="25" t="s">
        <v>183</v>
      </c>
      <c r="D80" s="27">
        <v>564</v>
      </c>
      <c r="E80" s="27">
        <v>0</v>
      </c>
      <c r="F80" s="27">
        <v>0</v>
      </c>
      <c r="G80" s="27">
        <v>0</v>
      </c>
      <c r="H80" s="27">
        <v>161</v>
      </c>
      <c r="I80" s="27">
        <v>161</v>
      </c>
      <c r="J80" s="27">
        <v>0</v>
      </c>
      <c r="K80" s="27">
        <v>403</v>
      </c>
      <c r="L80" s="27">
        <v>0</v>
      </c>
      <c r="M80" s="27">
        <v>403</v>
      </c>
      <c r="N80" s="27">
        <v>564</v>
      </c>
      <c r="O80" s="27">
        <v>161</v>
      </c>
      <c r="P80" s="27">
        <v>161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403</v>
      </c>
      <c r="W80" s="27">
        <v>403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0</v>
      </c>
    </row>
    <row r="81" spans="1:55" ht="13.5" customHeight="1" x14ac:dyDescent="0.2">
      <c r="A81" s="43" t="s">
        <v>32</v>
      </c>
      <c r="B81" s="44" t="s">
        <v>184</v>
      </c>
      <c r="C81" s="25" t="s">
        <v>185</v>
      </c>
      <c r="D81" s="27">
        <v>714</v>
      </c>
      <c r="E81" s="27">
        <v>384</v>
      </c>
      <c r="F81" s="27">
        <v>384</v>
      </c>
      <c r="G81" s="27">
        <v>0</v>
      </c>
      <c r="H81" s="27">
        <v>0</v>
      </c>
      <c r="I81" s="27">
        <v>0</v>
      </c>
      <c r="J81" s="27">
        <v>0</v>
      </c>
      <c r="K81" s="27">
        <v>330</v>
      </c>
      <c r="L81" s="27">
        <v>0</v>
      </c>
      <c r="M81" s="27">
        <v>330</v>
      </c>
      <c r="N81" s="27">
        <v>714</v>
      </c>
      <c r="O81" s="27">
        <v>384</v>
      </c>
      <c r="P81" s="27">
        <v>0</v>
      </c>
      <c r="Q81" s="27">
        <v>0</v>
      </c>
      <c r="R81" s="27">
        <v>0</v>
      </c>
      <c r="S81" s="27">
        <v>384</v>
      </c>
      <c r="T81" s="27">
        <v>0</v>
      </c>
      <c r="U81" s="27">
        <v>0</v>
      </c>
      <c r="V81" s="27">
        <v>330</v>
      </c>
      <c r="W81" s="27">
        <v>0</v>
      </c>
      <c r="X81" s="27">
        <v>0</v>
      </c>
      <c r="Y81" s="27">
        <v>0</v>
      </c>
      <c r="Z81" s="27">
        <v>330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0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0</v>
      </c>
      <c r="BC81" s="27">
        <v>0</v>
      </c>
    </row>
    <row r="82" spans="1:55" ht="13.5" customHeight="1" x14ac:dyDescent="0.2">
      <c r="A82" s="43" t="s">
        <v>32</v>
      </c>
      <c r="B82" s="44" t="s">
        <v>186</v>
      </c>
      <c r="C82" s="25" t="s">
        <v>187</v>
      </c>
      <c r="D82" s="27">
        <v>842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842</v>
      </c>
      <c r="L82" s="27">
        <v>264</v>
      </c>
      <c r="M82" s="27">
        <v>578</v>
      </c>
      <c r="N82" s="27">
        <v>842</v>
      </c>
      <c r="O82" s="27">
        <v>264</v>
      </c>
      <c r="P82" s="27">
        <v>0</v>
      </c>
      <c r="Q82" s="27">
        <v>0</v>
      </c>
      <c r="R82" s="27">
        <v>264</v>
      </c>
      <c r="S82" s="27">
        <v>0</v>
      </c>
      <c r="T82" s="27">
        <v>0</v>
      </c>
      <c r="U82" s="27">
        <v>0</v>
      </c>
      <c r="V82" s="27">
        <v>578</v>
      </c>
      <c r="W82" s="27">
        <v>0</v>
      </c>
      <c r="X82" s="27">
        <v>0</v>
      </c>
      <c r="Y82" s="27">
        <v>578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0</v>
      </c>
    </row>
    <row r="83" spans="1:55" ht="13.5" customHeight="1" x14ac:dyDescent="0.2">
      <c r="A83" s="43" t="s">
        <v>32</v>
      </c>
      <c r="B83" s="44" t="s">
        <v>188</v>
      </c>
      <c r="C83" s="25" t="s">
        <v>189</v>
      </c>
      <c r="D83" s="27">
        <v>1939</v>
      </c>
      <c r="E83" s="27">
        <v>0</v>
      </c>
      <c r="F83" s="27">
        <v>0</v>
      </c>
      <c r="G83" s="27">
        <v>0</v>
      </c>
      <c r="H83" s="27">
        <v>1939</v>
      </c>
      <c r="I83" s="27">
        <v>499</v>
      </c>
      <c r="J83" s="27">
        <v>1440</v>
      </c>
      <c r="K83" s="27">
        <v>0</v>
      </c>
      <c r="L83" s="27">
        <v>0</v>
      </c>
      <c r="M83" s="27">
        <v>0</v>
      </c>
      <c r="N83" s="27">
        <v>1939</v>
      </c>
      <c r="O83" s="27">
        <v>499</v>
      </c>
      <c r="P83" s="27">
        <v>0</v>
      </c>
      <c r="Q83" s="27">
        <v>0</v>
      </c>
      <c r="R83" s="27">
        <v>499</v>
      </c>
      <c r="S83" s="27">
        <v>0</v>
      </c>
      <c r="T83" s="27">
        <v>0</v>
      </c>
      <c r="U83" s="27">
        <v>0</v>
      </c>
      <c r="V83" s="27">
        <v>1440</v>
      </c>
      <c r="W83" s="27">
        <v>0</v>
      </c>
      <c r="X83" s="27">
        <v>0</v>
      </c>
      <c r="Y83" s="27">
        <v>1440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0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0</v>
      </c>
      <c r="BC83" s="27">
        <v>0</v>
      </c>
    </row>
    <row r="84" spans="1:55" ht="13.5" customHeight="1" x14ac:dyDescent="0.2">
      <c r="A84" s="43" t="s">
        <v>32</v>
      </c>
      <c r="B84" s="44" t="s">
        <v>190</v>
      </c>
      <c r="C84" s="25" t="s">
        <v>191</v>
      </c>
      <c r="D84" s="27">
        <v>2201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2201</v>
      </c>
      <c r="L84" s="27">
        <v>822</v>
      </c>
      <c r="M84" s="27">
        <v>1379</v>
      </c>
      <c r="N84" s="27">
        <v>2356</v>
      </c>
      <c r="O84" s="27">
        <v>822</v>
      </c>
      <c r="P84" s="27">
        <v>822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1379</v>
      </c>
      <c r="W84" s="27">
        <v>1379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155</v>
      </c>
      <c r="AD84" s="27">
        <v>155</v>
      </c>
      <c r="AE84" s="27">
        <v>0</v>
      </c>
      <c r="AF84" s="27">
        <v>4</v>
      </c>
      <c r="AG84" s="27">
        <v>4</v>
      </c>
      <c r="AH84" s="27">
        <v>0</v>
      </c>
      <c r="AI84" s="27">
        <v>0</v>
      </c>
      <c r="AJ84" s="27">
        <v>4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  <c r="AR84" s="27">
        <v>4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0</v>
      </c>
    </row>
    <row r="85" spans="1:55" ht="13.5" customHeight="1" x14ac:dyDescent="0.2">
      <c r="A85" s="43" t="s">
        <v>32</v>
      </c>
      <c r="B85" s="44" t="s">
        <v>192</v>
      </c>
      <c r="C85" s="25" t="s">
        <v>193</v>
      </c>
      <c r="D85" s="27">
        <v>884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884</v>
      </c>
      <c r="L85" s="27">
        <v>252</v>
      </c>
      <c r="M85" s="27">
        <v>632</v>
      </c>
      <c r="N85" s="27">
        <v>884</v>
      </c>
      <c r="O85" s="27">
        <v>252</v>
      </c>
      <c r="P85" s="27">
        <v>252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632</v>
      </c>
      <c r="W85" s="27">
        <v>0</v>
      </c>
      <c r="X85" s="27">
        <v>0</v>
      </c>
      <c r="Y85" s="27">
        <v>0</v>
      </c>
      <c r="Z85" s="27">
        <v>632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0</v>
      </c>
      <c r="BC85" s="27">
        <v>0</v>
      </c>
    </row>
    <row r="86" spans="1:55" ht="13.5" customHeight="1" x14ac:dyDescent="0.2">
      <c r="A86" s="43" t="s">
        <v>32</v>
      </c>
      <c r="B86" s="44" t="s">
        <v>194</v>
      </c>
      <c r="C86" s="25" t="s">
        <v>195</v>
      </c>
      <c r="D86" s="27">
        <v>738</v>
      </c>
      <c r="E86" s="27">
        <v>0</v>
      </c>
      <c r="F86" s="27">
        <v>0</v>
      </c>
      <c r="G86" s="27">
        <v>0</v>
      </c>
      <c r="H86" s="27">
        <v>326</v>
      </c>
      <c r="I86" s="27">
        <v>326</v>
      </c>
      <c r="J86" s="27">
        <v>0</v>
      </c>
      <c r="K86" s="27">
        <v>412</v>
      </c>
      <c r="L86" s="27">
        <v>0</v>
      </c>
      <c r="M86" s="27">
        <v>412</v>
      </c>
      <c r="N86" s="27">
        <v>738</v>
      </c>
      <c r="O86" s="27">
        <v>326</v>
      </c>
      <c r="P86" s="27">
        <v>0</v>
      </c>
      <c r="Q86" s="27">
        <v>0</v>
      </c>
      <c r="R86" s="27">
        <v>0</v>
      </c>
      <c r="S86" s="27">
        <v>326</v>
      </c>
      <c r="T86" s="27">
        <v>0</v>
      </c>
      <c r="U86" s="27">
        <v>0</v>
      </c>
      <c r="V86" s="27">
        <v>412</v>
      </c>
      <c r="W86" s="27">
        <v>0</v>
      </c>
      <c r="X86" s="27">
        <v>0</v>
      </c>
      <c r="Y86" s="27">
        <v>0</v>
      </c>
      <c r="Z86" s="27">
        <v>412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0</v>
      </c>
      <c r="BA86" s="27">
        <v>0</v>
      </c>
      <c r="BB86" s="27">
        <v>0</v>
      </c>
      <c r="BC86" s="27">
        <v>0</v>
      </c>
    </row>
    <row r="87" spans="1:55" ht="13.5" customHeight="1" x14ac:dyDescent="0.2">
      <c r="A87" s="43" t="s">
        <v>32</v>
      </c>
      <c r="B87" s="44" t="s">
        <v>196</v>
      </c>
      <c r="C87" s="25" t="s">
        <v>197</v>
      </c>
      <c r="D87" s="27">
        <v>1694</v>
      </c>
      <c r="E87" s="27">
        <v>0</v>
      </c>
      <c r="F87" s="27">
        <v>0</v>
      </c>
      <c r="G87" s="27">
        <v>0</v>
      </c>
      <c r="H87" s="27">
        <v>1694</v>
      </c>
      <c r="I87" s="27">
        <v>427</v>
      </c>
      <c r="J87" s="27">
        <v>1267</v>
      </c>
      <c r="K87" s="27">
        <v>0</v>
      </c>
      <c r="L87" s="27">
        <v>0</v>
      </c>
      <c r="M87" s="27">
        <v>0</v>
      </c>
      <c r="N87" s="27">
        <v>1694</v>
      </c>
      <c r="O87" s="27">
        <v>427</v>
      </c>
      <c r="P87" s="27">
        <v>0</v>
      </c>
      <c r="Q87" s="27">
        <v>0</v>
      </c>
      <c r="R87" s="27">
        <v>0</v>
      </c>
      <c r="S87" s="27">
        <v>427</v>
      </c>
      <c r="T87" s="27">
        <v>0</v>
      </c>
      <c r="U87" s="27">
        <v>0</v>
      </c>
      <c r="V87" s="27">
        <v>1267</v>
      </c>
      <c r="W87" s="27">
        <v>0</v>
      </c>
      <c r="X87" s="27">
        <v>0</v>
      </c>
      <c r="Y87" s="27">
        <v>0</v>
      </c>
      <c r="Z87" s="27">
        <v>1267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0</v>
      </c>
    </row>
    <row r="88" spans="1:55" ht="13.5" customHeight="1" x14ac:dyDescent="0.2">
      <c r="A88" s="43" t="s">
        <v>32</v>
      </c>
      <c r="B88" s="44" t="s">
        <v>198</v>
      </c>
      <c r="C88" s="25" t="s">
        <v>199</v>
      </c>
      <c r="D88" s="27">
        <v>533</v>
      </c>
      <c r="E88" s="27">
        <v>0</v>
      </c>
      <c r="F88" s="27">
        <v>0</v>
      </c>
      <c r="G88" s="27">
        <v>0</v>
      </c>
      <c r="H88" s="27">
        <v>533</v>
      </c>
      <c r="I88" s="27">
        <v>178</v>
      </c>
      <c r="J88" s="27">
        <v>355</v>
      </c>
      <c r="K88" s="27">
        <v>0</v>
      </c>
      <c r="L88" s="27">
        <v>0</v>
      </c>
      <c r="M88" s="27">
        <v>0</v>
      </c>
      <c r="N88" s="27">
        <v>533</v>
      </c>
      <c r="O88" s="27">
        <v>178</v>
      </c>
      <c r="P88" s="27">
        <v>178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355</v>
      </c>
      <c r="W88" s="27">
        <v>355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90</v>
      </c>
      <c r="AG88" s="27">
        <v>90</v>
      </c>
      <c r="AH88" s="27">
        <v>0</v>
      </c>
      <c r="AI88" s="27">
        <v>0</v>
      </c>
      <c r="AJ88" s="27">
        <v>90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90</v>
      </c>
      <c r="AR88" s="27">
        <v>0</v>
      </c>
      <c r="AS88" s="27">
        <v>0</v>
      </c>
      <c r="AT88" s="27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  <c r="AZ88" s="27">
        <v>6</v>
      </c>
      <c r="BA88" s="27">
        <v>6</v>
      </c>
      <c r="BB88" s="27">
        <v>0</v>
      </c>
      <c r="BC88" s="27">
        <v>0</v>
      </c>
    </row>
    <row r="89" spans="1:55" ht="13.5" customHeight="1" x14ac:dyDescent="0.2">
      <c r="A89" s="43" t="s">
        <v>32</v>
      </c>
      <c r="B89" s="44" t="s">
        <v>200</v>
      </c>
      <c r="C89" s="25" t="s">
        <v>201</v>
      </c>
      <c r="D89" s="27">
        <v>492</v>
      </c>
      <c r="E89" s="27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492</v>
      </c>
      <c r="L89" s="27">
        <v>135</v>
      </c>
      <c r="M89" s="27">
        <v>357</v>
      </c>
      <c r="N89" s="27">
        <v>492</v>
      </c>
      <c r="O89" s="27">
        <v>135</v>
      </c>
      <c r="P89" s="27">
        <v>135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357</v>
      </c>
      <c r="W89" s="27">
        <v>357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71</v>
      </c>
      <c r="AG89" s="27">
        <v>71</v>
      </c>
      <c r="AH89" s="27">
        <v>0</v>
      </c>
      <c r="AI89" s="27">
        <v>0</v>
      </c>
      <c r="AJ89" s="27">
        <v>71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71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0</v>
      </c>
      <c r="BC89" s="27">
        <v>0</v>
      </c>
    </row>
    <row r="90" spans="1:55" ht="13.5" customHeight="1" x14ac:dyDescent="0.2">
      <c r="A90" s="43" t="s">
        <v>32</v>
      </c>
      <c r="B90" s="44" t="s">
        <v>202</v>
      </c>
      <c r="C90" s="25" t="s">
        <v>203</v>
      </c>
      <c r="D90" s="27">
        <v>1020</v>
      </c>
      <c r="E90" s="27">
        <v>0</v>
      </c>
      <c r="F90" s="27">
        <v>0</v>
      </c>
      <c r="G90" s="27">
        <v>0</v>
      </c>
      <c r="H90" s="27">
        <v>1020</v>
      </c>
      <c r="I90" s="27">
        <v>152</v>
      </c>
      <c r="J90" s="27">
        <v>868</v>
      </c>
      <c r="K90" s="27">
        <v>0</v>
      </c>
      <c r="L90" s="27">
        <v>0</v>
      </c>
      <c r="M90" s="27">
        <v>0</v>
      </c>
      <c r="N90" s="27">
        <v>1020</v>
      </c>
      <c r="O90" s="27">
        <v>152</v>
      </c>
      <c r="P90" s="27">
        <v>152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868</v>
      </c>
      <c r="W90" s="27">
        <v>868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0</v>
      </c>
      <c r="AS90" s="27">
        <v>0</v>
      </c>
      <c r="AT90" s="27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0</v>
      </c>
      <c r="BC90" s="27">
        <v>0</v>
      </c>
    </row>
    <row r="91" spans="1:55" ht="13.5" customHeight="1" x14ac:dyDescent="0.2">
      <c r="A91" s="43" t="s">
        <v>32</v>
      </c>
      <c r="B91" s="44" t="s">
        <v>204</v>
      </c>
      <c r="C91" s="25" t="s">
        <v>205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0</v>
      </c>
    </row>
    <row r="92" spans="1:55" ht="13.5" customHeight="1" x14ac:dyDescent="0.2">
      <c r="A92" s="43" t="s">
        <v>32</v>
      </c>
      <c r="B92" s="44" t="s">
        <v>206</v>
      </c>
      <c r="C92" s="25" t="s">
        <v>207</v>
      </c>
      <c r="D92" s="27">
        <v>801</v>
      </c>
      <c r="E92" s="27">
        <v>0</v>
      </c>
      <c r="F92" s="27">
        <v>0</v>
      </c>
      <c r="G92" s="27">
        <v>0</v>
      </c>
      <c r="H92" s="27">
        <v>801</v>
      </c>
      <c r="I92" s="27">
        <v>112</v>
      </c>
      <c r="J92" s="27">
        <v>689</v>
      </c>
      <c r="K92" s="27">
        <v>0</v>
      </c>
      <c r="L92" s="27">
        <v>0</v>
      </c>
      <c r="M92" s="27">
        <v>0</v>
      </c>
      <c r="N92" s="27">
        <v>801</v>
      </c>
      <c r="O92" s="27">
        <v>112</v>
      </c>
      <c r="P92" s="27">
        <v>112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689</v>
      </c>
      <c r="W92" s="27">
        <v>689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15</v>
      </c>
      <c r="AG92" s="27">
        <v>15</v>
      </c>
      <c r="AH92" s="27">
        <v>0</v>
      </c>
      <c r="AI92" s="27">
        <v>0</v>
      </c>
      <c r="AJ92" s="27">
        <v>15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15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0</v>
      </c>
    </row>
    <row r="93" spans="1:55" ht="13.5" customHeight="1" x14ac:dyDescent="0.2">
      <c r="A93" s="43" t="s">
        <v>32</v>
      </c>
      <c r="B93" s="44" t="s">
        <v>208</v>
      </c>
      <c r="C93" s="25" t="s">
        <v>209</v>
      </c>
      <c r="D93" s="27">
        <v>1782</v>
      </c>
      <c r="E93" s="27">
        <v>0</v>
      </c>
      <c r="F93" s="27">
        <v>0</v>
      </c>
      <c r="G93" s="27">
        <v>0</v>
      </c>
      <c r="H93" s="27">
        <v>360</v>
      </c>
      <c r="I93" s="27">
        <v>360</v>
      </c>
      <c r="J93" s="27">
        <v>0</v>
      </c>
      <c r="K93" s="27">
        <v>1422</v>
      </c>
      <c r="L93" s="27">
        <v>0</v>
      </c>
      <c r="M93" s="27">
        <v>1422</v>
      </c>
      <c r="N93" s="27">
        <v>1782</v>
      </c>
      <c r="O93" s="27">
        <v>360</v>
      </c>
      <c r="P93" s="27">
        <v>360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1422</v>
      </c>
      <c r="W93" s="27">
        <v>1422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1782</v>
      </c>
      <c r="AG93" s="27">
        <v>1782</v>
      </c>
      <c r="AH93" s="27">
        <v>0</v>
      </c>
      <c r="AI93" s="27">
        <v>0</v>
      </c>
      <c r="AJ93" s="27">
        <v>1782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1782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0</v>
      </c>
    </row>
    <row r="94" spans="1:55" ht="13.5" customHeight="1" x14ac:dyDescent="0.2">
      <c r="A94" s="43" t="s">
        <v>32</v>
      </c>
      <c r="B94" s="44" t="s">
        <v>210</v>
      </c>
      <c r="C94" s="25" t="s">
        <v>211</v>
      </c>
      <c r="D94" s="27">
        <v>1643</v>
      </c>
      <c r="E94" s="27">
        <v>0</v>
      </c>
      <c r="F94" s="27">
        <v>0</v>
      </c>
      <c r="G94" s="27">
        <v>0</v>
      </c>
      <c r="H94" s="27">
        <v>221</v>
      </c>
      <c r="I94" s="27">
        <v>221</v>
      </c>
      <c r="J94" s="27">
        <v>0</v>
      </c>
      <c r="K94" s="27">
        <v>1422</v>
      </c>
      <c r="L94" s="27">
        <v>0</v>
      </c>
      <c r="M94" s="27">
        <v>1422</v>
      </c>
      <c r="N94" s="27">
        <v>1643</v>
      </c>
      <c r="O94" s="27">
        <v>221</v>
      </c>
      <c r="P94" s="27">
        <v>221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1422</v>
      </c>
      <c r="W94" s="27">
        <v>1422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1643</v>
      </c>
      <c r="AG94" s="27">
        <v>1643</v>
      </c>
      <c r="AH94" s="27">
        <v>0</v>
      </c>
      <c r="AI94" s="27">
        <v>0</v>
      </c>
      <c r="AJ94" s="27">
        <v>1643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1643</v>
      </c>
      <c r="AQ94" s="27">
        <v>0</v>
      </c>
      <c r="AR94" s="27">
        <v>0</v>
      </c>
      <c r="AS94" s="27">
        <v>0</v>
      </c>
      <c r="AT94" s="27">
        <v>0</v>
      </c>
      <c r="AU94" s="27">
        <v>0</v>
      </c>
      <c r="AV94" s="27">
        <v>0</v>
      </c>
      <c r="AW94" s="27">
        <v>0</v>
      </c>
      <c r="AX94" s="27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0</v>
      </c>
    </row>
    <row r="95" spans="1:55" ht="13.5" customHeight="1" x14ac:dyDescent="0.2">
      <c r="A95" s="43" t="s">
        <v>32</v>
      </c>
      <c r="B95" s="44" t="s">
        <v>212</v>
      </c>
      <c r="C95" s="25" t="s">
        <v>213</v>
      </c>
      <c r="D95" s="27">
        <v>2541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2541</v>
      </c>
      <c r="L95" s="27">
        <v>624</v>
      </c>
      <c r="M95" s="27">
        <v>1917</v>
      </c>
      <c r="N95" s="27">
        <v>2541</v>
      </c>
      <c r="O95" s="27">
        <v>624</v>
      </c>
      <c r="P95" s="27">
        <v>624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1917</v>
      </c>
      <c r="W95" s="27">
        <v>1917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19</v>
      </c>
      <c r="AG95" s="27">
        <v>19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19</v>
      </c>
      <c r="AU95" s="27">
        <v>19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0</v>
      </c>
    </row>
    <row r="96" spans="1:55" ht="13.5" customHeight="1" x14ac:dyDescent="0.2">
      <c r="A96" s="43" t="s">
        <v>32</v>
      </c>
      <c r="B96" s="44" t="s">
        <v>214</v>
      </c>
      <c r="C96" s="25" t="s">
        <v>215</v>
      </c>
      <c r="D96" s="27">
        <v>1362</v>
      </c>
      <c r="E96" s="27">
        <v>1362</v>
      </c>
      <c r="F96" s="27">
        <v>277</v>
      </c>
      <c r="G96" s="27">
        <v>1085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1362</v>
      </c>
      <c r="O96" s="27">
        <v>277</v>
      </c>
      <c r="P96" s="27">
        <v>277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1085</v>
      </c>
      <c r="W96" s="27">
        <v>1085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49</v>
      </c>
      <c r="AK96" s="27">
        <v>49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0</v>
      </c>
    </row>
    <row r="97" spans="1:55" ht="13.5" customHeight="1" x14ac:dyDescent="0.2">
      <c r="A97" s="43" t="s">
        <v>32</v>
      </c>
      <c r="B97" s="44" t="s">
        <v>216</v>
      </c>
      <c r="C97" s="25" t="s">
        <v>217</v>
      </c>
      <c r="D97" s="27">
        <v>1007</v>
      </c>
      <c r="E97" s="27">
        <v>0</v>
      </c>
      <c r="F97" s="27">
        <v>0</v>
      </c>
      <c r="G97" s="27">
        <v>0</v>
      </c>
      <c r="H97" s="27">
        <v>1007</v>
      </c>
      <c r="I97" s="27">
        <v>307</v>
      </c>
      <c r="J97" s="27">
        <v>700</v>
      </c>
      <c r="K97" s="27">
        <v>0</v>
      </c>
      <c r="L97" s="27">
        <v>0</v>
      </c>
      <c r="M97" s="27">
        <v>0</v>
      </c>
      <c r="N97" s="27">
        <v>1007</v>
      </c>
      <c r="O97" s="27">
        <v>307</v>
      </c>
      <c r="P97" s="27">
        <v>307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700</v>
      </c>
      <c r="W97" s="27">
        <v>700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8</v>
      </c>
      <c r="AG97" s="27">
        <v>8</v>
      </c>
      <c r="AH97" s="27">
        <v>0</v>
      </c>
      <c r="AI97" s="27">
        <v>0</v>
      </c>
      <c r="AJ97" s="27">
        <v>39</v>
      </c>
      <c r="AK97" s="27">
        <v>39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8</v>
      </c>
      <c r="AU97" s="27">
        <v>8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0</v>
      </c>
    </row>
    <row r="98" spans="1:55" ht="13.5" customHeight="1" x14ac:dyDescent="0.2">
      <c r="A98" s="43" t="s">
        <v>32</v>
      </c>
      <c r="B98" s="44" t="s">
        <v>218</v>
      </c>
      <c r="C98" s="25" t="s">
        <v>219</v>
      </c>
      <c r="D98" s="27">
        <v>703</v>
      </c>
      <c r="E98" s="27">
        <v>0</v>
      </c>
      <c r="F98" s="27">
        <v>0</v>
      </c>
      <c r="G98" s="27">
        <v>0</v>
      </c>
      <c r="H98" s="27">
        <v>703</v>
      </c>
      <c r="I98" s="27">
        <v>555</v>
      </c>
      <c r="J98" s="27">
        <v>148</v>
      </c>
      <c r="K98" s="27">
        <v>0</v>
      </c>
      <c r="L98" s="27">
        <v>0</v>
      </c>
      <c r="M98" s="27">
        <v>0</v>
      </c>
      <c r="N98" s="27">
        <v>703</v>
      </c>
      <c r="O98" s="27">
        <v>555</v>
      </c>
      <c r="P98" s="27">
        <v>555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148</v>
      </c>
      <c r="W98" s="27">
        <v>148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0</v>
      </c>
      <c r="BC98" s="27">
        <v>0</v>
      </c>
    </row>
    <row r="99" spans="1:55" ht="13.5" customHeight="1" x14ac:dyDescent="0.2">
      <c r="A99" s="43" t="s">
        <v>32</v>
      </c>
      <c r="B99" s="44" t="s">
        <v>220</v>
      </c>
      <c r="C99" s="25" t="s">
        <v>221</v>
      </c>
      <c r="D99" s="27">
        <v>2891</v>
      </c>
      <c r="E99" s="27">
        <v>0</v>
      </c>
      <c r="F99" s="27">
        <v>0</v>
      </c>
      <c r="G99" s="27">
        <v>0</v>
      </c>
      <c r="H99" s="27">
        <v>2891</v>
      </c>
      <c r="I99" s="27">
        <v>441</v>
      </c>
      <c r="J99" s="27">
        <v>2450</v>
      </c>
      <c r="K99" s="27">
        <v>0</v>
      </c>
      <c r="L99" s="27">
        <v>0</v>
      </c>
      <c r="M99" s="27">
        <v>0</v>
      </c>
      <c r="N99" s="27">
        <v>2891</v>
      </c>
      <c r="O99" s="27">
        <v>441</v>
      </c>
      <c r="P99" s="27">
        <v>441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2450</v>
      </c>
      <c r="W99" s="27">
        <v>2450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7">
        <v>0</v>
      </c>
      <c r="BB99" s="27">
        <v>0</v>
      </c>
      <c r="BC99" s="27">
        <v>0</v>
      </c>
    </row>
    <row r="100" spans="1:55" ht="13.5" customHeight="1" x14ac:dyDescent="0.2">
      <c r="A100" s="43" t="s">
        <v>32</v>
      </c>
      <c r="B100" s="44" t="s">
        <v>222</v>
      </c>
      <c r="C100" s="25" t="s">
        <v>223</v>
      </c>
      <c r="D100" s="27">
        <v>4378</v>
      </c>
      <c r="E100" s="27">
        <v>0</v>
      </c>
      <c r="F100" s="27">
        <v>0</v>
      </c>
      <c r="G100" s="27">
        <v>0</v>
      </c>
      <c r="H100" s="27">
        <v>4378</v>
      </c>
      <c r="I100" s="27">
        <v>905</v>
      </c>
      <c r="J100" s="27">
        <v>3473</v>
      </c>
      <c r="K100" s="27">
        <v>0</v>
      </c>
      <c r="L100" s="27">
        <v>0</v>
      </c>
      <c r="M100" s="27">
        <v>0</v>
      </c>
      <c r="N100" s="27">
        <v>4378</v>
      </c>
      <c r="O100" s="27">
        <v>905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905</v>
      </c>
      <c r="V100" s="27">
        <v>3473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3473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0</v>
      </c>
      <c r="BA100" s="27">
        <v>0</v>
      </c>
      <c r="BB100" s="27">
        <v>0</v>
      </c>
      <c r="BC100" s="27">
        <v>0</v>
      </c>
    </row>
    <row r="101" spans="1:55" ht="13.5" customHeight="1" x14ac:dyDescent="0.2">
      <c r="A101" s="43" t="s">
        <v>32</v>
      </c>
      <c r="B101" s="44" t="s">
        <v>224</v>
      </c>
      <c r="C101" s="25" t="s">
        <v>225</v>
      </c>
      <c r="D101" s="27">
        <v>1717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1717</v>
      </c>
      <c r="L101" s="27">
        <v>941</v>
      </c>
      <c r="M101" s="27">
        <v>776</v>
      </c>
      <c r="N101" s="27">
        <v>1717</v>
      </c>
      <c r="O101" s="27">
        <v>941</v>
      </c>
      <c r="P101" s="27">
        <v>0</v>
      </c>
      <c r="Q101" s="27">
        <v>941</v>
      </c>
      <c r="R101" s="27">
        <v>0</v>
      </c>
      <c r="S101" s="27">
        <v>0</v>
      </c>
      <c r="T101" s="27">
        <v>0</v>
      </c>
      <c r="U101" s="27">
        <v>0</v>
      </c>
      <c r="V101" s="27">
        <v>776</v>
      </c>
      <c r="W101" s="27">
        <v>0</v>
      </c>
      <c r="X101" s="27">
        <v>776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15</v>
      </c>
      <c r="AG101" s="27">
        <v>0</v>
      </c>
      <c r="AH101" s="27">
        <v>15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0</v>
      </c>
      <c r="AV101" s="27">
        <v>0</v>
      </c>
      <c r="AW101" s="27">
        <v>0</v>
      </c>
      <c r="AX101" s="27">
        <v>0</v>
      </c>
      <c r="AY101" s="27">
        <v>0</v>
      </c>
      <c r="AZ101" s="27">
        <v>40</v>
      </c>
      <c r="BA101" s="27">
        <v>0</v>
      </c>
      <c r="BB101" s="27">
        <v>40</v>
      </c>
      <c r="BC101" s="27">
        <v>0</v>
      </c>
    </row>
    <row r="102" spans="1:55" ht="13.5" customHeight="1" x14ac:dyDescent="0.2">
      <c r="A102" s="43" t="s">
        <v>32</v>
      </c>
      <c r="B102" s="44" t="s">
        <v>226</v>
      </c>
      <c r="C102" s="25" t="s">
        <v>227</v>
      </c>
      <c r="D102" s="27">
        <v>1298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1298</v>
      </c>
      <c r="L102" s="27">
        <v>477</v>
      </c>
      <c r="M102" s="27">
        <v>821</v>
      </c>
      <c r="N102" s="27">
        <v>1298</v>
      </c>
      <c r="O102" s="27">
        <v>477</v>
      </c>
      <c r="P102" s="27">
        <v>477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821</v>
      </c>
      <c r="W102" s="27">
        <v>821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51</v>
      </c>
      <c r="AG102" s="27">
        <v>51</v>
      </c>
      <c r="AH102" s="27">
        <v>0</v>
      </c>
      <c r="AI102" s="27">
        <v>0</v>
      </c>
      <c r="AJ102" s="27">
        <v>51</v>
      </c>
      <c r="AK102" s="27">
        <v>0</v>
      </c>
      <c r="AL102" s="27">
        <v>0</v>
      </c>
      <c r="AM102" s="27">
        <v>0</v>
      </c>
      <c r="AN102" s="27">
        <v>45</v>
      </c>
      <c r="AO102" s="27">
        <v>0</v>
      </c>
      <c r="AP102" s="27">
        <v>0</v>
      </c>
      <c r="AQ102" s="27">
        <v>0</v>
      </c>
      <c r="AR102" s="27">
        <v>6</v>
      </c>
      <c r="AS102" s="27">
        <v>0</v>
      </c>
      <c r="AT102" s="27">
        <v>0</v>
      </c>
      <c r="AU102" s="27">
        <v>0</v>
      </c>
      <c r="AV102" s="27">
        <v>0</v>
      </c>
      <c r="AW102" s="27">
        <v>0</v>
      </c>
      <c r="AX102" s="27">
        <v>0</v>
      </c>
      <c r="AY102" s="27">
        <v>0</v>
      </c>
      <c r="AZ102" s="27">
        <v>69</v>
      </c>
      <c r="BA102" s="27">
        <v>69</v>
      </c>
      <c r="BB102" s="27">
        <v>0</v>
      </c>
      <c r="BC102" s="27">
        <v>0</v>
      </c>
    </row>
    <row r="103" spans="1:55" ht="13.5" customHeight="1" x14ac:dyDescent="0.2">
      <c r="A103" s="43" t="s">
        <v>32</v>
      </c>
      <c r="B103" s="44" t="s">
        <v>228</v>
      </c>
      <c r="C103" s="25" t="s">
        <v>229</v>
      </c>
      <c r="D103" s="27">
        <v>737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737</v>
      </c>
      <c r="L103" s="27">
        <v>326</v>
      </c>
      <c r="M103" s="27">
        <v>411</v>
      </c>
      <c r="N103" s="27">
        <v>737</v>
      </c>
      <c r="O103" s="27">
        <v>326</v>
      </c>
      <c r="P103" s="27">
        <v>326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411</v>
      </c>
      <c r="W103" s="27">
        <v>411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</row>
    <row r="104" spans="1:55" ht="13.5" customHeight="1" x14ac:dyDescent="0.2">
      <c r="A104" s="43" t="s">
        <v>32</v>
      </c>
      <c r="B104" s="44" t="s">
        <v>230</v>
      </c>
      <c r="C104" s="25" t="s">
        <v>231</v>
      </c>
      <c r="D104" s="27">
        <v>545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545</v>
      </c>
      <c r="L104" s="27">
        <v>107</v>
      </c>
      <c r="M104" s="27">
        <v>438</v>
      </c>
      <c r="N104" s="27">
        <v>545</v>
      </c>
      <c r="O104" s="27">
        <v>107</v>
      </c>
      <c r="P104" s="27">
        <v>107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438</v>
      </c>
      <c r="W104" s="27">
        <v>438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25</v>
      </c>
      <c r="AG104" s="27">
        <v>25</v>
      </c>
      <c r="AH104" s="27">
        <v>0</v>
      </c>
      <c r="AI104" s="27">
        <v>0</v>
      </c>
      <c r="AJ104" s="27">
        <v>25</v>
      </c>
      <c r="AK104" s="27">
        <v>0</v>
      </c>
      <c r="AL104" s="27">
        <v>0</v>
      </c>
      <c r="AM104" s="27">
        <v>0</v>
      </c>
      <c r="AN104" s="27">
        <v>25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0</v>
      </c>
      <c r="AV104" s="27">
        <v>0</v>
      </c>
      <c r="AW104" s="27">
        <v>0</v>
      </c>
      <c r="AX104" s="27">
        <v>0</v>
      </c>
      <c r="AY104" s="27">
        <v>0</v>
      </c>
      <c r="AZ104" s="27">
        <v>25</v>
      </c>
      <c r="BA104" s="27">
        <v>25</v>
      </c>
      <c r="BB104" s="27">
        <v>0</v>
      </c>
      <c r="BC104" s="27">
        <v>0</v>
      </c>
    </row>
    <row r="105" spans="1:55" ht="13.5" customHeight="1" x14ac:dyDescent="0.2">
      <c r="A105" s="43" t="s">
        <v>32</v>
      </c>
      <c r="B105" s="44" t="s">
        <v>232</v>
      </c>
      <c r="C105" s="25" t="s">
        <v>233</v>
      </c>
      <c r="D105" s="27">
        <v>736</v>
      </c>
      <c r="E105" s="27">
        <v>0</v>
      </c>
      <c r="F105" s="27">
        <v>0</v>
      </c>
      <c r="G105" s="27">
        <v>0</v>
      </c>
      <c r="H105" s="27">
        <v>736</v>
      </c>
      <c r="I105" s="27">
        <v>175</v>
      </c>
      <c r="J105" s="27">
        <v>561</v>
      </c>
      <c r="K105" s="27">
        <v>0</v>
      </c>
      <c r="L105" s="27">
        <v>0</v>
      </c>
      <c r="M105" s="27">
        <v>0</v>
      </c>
      <c r="N105" s="27">
        <v>736</v>
      </c>
      <c r="O105" s="27">
        <v>175</v>
      </c>
      <c r="P105" s="27">
        <v>175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561</v>
      </c>
      <c r="W105" s="27">
        <v>561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7">
        <v>0</v>
      </c>
      <c r="BA105" s="27">
        <v>0</v>
      </c>
      <c r="BB105" s="27">
        <v>0</v>
      </c>
      <c r="BC105" s="27">
        <v>0</v>
      </c>
    </row>
    <row r="106" spans="1:55" ht="13.5" customHeight="1" x14ac:dyDescent="0.2">
      <c r="A106" s="43" t="s">
        <v>32</v>
      </c>
      <c r="B106" s="44" t="s">
        <v>234</v>
      </c>
      <c r="C106" s="25" t="s">
        <v>235</v>
      </c>
      <c r="D106" s="27">
        <v>748</v>
      </c>
      <c r="E106" s="27">
        <v>0</v>
      </c>
      <c r="F106" s="27">
        <v>0</v>
      </c>
      <c r="G106" s="27">
        <v>0</v>
      </c>
      <c r="H106" s="27">
        <v>748</v>
      </c>
      <c r="I106" s="27">
        <v>234</v>
      </c>
      <c r="J106" s="27">
        <v>514</v>
      </c>
      <c r="K106" s="27">
        <v>0</v>
      </c>
      <c r="L106" s="27">
        <v>0</v>
      </c>
      <c r="M106" s="27">
        <v>0</v>
      </c>
      <c r="N106" s="27">
        <v>748</v>
      </c>
      <c r="O106" s="27">
        <v>234</v>
      </c>
      <c r="P106" s="27">
        <v>234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514</v>
      </c>
      <c r="W106" s="27">
        <v>514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0</v>
      </c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0</v>
      </c>
    </row>
    <row r="107" spans="1:55" ht="13.5" customHeight="1" x14ac:dyDescent="0.2">
      <c r="A107" s="43" t="s">
        <v>32</v>
      </c>
      <c r="B107" s="44" t="s">
        <v>236</v>
      </c>
      <c r="C107" s="25" t="s">
        <v>237</v>
      </c>
      <c r="D107" s="27">
        <v>537</v>
      </c>
      <c r="E107" s="27">
        <v>0</v>
      </c>
      <c r="F107" s="27">
        <v>0</v>
      </c>
      <c r="G107" s="27">
        <v>0</v>
      </c>
      <c r="H107" s="27">
        <v>537</v>
      </c>
      <c r="I107" s="27">
        <v>223</v>
      </c>
      <c r="J107" s="27">
        <v>314</v>
      </c>
      <c r="K107" s="27">
        <v>0</v>
      </c>
      <c r="L107" s="27">
        <v>0</v>
      </c>
      <c r="M107" s="27">
        <v>0</v>
      </c>
      <c r="N107" s="27">
        <v>537</v>
      </c>
      <c r="O107" s="27">
        <v>223</v>
      </c>
      <c r="P107" s="27">
        <v>223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314</v>
      </c>
      <c r="W107" s="27">
        <v>314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3</v>
      </c>
      <c r="AG107" s="27">
        <v>3</v>
      </c>
      <c r="AH107" s="27">
        <v>0</v>
      </c>
      <c r="AI107" s="27">
        <v>0</v>
      </c>
      <c r="AJ107" s="27">
        <v>137</v>
      </c>
      <c r="AK107" s="27">
        <v>137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3</v>
      </c>
      <c r="AU107" s="27">
        <v>3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0</v>
      </c>
      <c r="BB107" s="27">
        <v>0</v>
      </c>
      <c r="BC107" s="27">
        <v>0</v>
      </c>
    </row>
    <row r="108" spans="1:55" ht="13.5" customHeight="1" x14ac:dyDescent="0.2">
      <c r="A108" s="43" t="s">
        <v>32</v>
      </c>
      <c r="B108" s="44" t="s">
        <v>238</v>
      </c>
      <c r="C108" s="25" t="s">
        <v>239</v>
      </c>
      <c r="D108" s="27">
        <v>718</v>
      </c>
      <c r="E108" s="27">
        <v>718</v>
      </c>
      <c r="F108" s="27">
        <v>211</v>
      </c>
      <c r="G108" s="27">
        <v>507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718</v>
      </c>
      <c r="O108" s="27">
        <v>211</v>
      </c>
      <c r="P108" s="27">
        <v>211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507</v>
      </c>
      <c r="W108" s="27">
        <v>507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6</v>
      </c>
      <c r="AG108" s="27">
        <v>6</v>
      </c>
      <c r="AH108" s="27">
        <v>0</v>
      </c>
      <c r="AI108" s="27">
        <v>0</v>
      </c>
      <c r="AJ108" s="27">
        <v>137</v>
      </c>
      <c r="AK108" s="27">
        <v>137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6</v>
      </c>
      <c r="AU108" s="27">
        <v>6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0</v>
      </c>
    </row>
    <row r="109" spans="1:55" ht="13.5" customHeight="1" x14ac:dyDescent="0.2">
      <c r="A109" s="43" t="s">
        <v>32</v>
      </c>
      <c r="B109" s="44" t="s">
        <v>240</v>
      </c>
      <c r="C109" s="25" t="s">
        <v>241</v>
      </c>
      <c r="D109" s="27">
        <v>94</v>
      </c>
      <c r="E109" s="27">
        <v>0</v>
      </c>
      <c r="F109" s="27">
        <v>0</v>
      </c>
      <c r="G109" s="27">
        <v>0</v>
      </c>
      <c r="H109" s="27">
        <v>94</v>
      </c>
      <c r="I109" s="27">
        <v>46</v>
      </c>
      <c r="J109" s="27">
        <v>48</v>
      </c>
      <c r="K109" s="27">
        <v>0</v>
      </c>
      <c r="L109" s="27">
        <v>0</v>
      </c>
      <c r="M109" s="27">
        <v>0</v>
      </c>
      <c r="N109" s="27">
        <v>94</v>
      </c>
      <c r="O109" s="27">
        <v>46</v>
      </c>
      <c r="P109" s="27">
        <v>46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48</v>
      </c>
      <c r="W109" s="27">
        <v>48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6</v>
      </c>
      <c r="AG109" s="27">
        <v>6</v>
      </c>
      <c r="AH109" s="27">
        <v>0</v>
      </c>
      <c r="AI109" s="27">
        <v>0</v>
      </c>
      <c r="AJ109" s="27">
        <v>137</v>
      </c>
      <c r="AK109" s="27">
        <v>137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6</v>
      </c>
      <c r="AU109" s="27">
        <v>6</v>
      </c>
      <c r="AV109" s="27">
        <v>0</v>
      </c>
      <c r="AW109" s="27">
        <v>0</v>
      </c>
      <c r="AX109" s="27">
        <v>0</v>
      </c>
      <c r="AY109" s="27">
        <v>0</v>
      </c>
      <c r="AZ109" s="27">
        <v>0</v>
      </c>
      <c r="BA109" s="27">
        <v>0</v>
      </c>
      <c r="BB109" s="27">
        <v>0</v>
      </c>
      <c r="BC109" s="27">
        <v>0</v>
      </c>
    </row>
    <row r="110" spans="1:55" ht="13.5" customHeight="1" x14ac:dyDescent="0.2">
      <c r="A110" s="43" t="s">
        <v>32</v>
      </c>
      <c r="B110" s="44" t="s">
        <v>242</v>
      </c>
      <c r="C110" s="25" t="s">
        <v>243</v>
      </c>
      <c r="D110" s="27">
        <v>280</v>
      </c>
      <c r="E110" s="27">
        <v>0</v>
      </c>
      <c r="F110" s="27">
        <v>0</v>
      </c>
      <c r="G110" s="27">
        <v>0</v>
      </c>
      <c r="H110" s="27">
        <v>101</v>
      </c>
      <c r="I110" s="27">
        <v>101</v>
      </c>
      <c r="J110" s="27">
        <v>0</v>
      </c>
      <c r="K110" s="27">
        <v>179</v>
      </c>
      <c r="L110" s="27">
        <v>0</v>
      </c>
      <c r="M110" s="27">
        <v>179</v>
      </c>
      <c r="N110" s="27">
        <v>280</v>
      </c>
      <c r="O110" s="27">
        <v>101</v>
      </c>
      <c r="P110" s="27">
        <v>101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179</v>
      </c>
      <c r="W110" s="27">
        <v>179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2</v>
      </c>
      <c r="AG110" s="27">
        <v>2</v>
      </c>
      <c r="AH110" s="27">
        <v>0</v>
      </c>
      <c r="AI110" s="27">
        <v>0</v>
      </c>
      <c r="AJ110" s="27">
        <v>2</v>
      </c>
      <c r="AK110" s="27">
        <v>2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2</v>
      </c>
      <c r="AU110" s="27">
        <v>2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0</v>
      </c>
    </row>
    <row r="111" spans="1:55" ht="13.5" customHeight="1" x14ac:dyDescent="0.2">
      <c r="A111" s="43" t="s">
        <v>32</v>
      </c>
      <c r="B111" s="44" t="s">
        <v>244</v>
      </c>
      <c r="C111" s="25" t="s">
        <v>245</v>
      </c>
      <c r="D111" s="27">
        <v>778</v>
      </c>
      <c r="E111" s="27">
        <v>0</v>
      </c>
      <c r="F111" s="27">
        <v>0</v>
      </c>
      <c r="G111" s="27">
        <v>0</v>
      </c>
      <c r="H111" s="27">
        <v>778</v>
      </c>
      <c r="I111" s="27">
        <v>112</v>
      </c>
      <c r="J111" s="27">
        <v>666</v>
      </c>
      <c r="K111" s="27">
        <v>0</v>
      </c>
      <c r="L111" s="27">
        <v>0</v>
      </c>
      <c r="M111" s="27">
        <v>0</v>
      </c>
      <c r="N111" s="27">
        <v>778</v>
      </c>
      <c r="O111" s="27">
        <v>112</v>
      </c>
      <c r="P111" s="27">
        <v>112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666</v>
      </c>
      <c r="W111" s="27">
        <v>666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72</v>
      </c>
      <c r="AG111" s="27">
        <v>72</v>
      </c>
      <c r="AH111" s="27">
        <v>0</v>
      </c>
      <c r="AI111" s="27">
        <v>0</v>
      </c>
      <c r="AJ111" s="27">
        <v>72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72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0</v>
      </c>
    </row>
    <row r="112" spans="1:55" ht="13.5" customHeight="1" x14ac:dyDescent="0.2">
      <c r="A112" s="43" t="s">
        <v>32</v>
      </c>
      <c r="B112" s="44" t="s">
        <v>246</v>
      </c>
      <c r="C112" s="25" t="s">
        <v>247</v>
      </c>
      <c r="D112" s="27">
        <v>1886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1886</v>
      </c>
      <c r="L112" s="27">
        <v>1000</v>
      </c>
      <c r="M112" s="27">
        <v>886</v>
      </c>
      <c r="N112" s="27">
        <v>1886</v>
      </c>
      <c r="O112" s="27">
        <v>1000</v>
      </c>
      <c r="P112" s="27">
        <v>1000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886</v>
      </c>
      <c r="W112" s="27">
        <v>886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14</v>
      </c>
      <c r="AG112" s="27">
        <v>14</v>
      </c>
      <c r="AH112" s="27">
        <v>0</v>
      </c>
      <c r="AI112" s="27">
        <v>0</v>
      </c>
      <c r="AJ112" s="27">
        <v>14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13</v>
      </c>
      <c r="AR112" s="27">
        <v>1</v>
      </c>
      <c r="AS112" s="27">
        <v>0</v>
      </c>
      <c r="AT112" s="27">
        <v>0</v>
      </c>
      <c r="AU112" s="27">
        <v>0</v>
      </c>
      <c r="AV112" s="27">
        <v>0</v>
      </c>
      <c r="AW112" s="27">
        <v>0</v>
      </c>
      <c r="AX112" s="27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0</v>
      </c>
    </row>
    <row r="113" spans="1:55" ht="13.5" customHeight="1" x14ac:dyDescent="0.2">
      <c r="A113" s="43" t="s">
        <v>32</v>
      </c>
      <c r="B113" s="44" t="s">
        <v>248</v>
      </c>
      <c r="C113" s="25" t="s">
        <v>249</v>
      </c>
      <c r="D113" s="27">
        <v>1322</v>
      </c>
      <c r="E113" s="27">
        <v>0</v>
      </c>
      <c r="F113" s="27">
        <v>0</v>
      </c>
      <c r="G113" s="27">
        <v>0</v>
      </c>
      <c r="H113" s="27">
        <v>510</v>
      </c>
      <c r="I113" s="27">
        <v>510</v>
      </c>
      <c r="J113" s="27">
        <v>0</v>
      </c>
      <c r="K113" s="27">
        <v>812</v>
      </c>
      <c r="L113" s="27">
        <v>0</v>
      </c>
      <c r="M113" s="27">
        <v>812</v>
      </c>
      <c r="N113" s="27">
        <v>1322</v>
      </c>
      <c r="O113" s="27">
        <v>510</v>
      </c>
      <c r="P113" s="27">
        <v>510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812</v>
      </c>
      <c r="W113" s="27">
        <v>812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10</v>
      </c>
      <c r="AG113" s="27">
        <v>10</v>
      </c>
      <c r="AH113" s="27">
        <v>0</v>
      </c>
      <c r="AI113" s="27">
        <v>0</v>
      </c>
      <c r="AJ113" s="27">
        <v>10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9</v>
      </c>
      <c r="AR113" s="27">
        <v>1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0</v>
      </c>
    </row>
    <row r="114" spans="1:55" ht="13.5" customHeight="1" x14ac:dyDescent="0.2">
      <c r="A114" s="43" t="s">
        <v>32</v>
      </c>
      <c r="B114" s="44" t="s">
        <v>250</v>
      </c>
      <c r="C114" s="25" t="s">
        <v>251</v>
      </c>
      <c r="D114" s="27">
        <v>1463</v>
      </c>
      <c r="E114" s="27">
        <v>0</v>
      </c>
      <c r="F114" s="27">
        <v>0</v>
      </c>
      <c r="G114" s="27">
        <v>0</v>
      </c>
      <c r="H114" s="27">
        <v>1463</v>
      </c>
      <c r="I114" s="27">
        <v>1145</v>
      </c>
      <c r="J114" s="27">
        <v>318</v>
      </c>
      <c r="K114" s="27">
        <v>0</v>
      </c>
      <c r="L114" s="27">
        <v>0</v>
      </c>
      <c r="M114" s="27">
        <v>0</v>
      </c>
      <c r="N114" s="27">
        <v>1463</v>
      </c>
      <c r="O114" s="27">
        <v>1145</v>
      </c>
      <c r="P114" s="27">
        <v>1145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318</v>
      </c>
      <c r="W114" s="27">
        <v>318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0</v>
      </c>
    </row>
    <row r="115" spans="1:55" ht="13.5" customHeight="1" x14ac:dyDescent="0.2">
      <c r="A115" s="43" t="s">
        <v>32</v>
      </c>
      <c r="B115" s="44" t="s">
        <v>252</v>
      </c>
      <c r="C115" s="25" t="s">
        <v>253</v>
      </c>
      <c r="D115" s="27">
        <v>1522</v>
      </c>
      <c r="E115" s="27">
        <v>0</v>
      </c>
      <c r="F115" s="27">
        <v>0</v>
      </c>
      <c r="G115" s="27">
        <v>0</v>
      </c>
      <c r="H115" s="27">
        <v>1227</v>
      </c>
      <c r="I115" s="27">
        <v>1227</v>
      </c>
      <c r="J115" s="27">
        <v>0</v>
      </c>
      <c r="K115" s="27">
        <v>295</v>
      </c>
      <c r="L115" s="27">
        <v>0</v>
      </c>
      <c r="M115" s="27">
        <v>295</v>
      </c>
      <c r="N115" s="27">
        <v>1522</v>
      </c>
      <c r="O115" s="27">
        <v>1227</v>
      </c>
      <c r="P115" s="27">
        <v>1227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295</v>
      </c>
      <c r="W115" s="27">
        <v>295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0</v>
      </c>
    </row>
    <row r="116" spans="1:55" ht="13.5" customHeight="1" x14ac:dyDescent="0.2">
      <c r="A116" s="43" t="s">
        <v>32</v>
      </c>
      <c r="B116" s="44" t="s">
        <v>254</v>
      </c>
      <c r="C116" s="25" t="s">
        <v>255</v>
      </c>
      <c r="D116" s="27">
        <v>320</v>
      </c>
      <c r="E116" s="27">
        <v>0</v>
      </c>
      <c r="F116" s="27">
        <v>0</v>
      </c>
      <c r="G116" s="27">
        <v>0</v>
      </c>
      <c r="H116" s="27">
        <v>320</v>
      </c>
      <c r="I116" s="27">
        <v>133</v>
      </c>
      <c r="J116" s="27">
        <v>187</v>
      </c>
      <c r="K116" s="27">
        <v>0</v>
      </c>
      <c r="L116" s="27">
        <v>0</v>
      </c>
      <c r="M116" s="27">
        <v>0</v>
      </c>
      <c r="N116" s="27">
        <v>320</v>
      </c>
      <c r="O116" s="27">
        <v>133</v>
      </c>
      <c r="P116" s="27">
        <v>133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187</v>
      </c>
      <c r="W116" s="27">
        <v>187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0</v>
      </c>
    </row>
    <row r="117" spans="1:55" ht="13.5" customHeight="1" x14ac:dyDescent="0.2">
      <c r="A117" s="43" t="s">
        <v>32</v>
      </c>
      <c r="B117" s="44" t="s">
        <v>256</v>
      </c>
      <c r="C117" s="25" t="s">
        <v>257</v>
      </c>
      <c r="D117" s="27">
        <v>611</v>
      </c>
      <c r="E117" s="27">
        <v>0</v>
      </c>
      <c r="F117" s="27">
        <v>0</v>
      </c>
      <c r="G117" s="27">
        <v>0</v>
      </c>
      <c r="H117" s="27">
        <v>258</v>
      </c>
      <c r="I117" s="27">
        <v>258</v>
      </c>
      <c r="J117" s="27">
        <v>0</v>
      </c>
      <c r="K117" s="27">
        <v>353</v>
      </c>
      <c r="L117" s="27">
        <v>0</v>
      </c>
      <c r="M117" s="27">
        <v>353</v>
      </c>
      <c r="N117" s="27">
        <v>611</v>
      </c>
      <c r="O117" s="27">
        <v>258</v>
      </c>
      <c r="P117" s="27">
        <v>258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353</v>
      </c>
      <c r="W117" s="27">
        <v>353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4</v>
      </c>
      <c r="AG117" s="27">
        <v>4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4</v>
      </c>
      <c r="AU117" s="27">
        <v>4</v>
      </c>
      <c r="AV117" s="27">
        <v>0</v>
      </c>
      <c r="AW117" s="27">
        <v>0</v>
      </c>
      <c r="AX117" s="27">
        <v>0</v>
      </c>
      <c r="AY117" s="27">
        <v>0</v>
      </c>
      <c r="AZ117" s="27">
        <v>0</v>
      </c>
      <c r="BA117" s="27">
        <v>0</v>
      </c>
      <c r="BB117" s="27">
        <v>0</v>
      </c>
      <c r="BC117" s="27">
        <v>0</v>
      </c>
    </row>
    <row r="118" spans="1:55" ht="13.5" customHeight="1" x14ac:dyDescent="0.2">
      <c r="A118" s="43" t="s">
        <v>32</v>
      </c>
      <c r="B118" s="44" t="s">
        <v>258</v>
      </c>
      <c r="C118" s="25" t="s">
        <v>259</v>
      </c>
      <c r="D118" s="27">
        <v>704</v>
      </c>
      <c r="E118" s="27">
        <v>0</v>
      </c>
      <c r="F118" s="27">
        <v>0</v>
      </c>
      <c r="G118" s="27">
        <v>0</v>
      </c>
      <c r="H118" s="27">
        <v>448</v>
      </c>
      <c r="I118" s="27">
        <v>448</v>
      </c>
      <c r="J118" s="27">
        <v>0</v>
      </c>
      <c r="K118" s="27">
        <v>256</v>
      </c>
      <c r="L118" s="27">
        <v>0</v>
      </c>
      <c r="M118" s="27">
        <v>256</v>
      </c>
      <c r="N118" s="27">
        <v>704</v>
      </c>
      <c r="O118" s="27">
        <v>448</v>
      </c>
      <c r="P118" s="27">
        <v>448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256</v>
      </c>
      <c r="W118" s="27">
        <v>256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3</v>
      </c>
      <c r="AG118" s="27">
        <v>3</v>
      </c>
      <c r="AH118" s="27">
        <v>0</v>
      </c>
      <c r="AI118" s="27">
        <v>0</v>
      </c>
      <c r="AJ118" s="27">
        <v>3</v>
      </c>
      <c r="AK118" s="27">
        <v>3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3</v>
      </c>
      <c r="AU118" s="27">
        <v>3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0</v>
      </c>
    </row>
    <row r="119" spans="1:55" ht="13.5" customHeight="1" x14ac:dyDescent="0.2">
      <c r="A119" s="43" t="s">
        <v>32</v>
      </c>
      <c r="B119" s="44" t="s">
        <v>260</v>
      </c>
      <c r="C119" s="25" t="s">
        <v>261</v>
      </c>
      <c r="D119" s="27">
        <v>670</v>
      </c>
      <c r="E119" s="27">
        <v>0</v>
      </c>
      <c r="F119" s="27">
        <v>0</v>
      </c>
      <c r="G119" s="27">
        <v>0</v>
      </c>
      <c r="H119" s="27">
        <v>670</v>
      </c>
      <c r="I119" s="27">
        <v>191</v>
      </c>
      <c r="J119" s="27">
        <v>479</v>
      </c>
      <c r="K119" s="27">
        <v>0</v>
      </c>
      <c r="L119" s="27">
        <v>0</v>
      </c>
      <c r="M119" s="27">
        <v>0</v>
      </c>
      <c r="N119" s="27">
        <v>670</v>
      </c>
      <c r="O119" s="27">
        <v>191</v>
      </c>
      <c r="P119" s="27">
        <v>191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479</v>
      </c>
      <c r="W119" s="27">
        <v>479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11</v>
      </c>
      <c r="AG119" s="27">
        <v>11</v>
      </c>
      <c r="AH119" s="27">
        <v>0</v>
      </c>
      <c r="AI119" s="27">
        <v>0</v>
      </c>
      <c r="AJ119" s="27">
        <v>11</v>
      </c>
      <c r="AK119" s="27">
        <v>0</v>
      </c>
      <c r="AL119" s="27">
        <v>11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11</v>
      </c>
      <c r="AU119" s="27">
        <v>0</v>
      </c>
      <c r="AV119" s="27">
        <v>11</v>
      </c>
      <c r="AW119" s="27">
        <v>0</v>
      </c>
      <c r="AX119" s="27">
        <v>0</v>
      </c>
      <c r="AY119" s="27">
        <v>0</v>
      </c>
      <c r="AZ119" s="27">
        <v>26</v>
      </c>
      <c r="BA119" s="27">
        <v>26</v>
      </c>
      <c r="BB119" s="27">
        <v>0</v>
      </c>
      <c r="BC119" s="27">
        <v>0</v>
      </c>
    </row>
    <row r="120" spans="1:55" ht="13.5" customHeight="1" x14ac:dyDescent="0.2">
      <c r="A120" s="43" t="s">
        <v>32</v>
      </c>
      <c r="B120" s="44" t="s">
        <v>262</v>
      </c>
      <c r="C120" s="25" t="s">
        <v>263</v>
      </c>
      <c r="D120" s="27">
        <v>563</v>
      </c>
      <c r="E120" s="27">
        <v>0</v>
      </c>
      <c r="F120" s="27">
        <v>0</v>
      </c>
      <c r="G120" s="27">
        <v>0</v>
      </c>
      <c r="H120" s="27">
        <v>563</v>
      </c>
      <c r="I120" s="27">
        <v>229</v>
      </c>
      <c r="J120" s="27">
        <v>334</v>
      </c>
      <c r="K120" s="27">
        <v>0</v>
      </c>
      <c r="L120" s="27">
        <v>0</v>
      </c>
      <c r="M120" s="27">
        <v>0</v>
      </c>
      <c r="N120" s="27">
        <v>563</v>
      </c>
      <c r="O120" s="27">
        <v>229</v>
      </c>
      <c r="P120" s="27">
        <v>229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334</v>
      </c>
      <c r="W120" s="27">
        <v>334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22</v>
      </c>
      <c r="AG120" s="27">
        <v>22</v>
      </c>
      <c r="AH120" s="27">
        <v>0</v>
      </c>
      <c r="AI120" s="27">
        <v>0</v>
      </c>
      <c r="AJ120" s="27">
        <v>22</v>
      </c>
      <c r="AK120" s="27">
        <v>0</v>
      </c>
      <c r="AL120" s="27">
        <v>22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22</v>
      </c>
      <c r="AU120" s="27">
        <v>0</v>
      </c>
      <c r="AV120" s="27">
        <v>22</v>
      </c>
      <c r="AW120" s="27">
        <v>0</v>
      </c>
      <c r="AX120" s="27">
        <v>0</v>
      </c>
      <c r="AY120" s="27">
        <v>0</v>
      </c>
      <c r="AZ120" s="27">
        <v>22</v>
      </c>
      <c r="BA120" s="27">
        <v>22</v>
      </c>
      <c r="BB120" s="27">
        <v>0</v>
      </c>
      <c r="BC120" s="27">
        <v>0</v>
      </c>
    </row>
    <row r="121" spans="1:55" ht="13.5" customHeight="1" x14ac:dyDescent="0.2">
      <c r="A121" s="43" t="s">
        <v>32</v>
      </c>
      <c r="B121" s="44" t="s">
        <v>264</v>
      </c>
      <c r="C121" s="25" t="s">
        <v>265</v>
      </c>
      <c r="D121" s="27">
        <v>433</v>
      </c>
      <c r="E121" s="27">
        <v>0</v>
      </c>
      <c r="F121" s="27">
        <v>0</v>
      </c>
      <c r="G121" s="27">
        <v>0</v>
      </c>
      <c r="H121" s="27">
        <v>433</v>
      </c>
      <c r="I121" s="27">
        <v>140</v>
      </c>
      <c r="J121" s="27">
        <v>293</v>
      </c>
      <c r="K121" s="27">
        <v>0</v>
      </c>
      <c r="L121" s="27">
        <v>0</v>
      </c>
      <c r="M121" s="27">
        <v>0</v>
      </c>
      <c r="N121" s="27">
        <v>433</v>
      </c>
      <c r="O121" s="27">
        <v>140</v>
      </c>
      <c r="P121" s="27">
        <v>140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293</v>
      </c>
      <c r="W121" s="27">
        <v>293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7</v>
      </c>
      <c r="AG121" s="27">
        <v>7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7</v>
      </c>
      <c r="AU121" s="27">
        <v>0</v>
      </c>
      <c r="AV121" s="27">
        <v>7</v>
      </c>
      <c r="AW121" s="27">
        <v>0</v>
      </c>
      <c r="AX121" s="27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0</v>
      </c>
    </row>
    <row r="122" spans="1:55" ht="13.5" customHeight="1" x14ac:dyDescent="0.2">
      <c r="A122" s="43" t="s">
        <v>32</v>
      </c>
      <c r="B122" s="44" t="s">
        <v>266</v>
      </c>
      <c r="C122" s="25" t="s">
        <v>267</v>
      </c>
      <c r="D122" s="27">
        <v>1216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1216</v>
      </c>
      <c r="L122" s="27">
        <v>429</v>
      </c>
      <c r="M122" s="27">
        <v>787</v>
      </c>
      <c r="N122" s="27">
        <v>1216</v>
      </c>
      <c r="O122" s="27">
        <v>429</v>
      </c>
      <c r="P122" s="27">
        <v>429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787</v>
      </c>
      <c r="W122" s="27">
        <v>787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36</v>
      </c>
      <c r="AG122" s="27">
        <v>36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  <c r="AR122" s="27">
        <v>0</v>
      </c>
      <c r="AS122" s="27">
        <v>0</v>
      </c>
      <c r="AT122" s="27">
        <v>36</v>
      </c>
      <c r="AU122" s="27">
        <v>0</v>
      </c>
      <c r="AV122" s="27">
        <v>36</v>
      </c>
      <c r="AW122" s="27">
        <v>0</v>
      </c>
      <c r="AX122" s="27">
        <v>0</v>
      </c>
      <c r="AY122" s="27">
        <v>0</v>
      </c>
      <c r="AZ122" s="27">
        <v>82</v>
      </c>
      <c r="BA122" s="27">
        <v>82</v>
      </c>
      <c r="BB122" s="27">
        <v>0</v>
      </c>
      <c r="BC122" s="27">
        <v>0</v>
      </c>
    </row>
    <row r="123" spans="1:55" ht="13.5" customHeight="1" x14ac:dyDescent="0.2">
      <c r="A123" s="43" t="s">
        <v>32</v>
      </c>
      <c r="B123" s="44" t="s">
        <v>268</v>
      </c>
      <c r="C123" s="25" t="s">
        <v>269</v>
      </c>
      <c r="D123" s="27">
        <v>1092</v>
      </c>
      <c r="E123" s="27">
        <v>0</v>
      </c>
      <c r="F123" s="27">
        <v>0</v>
      </c>
      <c r="G123" s="27">
        <v>0</v>
      </c>
      <c r="H123" s="27">
        <v>316</v>
      </c>
      <c r="I123" s="27">
        <v>316</v>
      </c>
      <c r="J123" s="27">
        <v>0</v>
      </c>
      <c r="K123" s="27">
        <v>776</v>
      </c>
      <c r="L123" s="27">
        <v>0</v>
      </c>
      <c r="M123" s="27">
        <v>776</v>
      </c>
      <c r="N123" s="27">
        <v>1092</v>
      </c>
      <c r="O123" s="27">
        <v>316</v>
      </c>
      <c r="P123" s="27">
        <v>316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776</v>
      </c>
      <c r="W123" s="27">
        <v>776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4</v>
      </c>
      <c r="AG123" s="27">
        <v>4</v>
      </c>
      <c r="AH123" s="27">
        <v>0</v>
      </c>
      <c r="AI123" s="27">
        <v>0</v>
      </c>
      <c r="AJ123" s="27">
        <v>4</v>
      </c>
      <c r="AK123" s="27">
        <v>4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4</v>
      </c>
      <c r="AU123" s="27">
        <v>4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0</v>
      </c>
      <c r="BB123" s="27">
        <v>0</v>
      </c>
      <c r="BC123" s="27">
        <v>0</v>
      </c>
    </row>
    <row r="124" spans="1:55" ht="13.5" customHeight="1" x14ac:dyDescent="0.2">
      <c r="A124" s="43" t="s">
        <v>32</v>
      </c>
      <c r="B124" s="44" t="s">
        <v>270</v>
      </c>
      <c r="C124" s="25" t="s">
        <v>271</v>
      </c>
      <c r="D124" s="27">
        <v>789</v>
      </c>
      <c r="E124" s="27">
        <v>0</v>
      </c>
      <c r="F124" s="27">
        <v>0</v>
      </c>
      <c r="G124" s="27">
        <v>0</v>
      </c>
      <c r="H124" s="27">
        <v>789</v>
      </c>
      <c r="I124" s="27">
        <v>354</v>
      </c>
      <c r="J124" s="27">
        <v>435</v>
      </c>
      <c r="K124" s="27">
        <v>0</v>
      </c>
      <c r="L124" s="27">
        <v>0</v>
      </c>
      <c r="M124" s="27">
        <v>0</v>
      </c>
      <c r="N124" s="27">
        <v>789</v>
      </c>
      <c r="O124" s="27">
        <v>354</v>
      </c>
      <c r="P124" s="27">
        <v>354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435</v>
      </c>
      <c r="W124" s="27">
        <v>435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990</v>
      </c>
      <c r="AG124" s="27">
        <v>990</v>
      </c>
      <c r="AH124" s="27">
        <v>0</v>
      </c>
      <c r="AI124" s="27">
        <v>0</v>
      </c>
      <c r="AJ124" s="27">
        <v>990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990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0</v>
      </c>
    </row>
    <row r="125" spans="1:55" ht="13.5" customHeight="1" x14ac:dyDescent="0.2">
      <c r="A125" s="43" t="s">
        <v>32</v>
      </c>
      <c r="B125" s="44" t="s">
        <v>272</v>
      </c>
      <c r="C125" s="25" t="s">
        <v>273</v>
      </c>
      <c r="D125" s="27">
        <v>261</v>
      </c>
      <c r="E125" s="27">
        <v>261</v>
      </c>
      <c r="F125" s="27">
        <v>78</v>
      </c>
      <c r="G125" s="27">
        <v>183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261</v>
      </c>
      <c r="O125" s="27">
        <v>78</v>
      </c>
      <c r="P125" s="27">
        <v>78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183</v>
      </c>
      <c r="W125" s="27">
        <v>183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0</v>
      </c>
      <c r="AW125" s="27">
        <v>0</v>
      </c>
      <c r="AX125" s="27">
        <v>0</v>
      </c>
      <c r="AY125" s="27">
        <v>0</v>
      </c>
      <c r="AZ125" s="27">
        <v>0</v>
      </c>
      <c r="BA125" s="27">
        <v>0</v>
      </c>
      <c r="BB125" s="27">
        <v>0</v>
      </c>
      <c r="BC125" s="27">
        <v>0</v>
      </c>
    </row>
    <row r="126" spans="1:55" ht="13.5" customHeight="1" x14ac:dyDescent="0.2">
      <c r="A126" s="43" t="s">
        <v>32</v>
      </c>
      <c r="B126" s="44" t="s">
        <v>274</v>
      </c>
      <c r="C126" s="25" t="s">
        <v>275</v>
      </c>
      <c r="D126" s="27">
        <v>365</v>
      </c>
      <c r="E126" s="27">
        <v>365</v>
      </c>
      <c r="F126" s="27">
        <v>156</v>
      </c>
      <c r="G126" s="27">
        <v>209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365</v>
      </c>
      <c r="O126" s="27">
        <v>156</v>
      </c>
      <c r="P126" s="27">
        <v>156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209</v>
      </c>
      <c r="W126" s="27">
        <v>209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0</v>
      </c>
      <c r="AW126" s="27">
        <v>0</v>
      </c>
      <c r="AX126" s="27">
        <v>0</v>
      </c>
      <c r="AY126" s="27">
        <v>0</v>
      </c>
      <c r="AZ126" s="27">
        <v>0</v>
      </c>
      <c r="BA126" s="27">
        <v>0</v>
      </c>
      <c r="BB126" s="27">
        <v>0</v>
      </c>
      <c r="BC126" s="27">
        <v>0</v>
      </c>
    </row>
    <row r="127" spans="1:55" ht="13.5" customHeight="1" x14ac:dyDescent="0.2">
      <c r="A127" s="43" t="s">
        <v>32</v>
      </c>
      <c r="B127" s="44" t="s">
        <v>276</v>
      </c>
      <c r="C127" s="25" t="s">
        <v>277</v>
      </c>
      <c r="D127" s="27">
        <v>650</v>
      </c>
      <c r="E127" s="27">
        <v>0</v>
      </c>
      <c r="F127" s="27">
        <v>0</v>
      </c>
      <c r="G127" s="27">
        <v>0</v>
      </c>
      <c r="H127" s="27">
        <v>185</v>
      </c>
      <c r="I127" s="27">
        <v>185</v>
      </c>
      <c r="J127" s="27">
        <v>0</v>
      </c>
      <c r="K127" s="27">
        <v>465</v>
      </c>
      <c r="L127" s="27">
        <v>0</v>
      </c>
      <c r="M127" s="27">
        <v>465</v>
      </c>
      <c r="N127" s="27">
        <v>650</v>
      </c>
      <c r="O127" s="27">
        <v>185</v>
      </c>
      <c r="P127" s="27">
        <v>185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465</v>
      </c>
      <c r="W127" s="27">
        <v>465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2</v>
      </c>
      <c r="AG127" s="27">
        <v>2</v>
      </c>
      <c r="AH127" s="27">
        <v>0</v>
      </c>
      <c r="AI127" s="27">
        <v>0</v>
      </c>
      <c r="AJ127" s="27">
        <v>2</v>
      </c>
      <c r="AK127" s="27">
        <v>2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  <c r="AT127" s="27">
        <v>2</v>
      </c>
      <c r="AU127" s="27">
        <v>2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7">
        <v>0</v>
      </c>
      <c r="BC127" s="27">
        <v>0</v>
      </c>
    </row>
    <row r="128" spans="1:55" ht="13.5" customHeight="1" x14ac:dyDescent="0.2">
      <c r="A128" s="43" t="s">
        <v>32</v>
      </c>
      <c r="B128" s="44" t="s">
        <v>278</v>
      </c>
      <c r="C128" s="25" t="s">
        <v>279</v>
      </c>
      <c r="D128" s="27">
        <v>2156</v>
      </c>
      <c r="E128" s="27">
        <v>0</v>
      </c>
      <c r="F128" s="27">
        <v>0</v>
      </c>
      <c r="G128" s="27">
        <v>0</v>
      </c>
      <c r="H128" s="27">
        <v>2156</v>
      </c>
      <c r="I128" s="27">
        <v>568</v>
      </c>
      <c r="J128" s="27">
        <v>1588</v>
      </c>
      <c r="K128" s="27">
        <v>0</v>
      </c>
      <c r="L128" s="27">
        <v>0</v>
      </c>
      <c r="M128" s="27">
        <v>0</v>
      </c>
      <c r="N128" s="27">
        <v>2156</v>
      </c>
      <c r="O128" s="27">
        <v>568</v>
      </c>
      <c r="P128" s="27">
        <v>0</v>
      </c>
      <c r="Q128" s="27">
        <v>0</v>
      </c>
      <c r="R128" s="27">
        <v>0</v>
      </c>
      <c r="S128" s="27">
        <v>568</v>
      </c>
      <c r="T128" s="27">
        <v>0</v>
      </c>
      <c r="U128" s="27">
        <v>0</v>
      </c>
      <c r="V128" s="27">
        <v>1588</v>
      </c>
      <c r="W128" s="27">
        <v>0</v>
      </c>
      <c r="X128" s="27">
        <v>0</v>
      </c>
      <c r="Y128" s="27">
        <v>0</v>
      </c>
      <c r="Z128" s="27">
        <v>1588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0</v>
      </c>
      <c r="BB128" s="27">
        <v>0</v>
      </c>
      <c r="BC128" s="27">
        <v>0</v>
      </c>
    </row>
    <row r="129" spans="1:55" ht="13.5" customHeight="1" x14ac:dyDescent="0.2">
      <c r="A129" s="43" t="s">
        <v>32</v>
      </c>
      <c r="B129" s="44" t="s">
        <v>280</v>
      </c>
      <c r="C129" s="25" t="s">
        <v>281</v>
      </c>
      <c r="D129" s="27">
        <v>954</v>
      </c>
      <c r="E129" s="27">
        <v>0</v>
      </c>
      <c r="F129" s="27">
        <v>0</v>
      </c>
      <c r="G129" s="27">
        <v>0</v>
      </c>
      <c r="H129" s="27">
        <v>954</v>
      </c>
      <c r="I129" s="27">
        <v>246</v>
      </c>
      <c r="J129" s="27">
        <v>708</v>
      </c>
      <c r="K129" s="27">
        <v>0</v>
      </c>
      <c r="L129" s="27">
        <v>0</v>
      </c>
      <c r="M129" s="27">
        <v>0</v>
      </c>
      <c r="N129" s="27">
        <v>954</v>
      </c>
      <c r="O129" s="27">
        <v>246</v>
      </c>
      <c r="P129" s="27">
        <v>0</v>
      </c>
      <c r="Q129" s="27">
        <v>0</v>
      </c>
      <c r="R129" s="27">
        <v>0</v>
      </c>
      <c r="S129" s="27">
        <v>246</v>
      </c>
      <c r="T129" s="27">
        <v>0</v>
      </c>
      <c r="U129" s="27">
        <v>0</v>
      </c>
      <c r="V129" s="27">
        <v>708</v>
      </c>
      <c r="W129" s="27">
        <v>0</v>
      </c>
      <c r="X129" s="27">
        <v>0</v>
      </c>
      <c r="Y129" s="27">
        <v>0</v>
      </c>
      <c r="Z129" s="27">
        <v>708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0</v>
      </c>
      <c r="AW129" s="27">
        <v>0</v>
      </c>
      <c r="AX129" s="27">
        <v>0</v>
      </c>
      <c r="AY129" s="27">
        <v>0</v>
      </c>
      <c r="AZ129" s="27">
        <v>0</v>
      </c>
      <c r="BA129" s="27">
        <v>0</v>
      </c>
      <c r="BB129" s="27">
        <v>0</v>
      </c>
      <c r="BC129" s="27">
        <v>0</v>
      </c>
    </row>
    <row r="130" spans="1:55" ht="13.5" customHeight="1" x14ac:dyDescent="0.2">
      <c r="A130" s="43" t="s">
        <v>32</v>
      </c>
      <c r="B130" s="44" t="s">
        <v>282</v>
      </c>
      <c r="C130" s="25" t="s">
        <v>283</v>
      </c>
      <c r="D130" s="27">
        <v>1683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1683</v>
      </c>
      <c r="L130" s="27">
        <v>778</v>
      </c>
      <c r="M130" s="27">
        <v>905</v>
      </c>
      <c r="N130" s="27">
        <v>2683</v>
      </c>
      <c r="O130" s="27">
        <v>778</v>
      </c>
      <c r="P130" s="27">
        <v>778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905</v>
      </c>
      <c r="W130" s="27">
        <v>905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1000</v>
      </c>
      <c r="AD130" s="27">
        <v>0</v>
      </c>
      <c r="AE130" s="27">
        <v>1000</v>
      </c>
      <c r="AF130" s="27">
        <v>100</v>
      </c>
      <c r="AG130" s="27">
        <v>100</v>
      </c>
      <c r="AH130" s="27">
        <v>0</v>
      </c>
      <c r="AI130" s="27">
        <v>0</v>
      </c>
      <c r="AJ130" s="27">
        <v>100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100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0</v>
      </c>
      <c r="BB130" s="27">
        <v>0</v>
      </c>
      <c r="BC130" s="27">
        <v>0</v>
      </c>
    </row>
    <row r="131" spans="1:55" ht="13.5" customHeight="1" x14ac:dyDescent="0.2">
      <c r="A131" s="43" t="s">
        <v>32</v>
      </c>
      <c r="B131" s="44" t="s">
        <v>284</v>
      </c>
      <c r="C131" s="25" t="s">
        <v>285</v>
      </c>
      <c r="D131" s="27">
        <v>520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520</v>
      </c>
      <c r="L131" s="27">
        <v>107</v>
      </c>
      <c r="M131" s="27">
        <v>413</v>
      </c>
      <c r="N131" s="27">
        <v>520</v>
      </c>
      <c r="O131" s="27">
        <v>107</v>
      </c>
      <c r="P131" s="27">
        <v>107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413</v>
      </c>
      <c r="W131" s="27">
        <v>413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0</v>
      </c>
      <c r="BB131" s="27">
        <v>0</v>
      </c>
      <c r="BC131" s="27">
        <v>0</v>
      </c>
    </row>
    <row r="132" spans="1:55" ht="13.5" customHeight="1" x14ac:dyDescent="0.2">
      <c r="A132" s="43" t="s">
        <v>32</v>
      </c>
      <c r="B132" s="44" t="s">
        <v>286</v>
      </c>
      <c r="C132" s="25" t="s">
        <v>287</v>
      </c>
      <c r="D132" s="27">
        <v>775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775</v>
      </c>
      <c r="L132" s="27">
        <v>318</v>
      </c>
      <c r="M132" s="27">
        <v>457</v>
      </c>
      <c r="N132" s="27">
        <v>775</v>
      </c>
      <c r="O132" s="27">
        <v>318</v>
      </c>
      <c r="P132" s="27">
        <v>318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457</v>
      </c>
      <c r="W132" s="27">
        <v>457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0</v>
      </c>
      <c r="BB132" s="27">
        <v>0</v>
      </c>
      <c r="BC132" s="27">
        <v>0</v>
      </c>
    </row>
    <row r="133" spans="1:55" ht="13.5" customHeight="1" x14ac:dyDescent="0.2">
      <c r="A133" s="43" t="s">
        <v>32</v>
      </c>
      <c r="B133" s="44" t="s">
        <v>288</v>
      </c>
      <c r="C133" s="25" t="s">
        <v>289</v>
      </c>
      <c r="D133" s="27">
        <v>1095</v>
      </c>
      <c r="E133" s="27">
        <v>0</v>
      </c>
      <c r="F133" s="27">
        <v>0</v>
      </c>
      <c r="G133" s="27">
        <v>0</v>
      </c>
      <c r="H133" s="27">
        <v>266</v>
      </c>
      <c r="I133" s="27">
        <v>0</v>
      </c>
      <c r="J133" s="27">
        <v>266</v>
      </c>
      <c r="K133" s="27">
        <v>829</v>
      </c>
      <c r="L133" s="27">
        <v>789</v>
      </c>
      <c r="M133" s="27">
        <v>40</v>
      </c>
      <c r="N133" s="27">
        <v>1095</v>
      </c>
      <c r="O133" s="27">
        <v>789</v>
      </c>
      <c r="P133" s="27">
        <v>0</v>
      </c>
      <c r="Q133" s="27">
        <v>0</v>
      </c>
      <c r="R133" s="27">
        <v>0</v>
      </c>
      <c r="S133" s="27">
        <v>789</v>
      </c>
      <c r="T133" s="27">
        <v>0</v>
      </c>
      <c r="U133" s="27">
        <v>0</v>
      </c>
      <c r="V133" s="27">
        <v>306</v>
      </c>
      <c r="W133" s="27">
        <v>266</v>
      </c>
      <c r="X133" s="27">
        <v>0</v>
      </c>
      <c r="Y133" s="27">
        <v>0</v>
      </c>
      <c r="Z133" s="27">
        <v>40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0</v>
      </c>
      <c r="AV133" s="27">
        <v>0</v>
      </c>
      <c r="AW133" s="27">
        <v>0</v>
      </c>
      <c r="AX133" s="27">
        <v>0</v>
      </c>
      <c r="AY133" s="27">
        <v>0</v>
      </c>
      <c r="AZ133" s="27">
        <v>0</v>
      </c>
      <c r="BA133" s="27">
        <v>0</v>
      </c>
      <c r="BB133" s="27">
        <v>0</v>
      </c>
      <c r="BC133" s="27">
        <v>0</v>
      </c>
    </row>
    <row r="134" spans="1:55" ht="13.5" customHeight="1" x14ac:dyDescent="0.2">
      <c r="A134" s="43" t="s">
        <v>32</v>
      </c>
      <c r="B134" s="44" t="s">
        <v>290</v>
      </c>
      <c r="C134" s="25" t="s">
        <v>291</v>
      </c>
      <c r="D134" s="27">
        <v>503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503</v>
      </c>
      <c r="L134" s="27">
        <v>231</v>
      </c>
      <c r="M134" s="27">
        <v>272</v>
      </c>
      <c r="N134" s="27">
        <v>503</v>
      </c>
      <c r="O134" s="27">
        <v>231</v>
      </c>
      <c r="P134" s="27">
        <v>0</v>
      </c>
      <c r="Q134" s="27">
        <v>0</v>
      </c>
      <c r="R134" s="27">
        <v>0</v>
      </c>
      <c r="S134" s="27">
        <v>231</v>
      </c>
      <c r="T134" s="27">
        <v>0</v>
      </c>
      <c r="U134" s="27">
        <v>0</v>
      </c>
      <c r="V134" s="27">
        <v>272</v>
      </c>
      <c r="W134" s="27">
        <v>0</v>
      </c>
      <c r="X134" s="27">
        <v>0</v>
      </c>
      <c r="Y134" s="27">
        <v>0</v>
      </c>
      <c r="Z134" s="27">
        <v>272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  <c r="AT134" s="27">
        <v>0</v>
      </c>
      <c r="AU134" s="27">
        <v>0</v>
      </c>
      <c r="AV134" s="27">
        <v>0</v>
      </c>
      <c r="AW134" s="27">
        <v>0</v>
      </c>
      <c r="AX134" s="27">
        <v>0</v>
      </c>
      <c r="AY134" s="27">
        <v>0</v>
      </c>
      <c r="AZ134" s="27">
        <v>0</v>
      </c>
      <c r="BA134" s="27">
        <v>0</v>
      </c>
      <c r="BB134" s="27">
        <v>0</v>
      </c>
      <c r="BC134" s="27">
        <v>0</v>
      </c>
    </row>
    <row r="135" spans="1:55" ht="13.5" customHeight="1" x14ac:dyDescent="0.2">
      <c r="A135" s="43" t="s">
        <v>32</v>
      </c>
      <c r="B135" s="44" t="s">
        <v>292</v>
      </c>
      <c r="C135" s="25" t="s">
        <v>293</v>
      </c>
      <c r="D135" s="27">
        <v>1272</v>
      </c>
      <c r="E135" s="27">
        <v>0</v>
      </c>
      <c r="F135" s="27">
        <v>0</v>
      </c>
      <c r="G135" s="27">
        <v>0</v>
      </c>
      <c r="H135" s="27">
        <v>1272</v>
      </c>
      <c r="I135" s="27">
        <v>520</v>
      </c>
      <c r="J135" s="27">
        <v>752</v>
      </c>
      <c r="K135" s="27">
        <v>0</v>
      </c>
      <c r="L135" s="27">
        <v>0</v>
      </c>
      <c r="M135" s="27">
        <v>0</v>
      </c>
      <c r="N135" s="27">
        <v>1272</v>
      </c>
      <c r="O135" s="27">
        <v>520</v>
      </c>
      <c r="P135" s="27">
        <v>520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752</v>
      </c>
      <c r="W135" s="27">
        <v>752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32</v>
      </c>
      <c r="AG135" s="27">
        <v>32</v>
      </c>
      <c r="AH135" s="27">
        <v>0</v>
      </c>
      <c r="AI135" s="27">
        <v>0</v>
      </c>
      <c r="AJ135" s="27">
        <v>32</v>
      </c>
      <c r="AK135" s="27">
        <v>0</v>
      </c>
      <c r="AL135" s="27">
        <v>0</v>
      </c>
      <c r="AM135" s="27">
        <v>0</v>
      </c>
      <c r="AN135" s="27">
        <v>32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0</v>
      </c>
      <c r="AW135" s="27">
        <v>0</v>
      </c>
      <c r="AX135" s="27">
        <v>0</v>
      </c>
      <c r="AY135" s="27">
        <v>0</v>
      </c>
      <c r="AZ135" s="27">
        <v>0</v>
      </c>
      <c r="BA135" s="27">
        <v>0</v>
      </c>
      <c r="BB135" s="27">
        <v>0</v>
      </c>
      <c r="BC135" s="27">
        <v>0</v>
      </c>
    </row>
    <row r="136" spans="1:55" ht="13.5" customHeight="1" x14ac:dyDescent="0.2">
      <c r="A136" s="43" t="s">
        <v>32</v>
      </c>
      <c r="B136" s="44" t="s">
        <v>294</v>
      </c>
      <c r="C136" s="25" t="s">
        <v>295</v>
      </c>
      <c r="D136" s="27">
        <v>4671</v>
      </c>
      <c r="E136" s="27">
        <v>0</v>
      </c>
      <c r="F136" s="27">
        <v>0</v>
      </c>
      <c r="G136" s="27">
        <v>0</v>
      </c>
      <c r="H136" s="27">
        <v>4671</v>
      </c>
      <c r="I136" s="27">
        <v>2816</v>
      </c>
      <c r="J136" s="27">
        <v>1855</v>
      </c>
      <c r="K136" s="27">
        <v>0</v>
      </c>
      <c r="L136" s="27">
        <v>0</v>
      </c>
      <c r="M136" s="27">
        <v>0</v>
      </c>
      <c r="N136" s="27">
        <v>4671</v>
      </c>
      <c r="O136" s="27">
        <v>2816</v>
      </c>
      <c r="P136" s="27">
        <v>2816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1855</v>
      </c>
      <c r="W136" s="27">
        <v>1855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121</v>
      </c>
      <c r="AG136" s="27">
        <v>121</v>
      </c>
      <c r="AH136" s="27">
        <v>0</v>
      </c>
      <c r="AI136" s="27">
        <v>0</v>
      </c>
      <c r="AJ136" s="27">
        <v>120</v>
      </c>
      <c r="AK136" s="27">
        <v>0</v>
      </c>
      <c r="AL136" s="27">
        <v>0</v>
      </c>
      <c r="AM136" s="27">
        <v>0</v>
      </c>
      <c r="AN136" s="27">
        <v>119</v>
      </c>
      <c r="AO136" s="27">
        <v>0</v>
      </c>
      <c r="AP136" s="27">
        <v>0</v>
      </c>
      <c r="AQ136" s="27">
        <v>0</v>
      </c>
      <c r="AR136" s="27">
        <v>1</v>
      </c>
      <c r="AS136" s="27">
        <v>0</v>
      </c>
      <c r="AT136" s="27">
        <v>1</v>
      </c>
      <c r="AU136" s="27">
        <v>1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0</v>
      </c>
      <c r="BB136" s="27">
        <v>0</v>
      </c>
      <c r="BC136" s="27">
        <v>0</v>
      </c>
    </row>
    <row r="137" spans="1:55" ht="13.5" customHeight="1" x14ac:dyDescent="0.2">
      <c r="A137" s="43" t="s">
        <v>32</v>
      </c>
      <c r="B137" s="44" t="s">
        <v>296</v>
      </c>
      <c r="C137" s="25" t="s">
        <v>297</v>
      </c>
      <c r="D137" s="27">
        <v>2651</v>
      </c>
      <c r="E137" s="27">
        <v>0</v>
      </c>
      <c r="F137" s="27">
        <v>0</v>
      </c>
      <c r="G137" s="27">
        <v>0</v>
      </c>
      <c r="H137" s="27">
        <v>2651</v>
      </c>
      <c r="I137" s="27">
        <v>1363</v>
      </c>
      <c r="J137" s="27">
        <v>1288</v>
      </c>
      <c r="K137" s="27">
        <v>0</v>
      </c>
      <c r="L137" s="27">
        <v>0</v>
      </c>
      <c r="M137" s="27">
        <v>0</v>
      </c>
      <c r="N137" s="27">
        <v>2651</v>
      </c>
      <c r="O137" s="27">
        <v>1363</v>
      </c>
      <c r="P137" s="27">
        <v>1363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1288</v>
      </c>
      <c r="W137" s="27">
        <v>1288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67</v>
      </c>
      <c r="AG137" s="27">
        <v>67</v>
      </c>
      <c r="AH137" s="27">
        <v>0</v>
      </c>
      <c r="AI137" s="27">
        <v>0</v>
      </c>
      <c r="AJ137" s="27">
        <v>67</v>
      </c>
      <c r="AK137" s="27">
        <v>0</v>
      </c>
      <c r="AL137" s="27">
        <v>0</v>
      </c>
      <c r="AM137" s="27">
        <v>0</v>
      </c>
      <c r="AN137" s="27">
        <v>66</v>
      </c>
      <c r="AO137" s="27">
        <v>0</v>
      </c>
      <c r="AP137" s="27">
        <v>0</v>
      </c>
      <c r="AQ137" s="27">
        <v>0</v>
      </c>
      <c r="AR137" s="27">
        <v>1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0</v>
      </c>
    </row>
    <row r="138" spans="1:55" ht="13.5" customHeight="1" x14ac:dyDescent="0.2">
      <c r="A138" s="43" t="s">
        <v>32</v>
      </c>
      <c r="B138" s="44" t="s">
        <v>298</v>
      </c>
      <c r="C138" s="25" t="s">
        <v>299</v>
      </c>
      <c r="D138" s="27">
        <v>175</v>
      </c>
      <c r="E138" s="27">
        <v>0</v>
      </c>
      <c r="F138" s="27">
        <v>0</v>
      </c>
      <c r="G138" s="27">
        <v>0</v>
      </c>
      <c r="H138" s="27">
        <v>175</v>
      </c>
      <c r="I138" s="27">
        <v>160</v>
      </c>
      <c r="J138" s="27">
        <v>15</v>
      </c>
      <c r="K138" s="27">
        <v>0</v>
      </c>
      <c r="L138" s="27">
        <v>0</v>
      </c>
      <c r="M138" s="27">
        <v>0</v>
      </c>
      <c r="N138" s="27">
        <v>175</v>
      </c>
      <c r="O138" s="27">
        <v>160</v>
      </c>
      <c r="P138" s="27">
        <v>0</v>
      </c>
      <c r="Q138" s="27">
        <v>0</v>
      </c>
      <c r="R138" s="27">
        <v>0</v>
      </c>
      <c r="S138" s="27">
        <v>160</v>
      </c>
      <c r="T138" s="27">
        <v>0</v>
      </c>
      <c r="U138" s="27">
        <v>0</v>
      </c>
      <c r="V138" s="27">
        <v>15</v>
      </c>
      <c r="W138" s="27">
        <v>0</v>
      </c>
      <c r="X138" s="27">
        <v>0</v>
      </c>
      <c r="Y138" s="27">
        <v>0</v>
      </c>
      <c r="Z138" s="27">
        <v>15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0</v>
      </c>
      <c r="AW138" s="27">
        <v>0</v>
      </c>
      <c r="AX138" s="27">
        <v>0</v>
      </c>
      <c r="AY138" s="27">
        <v>0</v>
      </c>
      <c r="AZ138" s="27">
        <v>0</v>
      </c>
      <c r="BA138" s="27">
        <v>0</v>
      </c>
      <c r="BB138" s="27">
        <v>0</v>
      </c>
      <c r="BC138" s="27">
        <v>0</v>
      </c>
    </row>
    <row r="139" spans="1:55" ht="13.5" customHeight="1" x14ac:dyDescent="0.2">
      <c r="A139" s="43" t="s">
        <v>32</v>
      </c>
      <c r="B139" s="44" t="s">
        <v>300</v>
      </c>
      <c r="C139" s="25" t="s">
        <v>301</v>
      </c>
      <c r="D139" s="27">
        <v>308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308</v>
      </c>
      <c r="L139" s="27">
        <v>247</v>
      </c>
      <c r="M139" s="27">
        <v>61</v>
      </c>
      <c r="N139" s="27">
        <v>308</v>
      </c>
      <c r="O139" s="27">
        <v>247</v>
      </c>
      <c r="P139" s="27">
        <v>0</v>
      </c>
      <c r="Q139" s="27">
        <v>0</v>
      </c>
      <c r="R139" s="27">
        <v>0</v>
      </c>
      <c r="S139" s="27">
        <v>247</v>
      </c>
      <c r="T139" s="27">
        <v>0</v>
      </c>
      <c r="U139" s="27">
        <v>0</v>
      </c>
      <c r="V139" s="27">
        <v>61</v>
      </c>
      <c r="W139" s="27">
        <v>0</v>
      </c>
      <c r="X139" s="27">
        <v>0</v>
      </c>
      <c r="Y139" s="27">
        <v>0</v>
      </c>
      <c r="Z139" s="27">
        <v>61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0</v>
      </c>
      <c r="BB139" s="27">
        <v>0</v>
      </c>
      <c r="BC139" s="27">
        <v>0</v>
      </c>
    </row>
    <row r="140" spans="1:55" ht="13.5" customHeight="1" x14ac:dyDescent="0.2">
      <c r="A140" s="43" t="s">
        <v>32</v>
      </c>
      <c r="B140" s="44" t="s">
        <v>302</v>
      </c>
      <c r="C140" s="25" t="s">
        <v>303</v>
      </c>
      <c r="D140" s="27">
        <v>88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88</v>
      </c>
      <c r="L140" s="27">
        <v>44</v>
      </c>
      <c r="M140" s="27">
        <v>44</v>
      </c>
      <c r="N140" s="27">
        <v>88</v>
      </c>
      <c r="O140" s="27">
        <v>44</v>
      </c>
      <c r="P140" s="27">
        <v>44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44</v>
      </c>
      <c r="W140" s="27">
        <v>44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3</v>
      </c>
      <c r="AK140" s="27">
        <v>3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0</v>
      </c>
      <c r="AW140" s="27">
        <v>0</v>
      </c>
      <c r="AX140" s="27">
        <v>0</v>
      </c>
      <c r="AY140" s="27">
        <v>0</v>
      </c>
      <c r="AZ140" s="27">
        <v>0</v>
      </c>
      <c r="BA140" s="27">
        <v>0</v>
      </c>
      <c r="BB140" s="27">
        <v>0</v>
      </c>
      <c r="BC140" s="27">
        <v>0</v>
      </c>
    </row>
    <row r="141" spans="1:55" ht="13.5" customHeight="1" x14ac:dyDescent="0.2">
      <c r="A141" s="43" t="s">
        <v>32</v>
      </c>
      <c r="B141" s="44" t="s">
        <v>304</v>
      </c>
      <c r="C141" s="25" t="s">
        <v>305</v>
      </c>
      <c r="D141" s="27">
        <v>1039</v>
      </c>
      <c r="E141" s="27">
        <v>1039</v>
      </c>
      <c r="F141" s="27">
        <v>727</v>
      </c>
      <c r="G141" s="27">
        <v>312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1039</v>
      </c>
      <c r="O141" s="27">
        <v>727</v>
      </c>
      <c r="P141" s="27">
        <v>727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312</v>
      </c>
      <c r="W141" s="27">
        <v>312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0</v>
      </c>
      <c r="AW141" s="27">
        <v>0</v>
      </c>
      <c r="AX141" s="27">
        <v>0</v>
      </c>
      <c r="AY141" s="27">
        <v>0</v>
      </c>
      <c r="AZ141" s="27">
        <v>0</v>
      </c>
      <c r="BA141" s="27">
        <v>0</v>
      </c>
      <c r="BB141" s="27">
        <v>0</v>
      </c>
      <c r="BC141" s="27">
        <v>0</v>
      </c>
    </row>
    <row r="142" spans="1:55" ht="13.5" customHeight="1" x14ac:dyDescent="0.2">
      <c r="A142" s="43" t="s">
        <v>32</v>
      </c>
      <c r="B142" s="44" t="s">
        <v>306</v>
      </c>
      <c r="C142" s="25" t="s">
        <v>307</v>
      </c>
      <c r="D142" s="27">
        <v>1830</v>
      </c>
      <c r="E142" s="27">
        <v>0</v>
      </c>
      <c r="F142" s="27">
        <v>0</v>
      </c>
      <c r="G142" s="27">
        <v>0</v>
      </c>
      <c r="H142" s="27">
        <v>443</v>
      </c>
      <c r="I142" s="27">
        <v>443</v>
      </c>
      <c r="J142" s="27">
        <v>0</v>
      </c>
      <c r="K142" s="27">
        <v>1387</v>
      </c>
      <c r="L142" s="27">
        <v>0</v>
      </c>
      <c r="M142" s="27">
        <v>1387</v>
      </c>
      <c r="N142" s="27">
        <v>1830</v>
      </c>
      <c r="O142" s="27">
        <v>443</v>
      </c>
      <c r="P142" s="27">
        <v>443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1387</v>
      </c>
      <c r="W142" s="27">
        <v>1387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  <c r="AR142" s="27">
        <v>0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0</v>
      </c>
    </row>
    <row r="143" spans="1:55" ht="13.5" customHeight="1" x14ac:dyDescent="0.2">
      <c r="A143" s="43" t="s">
        <v>32</v>
      </c>
      <c r="B143" s="44" t="s">
        <v>308</v>
      </c>
      <c r="C143" s="25" t="s">
        <v>309</v>
      </c>
      <c r="D143" s="27">
        <v>938</v>
      </c>
      <c r="E143" s="27">
        <v>0</v>
      </c>
      <c r="F143" s="27">
        <v>0</v>
      </c>
      <c r="G143" s="27">
        <v>0</v>
      </c>
      <c r="H143" s="27">
        <v>190</v>
      </c>
      <c r="I143" s="27">
        <v>190</v>
      </c>
      <c r="J143" s="27">
        <v>0</v>
      </c>
      <c r="K143" s="27">
        <v>748</v>
      </c>
      <c r="L143" s="27">
        <v>0</v>
      </c>
      <c r="M143" s="27">
        <v>748</v>
      </c>
      <c r="N143" s="27">
        <v>938</v>
      </c>
      <c r="O143" s="27">
        <v>190</v>
      </c>
      <c r="P143" s="27">
        <v>190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748</v>
      </c>
      <c r="W143" s="27">
        <v>748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0</v>
      </c>
      <c r="BB143" s="27">
        <v>0</v>
      </c>
      <c r="BC143" s="27">
        <v>0</v>
      </c>
    </row>
    <row r="144" spans="1:55" ht="13.5" customHeight="1" x14ac:dyDescent="0.2">
      <c r="A144" s="43" t="s">
        <v>32</v>
      </c>
      <c r="B144" s="44" t="s">
        <v>310</v>
      </c>
      <c r="C144" s="25" t="s">
        <v>311</v>
      </c>
      <c r="D144" s="27">
        <v>938</v>
      </c>
      <c r="E144" s="27">
        <v>0</v>
      </c>
      <c r="F144" s="27">
        <v>0</v>
      </c>
      <c r="G144" s="27">
        <v>0</v>
      </c>
      <c r="H144" s="27">
        <v>206</v>
      </c>
      <c r="I144" s="27">
        <v>206</v>
      </c>
      <c r="J144" s="27">
        <v>0</v>
      </c>
      <c r="K144" s="27">
        <v>732</v>
      </c>
      <c r="L144" s="27">
        <v>0</v>
      </c>
      <c r="M144" s="27">
        <v>732</v>
      </c>
      <c r="N144" s="27">
        <v>938</v>
      </c>
      <c r="O144" s="27">
        <v>206</v>
      </c>
      <c r="P144" s="27">
        <v>206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732</v>
      </c>
      <c r="W144" s="27">
        <v>732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0</v>
      </c>
      <c r="BB144" s="27">
        <v>0</v>
      </c>
      <c r="BC144" s="27">
        <v>0</v>
      </c>
    </row>
    <row r="145" spans="1:55" ht="13.5" customHeight="1" x14ac:dyDescent="0.2">
      <c r="A145" s="43" t="s">
        <v>32</v>
      </c>
      <c r="B145" s="44" t="s">
        <v>312</v>
      </c>
      <c r="C145" s="25" t="s">
        <v>313</v>
      </c>
      <c r="D145" s="27">
        <v>4875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4875</v>
      </c>
      <c r="L145" s="27">
        <v>2679</v>
      </c>
      <c r="M145" s="27">
        <v>2196</v>
      </c>
      <c r="N145" s="27">
        <v>4875</v>
      </c>
      <c r="O145" s="27">
        <v>2679</v>
      </c>
      <c r="P145" s="27">
        <v>2679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2196</v>
      </c>
      <c r="W145" s="27">
        <v>2196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0</v>
      </c>
    </row>
    <row r="146" spans="1:55" ht="13.5" customHeight="1" x14ac:dyDescent="0.2">
      <c r="A146" s="43" t="s">
        <v>32</v>
      </c>
      <c r="B146" s="44" t="s">
        <v>314</v>
      </c>
      <c r="C146" s="25" t="s">
        <v>315</v>
      </c>
      <c r="D146" s="27">
        <v>1731</v>
      </c>
      <c r="E146" s="27">
        <v>0</v>
      </c>
      <c r="F146" s="27">
        <v>0</v>
      </c>
      <c r="G146" s="27">
        <v>0</v>
      </c>
      <c r="H146" s="27">
        <v>873</v>
      </c>
      <c r="I146" s="27">
        <v>873</v>
      </c>
      <c r="J146" s="27">
        <v>0</v>
      </c>
      <c r="K146" s="27">
        <v>858</v>
      </c>
      <c r="L146" s="27">
        <v>0</v>
      </c>
      <c r="M146" s="27">
        <v>858</v>
      </c>
      <c r="N146" s="27">
        <v>1731</v>
      </c>
      <c r="O146" s="27">
        <v>873</v>
      </c>
      <c r="P146" s="27">
        <v>873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858</v>
      </c>
      <c r="W146" s="27">
        <v>858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70</v>
      </c>
      <c r="AG146" s="27">
        <v>70</v>
      </c>
      <c r="AH146" s="27">
        <v>0</v>
      </c>
      <c r="AI146" s="27">
        <v>0</v>
      </c>
      <c r="AJ146" s="27">
        <v>70</v>
      </c>
      <c r="AK146" s="27">
        <v>0</v>
      </c>
      <c r="AL146" s="27">
        <v>0</v>
      </c>
      <c r="AM146" s="27">
        <v>5</v>
      </c>
      <c r="AN146" s="27">
        <v>0</v>
      </c>
      <c r="AO146" s="27">
        <v>0</v>
      </c>
      <c r="AP146" s="27">
        <v>0</v>
      </c>
      <c r="AQ146" s="27">
        <v>65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0</v>
      </c>
    </row>
    <row r="147" spans="1:55" ht="13.5" customHeight="1" x14ac:dyDescent="0.2">
      <c r="A147" s="43" t="s">
        <v>32</v>
      </c>
      <c r="B147" s="44" t="s">
        <v>316</v>
      </c>
      <c r="C147" s="25" t="s">
        <v>317</v>
      </c>
      <c r="D147" s="27">
        <v>1519</v>
      </c>
      <c r="E147" s="27">
        <v>0</v>
      </c>
      <c r="F147" s="27">
        <v>0</v>
      </c>
      <c r="G147" s="27">
        <v>0</v>
      </c>
      <c r="H147" s="27">
        <v>741</v>
      </c>
      <c r="I147" s="27">
        <v>741</v>
      </c>
      <c r="J147" s="27">
        <v>0</v>
      </c>
      <c r="K147" s="27">
        <v>778</v>
      </c>
      <c r="L147" s="27">
        <v>0</v>
      </c>
      <c r="M147" s="27">
        <v>778</v>
      </c>
      <c r="N147" s="27">
        <v>1519</v>
      </c>
      <c r="O147" s="27">
        <v>741</v>
      </c>
      <c r="P147" s="27">
        <v>741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778</v>
      </c>
      <c r="W147" s="27">
        <v>778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0</v>
      </c>
      <c r="BB147" s="27">
        <v>0</v>
      </c>
      <c r="BC147" s="27">
        <v>0</v>
      </c>
    </row>
    <row r="148" spans="1:55" ht="13.5" customHeight="1" x14ac:dyDescent="0.2">
      <c r="A148" s="43" t="s">
        <v>32</v>
      </c>
      <c r="B148" s="44" t="s">
        <v>318</v>
      </c>
      <c r="C148" s="25" t="s">
        <v>319</v>
      </c>
      <c r="D148" s="27">
        <v>2476</v>
      </c>
      <c r="E148" s="27">
        <v>0</v>
      </c>
      <c r="F148" s="27">
        <v>0</v>
      </c>
      <c r="G148" s="27">
        <v>0</v>
      </c>
      <c r="H148" s="27">
        <v>1387</v>
      </c>
      <c r="I148" s="27">
        <v>1387</v>
      </c>
      <c r="J148" s="27">
        <v>0</v>
      </c>
      <c r="K148" s="27">
        <v>1089</v>
      </c>
      <c r="L148" s="27">
        <v>0</v>
      </c>
      <c r="M148" s="27">
        <v>1089</v>
      </c>
      <c r="N148" s="27">
        <v>2476</v>
      </c>
      <c r="O148" s="27">
        <v>1387</v>
      </c>
      <c r="P148" s="27">
        <v>1387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1089</v>
      </c>
      <c r="W148" s="27">
        <v>1089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112</v>
      </c>
      <c r="AG148" s="27">
        <v>112</v>
      </c>
      <c r="AH148" s="27">
        <v>0</v>
      </c>
      <c r="AI148" s="27">
        <v>0</v>
      </c>
      <c r="AJ148" s="27">
        <v>112</v>
      </c>
      <c r="AK148" s="27">
        <v>0</v>
      </c>
      <c r="AL148" s="27">
        <v>0</v>
      </c>
      <c r="AM148" s="27">
        <v>8</v>
      </c>
      <c r="AN148" s="27">
        <v>0</v>
      </c>
      <c r="AO148" s="27">
        <v>0</v>
      </c>
      <c r="AP148" s="27">
        <v>0</v>
      </c>
      <c r="AQ148" s="27">
        <v>104</v>
      </c>
      <c r="AR148" s="27">
        <v>0</v>
      </c>
      <c r="AS148" s="27">
        <v>0</v>
      </c>
      <c r="AT148" s="27">
        <v>0</v>
      </c>
      <c r="AU148" s="27">
        <v>0</v>
      </c>
      <c r="AV148" s="27">
        <v>0</v>
      </c>
      <c r="AW148" s="27">
        <v>0</v>
      </c>
      <c r="AX148" s="27">
        <v>0</v>
      </c>
      <c r="AY148" s="27">
        <v>0</v>
      </c>
      <c r="AZ148" s="27">
        <v>0</v>
      </c>
      <c r="BA148" s="27">
        <v>0</v>
      </c>
      <c r="BB148" s="27">
        <v>0</v>
      </c>
      <c r="BC148" s="27">
        <v>0</v>
      </c>
    </row>
    <row r="149" spans="1:55" ht="13.5" customHeight="1" x14ac:dyDescent="0.2">
      <c r="A149" s="43" t="s">
        <v>32</v>
      </c>
      <c r="B149" s="44" t="s">
        <v>320</v>
      </c>
      <c r="C149" s="25" t="s">
        <v>321</v>
      </c>
      <c r="D149" s="27">
        <v>2554</v>
      </c>
      <c r="E149" s="27">
        <v>0</v>
      </c>
      <c r="F149" s="27">
        <v>0</v>
      </c>
      <c r="G149" s="27">
        <v>0</v>
      </c>
      <c r="H149" s="27">
        <v>1966</v>
      </c>
      <c r="I149" s="27">
        <v>1966</v>
      </c>
      <c r="J149" s="27">
        <v>0</v>
      </c>
      <c r="K149" s="27">
        <v>588</v>
      </c>
      <c r="L149" s="27">
        <v>0</v>
      </c>
      <c r="M149" s="27">
        <v>588</v>
      </c>
      <c r="N149" s="27">
        <v>2554</v>
      </c>
      <c r="O149" s="27">
        <v>1966</v>
      </c>
      <c r="P149" s="27">
        <v>1966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588</v>
      </c>
      <c r="W149" s="27">
        <v>588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148</v>
      </c>
      <c r="AG149" s="27">
        <v>148</v>
      </c>
      <c r="AH149" s="27">
        <v>0</v>
      </c>
      <c r="AI149" s="27">
        <v>0</v>
      </c>
      <c r="AJ149" s="27">
        <v>148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148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0</v>
      </c>
    </row>
    <row r="150" spans="1:55" ht="13.5" customHeight="1" x14ac:dyDescent="0.2">
      <c r="A150" s="43" t="s">
        <v>32</v>
      </c>
      <c r="B150" s="44" t="s">
        <v>322</v>
      </c>
      <c r="C150" s="25" t="s">
        <v>323</v>
      </c>
      <c r="D150" s="27">
        <v>2796</v>
      </c>
      <c r="E150" s="27">
        <v>0</v>
      </c>
      <c r="F150" s="27">
        <v>0</v>
      </c>
      <c r="G150" s="27">
        <v>0</v>
      </c>
      <c r="H150" s="27">
        <v>1491</v>
      </c>
      <c r="I150" s="27">
        <v>1491</v>
      </c>
      <c r="J150" s="27">
        <v>0</v>
      </c>
      <c r="K150" s="27">
        <v>1305</v>
      </c>
      <c r="L150" s="27">
        <v>0</v>
      </c>
      <c r="M150" s="27">
        <v>1305</v>
      </c>
      <c r="N150" s="27">
        <v>2796</v>
      </c>
      <c r="O150" s="27">
        <v>1491</v>
      </c>
      <c r="P150" s="27">
        <v>1491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1305</v>
      </c>
      <c r="W150" s="27">
        <v>1305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120</v>
      </c>
      <c r="AG150" s="27">
        <v>120</v>
      </c>
      <c r="AH150" s="27">
        <v>0</v>
      </c>
      <c r="AI150" s="27">
        <v>0</v>
      </c>
      <c r="AJ150" s="27">
        <v>120</v>
      </c>
      <c r="AK150" s="27">
        <v>0</v>
      </c>
      <c r="AL150" s="27">
        <v>0</v>
      </c>
      <c r="AM150" s="27">
        <v>8</v>
      </c>
      <c r="AN150" s="27">
        <v>0</v>
      </c>
      <c r="AO150" s="27">
        <v>0</v>
      </c>
      <c r="AP150" s="27">
        <v>0</v>
      </c>
      <c r="AQ150" s="27">
        <v>112</v>
      </c>
      <c r="AR150" s="27">
        <v>0</v>
      </c>
      <c r="AS150" s="27">
        <v>0</v>
      </c>
      <c r="AT150" s="27">
        <v>0</v>
      </c>
      <c r="AU150" s="27">
        <v>0</v>
      </c>
      <c r="AV150" s="27">
        <v>0</v>
      </c>
      <c r="AW150" s="27">
        <v>0</v>
      </c>
      <c r="AX150" s="27">
        <v>0</v>
      </c>
      <c r="AY150" s="27">
        <v>0</v>
      </c>
      <c r="AZ150" s="27">
        <v>0</v>
      </c>
      <c r="BA150" s="27">
        <v>0</v>
      </c>
      <c r="BB150" s="27">
        <v>0</v>
      </c>
      <c r="BC150" s="27">
        <v>0</v>
      </c>
    </row>
    <row r="151" spans="1:55" ht="13.5" customHeight="1" x14ac:dyDescent="0.2">
      <c r="A151" s="43" t="s">
        <v>32</v>
      </c>
      <c r="B151" s="44" t="s">
        <v>324</v>
      </c>
      <c r="C151" s="25" t="s">
        <v>325</v>
      </c>
      <c r="D151" s="27">
        <v>3987</v>
      </c>
      <c r="E151" s="27">
        <v>0</v>
      </c>
      <c r="F151" s="27">
        <v>0</v>
      </c>
      <c r="G151" s="27">
        <v>0</v>
      </c>
      <c r="H151" s="27">
        <v>1552</v>
      </c>
      <c r="I151" s="27">
        <v>1552</v>
      </c>
      <c r="J151" s="27">
        <v>0</v>
      </c>
      <c r="K151" s="27">
        <v>2435</v>
      </c>
      <c r="L151" s="27">
        <v>0</v>
      </c>
      <c r="M151" s="27">
        <v>2435</v>
      </c>
      <c r="N151" s="27">
        <v>3987</v>
      </c>
      <c r="O151" s="27">
        <v>1552</v>
      </c>
      <c r="P151" s="27">
        <v>1552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2435</v>
      </c>
      <c r="W151" s="27">
        <v>2435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125</v>
      </c>
      <c r="AG151" s="27">
        <v>125</v>
      </c>
      <c r="AH151" s="27">
        <v>0</v>
      </c>
      <c r="AI151" s="27">
        <v>0</v>
      </c>
      <c r="AJ151" s="27">
        <v>125</v>
      </c>
      <c r="AK151" s="27">
        <v>0</v>
      </c>
      <c r="AL151" s="27">
        <v>0</v>
      </c>
      <c r="AM151" s="27">
        <v>8</v>
      </c>
      <c r="AN151" s="27">
        <v>0</v>
      </c>
      <c r="AO151" s="27">
        <v>0</v>
      </c>
      <c r="AP151" s="27">
        <v>0</v>
      </c>
      <c r="AQ151" s="27">
        <v>117</v>
      </c>
      <c r="AR151" s="27">
        <v>0</v>
      </c>
      <c r="AS151" s="27">
        <v>0</v>
      </c>
      <c r="AT151" s="27">
        <v>0</v>
      </c>
      <c r="AU151" s="27">
        <v>0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7">
        <v>0</v>
      </c>
      <c r="BC151" s="27">
        <v>0</v>
      </c>
    </row>
    <row r="152" spans="1:55" ht="13.5" customHeight="1" x14ac:dyDescent="0.2">
      <c r="A152" s="43" t="s">
        <v>32</v>
      </c>
      <c r="B152" s="44" t="s">
        <v>326</v>
      </c>
      <c r="C152" s="25" t="s">
        <v>327</v>
      </c>
      <c r="D152" s="27">
        <v>2175</v>
      </c>
      <c r="E152" s="27">
        <v>0</v>
      </c>
      <c r="F152" s="27">
        <v>0</v>
      </c>
      <c r="G152" s="27">
        <v>0</v>
      </c>
      <c r="H152" s="27">
        <v>2175</v>
      </c>
      <c r="I152" s="27">
        <v>1169</v>
      </c>
      <c r="J152" s="27">
        <v>1006</v>
      </c>
      <c r="K152" s="27">
        <v>0</v>
      </c>
      <c r="L152" s="27">
        <v>0</v>
      </c>
      <c r="M152" s="27">
        <v>0</v>
      </c>
      <c r="N152" s="27">
        <v>2175</v>
      </c>
      <c r="O152" s="27">
        <v>1169</v>
      </c>
      <c r="P152" s="27">
        <v>1169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1006</v>
      </c>
      <c r="W152" s="27">
        <v>1006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2</v>
      </c>
      <c r="AG152" s="27">
        <v>2</v>
      </c>
      <c r="AH152" s="27">
        <v>0</v>
      </c>
      <c r="AI152" s="27">
        <v>0</v>
      </c>
      <c r="AJ152" s="27">
        <v>2</v>
      </c>
      <c r="AK152" s="27">
        <v>0</v>
      </c>
      <c r="AL152" s="27">
        <v>0</v>
      </c>
      <c r="AM152" s="27">
        <v>2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0</v>
      </c>
      <c r="AW152" s="27">
        <v>0</v>
      </c>
      <c r="AX152" s="27">
        <v>0</v>
      </c>
      <c r="AY152" s="27">
        <v>0</v>
      </c>
      <c r="AZ152" s="27">
        <v>0</v>
      </c>
      <c r="BA152" s="27">
        <v>0</v>
      </c>
      <c r="BB152" s="27">
        <v>0</v>
      </c>
      <c r="BC152" s="27">
        <v>0</v>
      </c>
    </row>
    <row r="153" spans="1:55" ht="13.5" customHeight="1" x14ac:dyDescent="0.2">
      <c r="A153" s="43" t="s">
        <v>32</v>
      </c>
      <c r="B153" s="44" t="s">
        <v>328</v>
      </c>
      <c r="C153" s="25" t="s">
        <v>329</v>
      </c>
      <c r="D153" s="27">
        <v>4140</v>
      </c>
      <c r="E153" s="27">
        <v>0</v>
      </c>
      <c r="F153" s="27">
        <v>0</v>
      </c>
      <c r="G153" s="27">
        <v>0</v>
      </c>
      <c r="H153" s="27">
        <v>4140</v>
      </c>
      <c r="I153" s="27">
        <v>2738</v>
      </c>
      <c r="J153" s="27">
        <v>1402</v>
      </c>
      <c r="K153" s="27">
        <v>0</v>
      </c>
      <c r="L153" s="27">
        <v>0</v>
      </c>
      <c r="M153" s="27">
        <v>0</v>
      </c>
      <c r="N153" s="27">
        <v>4140</v>
      </c>
      <c r="O153" s="27">
        <v>2738</v>
      </c>
      <c r="P153" s="27">
        <v>2738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1402</v>
      </c>
      <c r="W153" s="27">
        <v>1402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77</v>
      </c>
      <c r="AG153" s="27">
        <v>77</v>
      </c>
      <c r="AH153" s="27">
        <v>0</v>
      </c>
      <c r="AI153" s="27">
        <v>0</v>
      </c>
      <c r="AJ153" s="27">
        <v>77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  <c r="AR153" s="27">
        <v>77</v>
      </c>
      <c r="AS153" s="27">
        <v>0</v>
      </c>
      <c r="AT153" s="27">
        <v>0</v>
      </c>
      <c r="AU153" s="27">
        <v>0</v>
      </c>
      <c r="AV153" s="27">
        <v>0</v>
      </c>
      <c r="AW153" s="27">
        <v>0</v>
      </c>
      <c r="AX153" s="27">
        <v>0</v>
      </c>
      <c r="AY153" s="27">
        <v>0</v>
      </c>
      <c r="AZ153" s="27">
        <v>0</v>
      </c>
      <c r="BA153" s="27">
        <v>0</v>
      </c>
      <c r="BB153" s="27">
        <v>0</v>
      </c>
      <c r="BC153" s="27">
        <v>0</v>
      </c>
    </row>
    <row r="154" spans="1:55" ht="13.5" customHeight="1" x14ac:dyDescent="0.2">
      <c r="A154" s="43" t="s">
        <v>32</v>
      </c>
      <c r="B154" s="44" t="s">
        <v>330</v>
      </c>
      <c r="C154" s="25" t="s">
        <v>331</v>
      </c>
      <c r="D154" s="27">
        <v>1004</v>
      </c>
      <c r="E154" s="27">
        <v>0</v>
      </c>
      <c r="F154" s="27">
        <v>0</v>
      </c>
      <c r="G154" s="27">
        <v>0</v>
      </c>
      <c r="H154" s="27">
        <v>1004</v>
      </c>
      <c r="I154" s="27">
        <v>746</v>
      </c>
      <c r="J154" s="27">
        <v>258</v>
      </c>
      <c r="K154" s="27">
        <v>0</v>
      </c>
      <c r="L154" s="27">
        <v>0</v>
      </c>
      <c r="M154" s="27">
        <v>0</v>
      </c>
      <c r="N154" s="27">
        <v>1004</v>
      </c>
      <c r="O154" s="27">
        <v>746</v>
      </c>
      <c r="P154" s="27">
        <v>746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258</v>
      </c>
      <c r="W154" s="27">
        <v>258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20</v>
      </c>
      <c r="AG154" s="27">
        <v>20</v>
      </c>
      <c r="AH154" s="27">
        <v>0</v>
      </c>
      <c r="AI154" s="27">
        <v>0</v>
      </c>
      <c r="AJ154" s="27">
        <v>20</v>
      </c>
      <c r="AK154" s="27">
        <v>1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  <c r="AR154" s="27">
        <v>19</v>
      </c>
      <c r="AS154" s="27">
        <v>0</v>
      </c>
      <c r="AT154" s="27">
        <v>1</v>
      </c>
      <c r="AU154" s="27">
        <v>1</v>
      </c>
      <c r="AV154" s="27">
        <v>0</v>
      </c>
      <c r="AW154" s="27">
        <v>0</v>
      </c>
      <c r="AX154" s="27">
        <v>0</v>
      </c>
      <c r="AY154" s="27">
        <v>0</v>
      </c>
      <c r="AZ154" s="27">
        <v>0</v>
      </c>
      <c r="BA154" s="27">
        <v>0</v>
      </c>
      <c r="BB154" s="27">
        <v>0</v>
      </c>
      <c r="BC154" s="27">
        <v>0</v>
      </c>
    </row>
    <row r="155" spans="1:55" ht="13.5" customHeight="1" x14ac:dyDescent="0.2">
      <c r="A155" s="43" t="s">
        <v>32</v>
      </c>
      <c r="B155" s="44" t="s">
        <v>332</v>
      </c>
      <c r="C155" s="25" t="s">
        <v>333</v>
      </c>
      <c r="D155" s="27">
        <v>3139</v>
      </c>
      <c r="E155" s="27">
        <v>0</v>
      </c>
      <c r="F155" s="27">
        <v>0</v>
      </c>
      <c r="G155" s="27">
        <v>0</v>
      </c>
      <c r="H155" s="27">
        <v>3139</v>
      </c>
      <c r="I155" s="27">
        <v>2673</v>
      </c>
      <c r="J155" s="27">
        <v>466</v>
      </c>
      <c r="K155" s="27">
        <v>0</v>
      </c>
      <c r="L155" s="27">
        <v>0</v>
      </c>
      <c r="M155" s="27">
        <v>0</v>
      </c>
      <c r="N155" s="27">
        <v>3139</v>
      </c>
      <c r="O155" s="27">
        <v>2673</v>
      </c>
      <c r="P155" s="27">
        <v>2673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466</v>
      </c>
      <c r="W155" s="27">
        <v>466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58</v>
      </c>
      <c r="AG155" s="27">
        <v>58</v>
      </c>
      <c r="AH155" s="27">
        <v>0</v>
      </c>
      <c r="AI155" s="27">
        <v>0</v>
      </c>
      <c r="AJ155" s="27">
        <v>60</v>
      </c>
      <c r="AK155" s="27">
        <v>2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58</v>
      </c>
      <c r="AS155" s="27">
        <v>0</v>
      </c>
      <c r="AT155" s="27">
        <v>0</v>
      </c>
      <c r="AU155" s="27">
        <v>0</v>
      </c>
      <c r="AV155" s="27">
        <v>0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0</v>
      </c>
      <c r="BC155" s="27">
        <v>0</v>
      </c>
    </row>
    <row r="156" spans="1:55" ht="13.5" customHeight="1" x14ac:dyDescent="0.2">
      <c r="A156" s="43" t="s">
        <v>32</v>
      </c>
      <c r="B156" s="44" t="s">
        <v>334</v>
      </c>
      <c r="C156" s="25" t="s">
        <v>335</v>
      </c>
      <c r="D156" s="27">
        <v>6220</v>
      </c>
      <c r="E156" s="27">
        <v>0</v>
      </c>
      <c r="F156" s="27">
        <v>0</v>
      </c>
      <c r="G156" s="27">
        <v>0</v>
      </c>
      <c r="H156" s="27">
        <v>6220</v>
      </c>
      <c r="I156" s="27">
        <v>4931</v>
      </c>
      <c r="J156" s="27">
        <v>1289</v>
      </c>
      <c r="K156" s="27">
        <v>0</v>
      </c>
      <c r="L156" s="27">
        <v>0</v>
      </c>
      <c r="M156" s="27">
        <v>0</v>
      </c>
      <c r="N156" s="27">
        <v>6220</v>
      </c>
      <c r="O156" s="27">
        <v>4931</v>
      </c>
      <c r="P156" s="27">
        <v>4931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1289</v>
      </c>
      <c r="W156" s="27">
        <v>1289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5</v>
      </c>
      <c r="AG156" s="27">
        <v>5</v>
      </c>
      <c r="AH156" s="27">
        <v>0</v>
      </c>
      <c r="AI156" s="27">
        <v>0</v>
      </c>
      <c r="AJ156" s="27">
        <v>5</v>
      </c>
      <c r="AK156" s="27">
        <v>0</v>
      </c>
      <c r="AL156" s="27">
        <v>0</v>
      </c>
      <c r="AM156" s="27">
        <v>5</v>
      </c>
      <c r="AN156" s="27">
        <v>0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0</v>
      </c>
      <c r="AV156" s="27">
        <v>0</v>
      </c>
      <c r="AW156" s="27">
        <v>0</v>
      </c>
      <c r="AX156" s="27">
        <v>0</v>
      </c>
      <c r="AY156" s="27">
        <v>0</v>
      </c>
      <c r="AZ156" s="27">
        <v>0</v>
      </c>
      <c r="BA156" s="27">
        <v>0</v>
      </c>
      <c r="BB156" s="27">
        <v>0</v>
      </c>
      <c r="BC156" s="27">
        <v>0</v>
      </c>
    </row>
    <row r="157" spans="1:55" ht="13.5" customHeight="1" x14ac:dyDescent="0.2">
      <c r="A157" s="43" t="s">
        <v>32</v>
      </c>
      <c r="B157" s="44" t="s">
        <v>336</v>
      </c>
      <c r="C157" s="25" t="s">
        <v>337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0</v>
      </c>
      <c r="AV157" s="27">
        <v>0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0</v>
      </c>
      <c r="BC157" s="27">
        <v>0</v>
      </c>
    </row>
    <row r="158" spans="1:55" ht="13.5" customHeight="1" x14ac:dyDescent="0.2">
      <c r="A158" s="43" t="s">
        <v>32</v>
      </c>
      <c r="B158" s="44" t="s">
        <v>338</v>
      </c>
      <c r="C158" s="25" t="s">
        <v>339</v>
      </c>
      <c r="D158" s="27">
        <v>2581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2581</v>
      </c>
      <c r="L158" s="27">
        <v>801</v>
      </c>
      <c r="M158" s="27">
        <v>1780</v>
      </c>
      <c r="N158" s="27">
        <v>2581</v>
      </c>
      <c r="O158" s="27">
        <v>801</v>
      </c>
      <c r="P158" s="27">
        <v>801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1780</v>
      </c>
      <c r="W158" s="27">
        <v>1780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0</v>
      </c>
      <c r="AV158" s="27">
        <v>0</v>
      </c>
      <c r="AW158" s="27">
        <v>0</v>
      </c>
      <c r="AX158" s="27">
        <v>0</v>
      </c>
      <c r="AY158" s="27">
        <v>0</v>
      </c>
      <c r="AZ158" s="27">
        <v>0</v>
      </c>
      <c r="BA158" s="27">
        <v>0</v>
      </c>
      <c r="BB158" s="27">
        <v>0</v>
      </c>
      <c r="BC158" s="27">
        <v>0</v>
      </c>
    </row>
    <row r="159" spans="1:55" ht="13.5" customHeight="1" x14ac:dyDescent="0.2">
      <c r="A159" s="43" t="s">
        <v>32</v>
      </c>
      <c r="B159" s="44" t="s">
        <v>340</v>
      </c>
      <c r="C159" s="25" t="s">
        <v>341</v>
      </c>
      <c r="D159" s="27">
        <v>2015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2015</v>
      </c>
      <c r="L159" s="27">
        <v>1087</v>
      </c>
      <c r="M159" s="27">
        <v>928</v>
      </c>
      <c r="N159" s="27">
        <v>2015</v>
      </c>
      <c r="O159" s="27">
        <v>1087</v>
      </c>
      <c r="P159" s="27">
        <v>1087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928</v>
      </c>
      <c r="W159" s="27">
        <v>928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0</v>
      </c>
      <c r="AV159" s="27">
        <v>0</v>
      </c>
      <c r="AW159" s="27">
        <v>0</v>
      </c>
      <c r="AX159" s="27">
        <v>0</v>
      </c>
      <c r="AY159" s="27">
        <v>0</v>
      </c>
      <c r="AZ159" s="27">
        <v>0</v>
      </c>
      <c r="BA159" s="27">
        <v>0</v>
      </c>
      <c r="BB159" s="27">
        <v>0</v>
      </c>
      <c r="BC159" s="27">
        <v>0</v>
      </c>
    </row>
    <row r="160" spans="1:55" ht="13.5" customHeight="1" x14ac:dyDescent="0.2">
      <c r="A160" s="43" t="s">
        <v>32</v>
      </c>
      <c r="B160" s="44" t="s">
        <v>342</v>
      </c>
      <c r="C160" s="25" t="s">
        <v>343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27">
        <v>0</v>
      </c>
      <c r="AU160" s="27">
        <v>0</v>
      </c>
      <c r="AV160" s="27">
        <v>0</v>
      </c>
      <c r="AW160" s="27">
        <v>0</v>
      </c>
      <c r="AX160" s="27">
        <v>0</v>
      </c>
      <c r="AY160" s="27">
        <v>0</v>
      </c>
      <c r="AZ160" s="27">
        <v>0</v>
      </c>
      <c r="BA160" s="27">
        <v>0</v>
      </c>
      <c r="BB160" s="27">
        <v>0</v>
      </c>
      <c r="BC160" s="27">
        <v>0</v>
      </c>
    </row>
    <row r="161" spans="1:55" ht="13.5" customHeight="1" x14ac:dyDescent="0.2">
      <c r="A161" s="43" t="s">
        <v>32</v>
      </c>
      <c r="B161" s="44" t="s">
        <v>344</v>
      </c>
      <c r="C161" s="25" t="s">
        <v>345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0</v>
      </c>
      <c r="BC161" s="27">
        <v>0</v>
      </c>
    </row>
    <row r="162" spans="1:55" ht="13.5" customHeight="1" x14ac:dyDescent="0.2">
      <c r="A162" s="43" t="s">
        <v>32</v>
      </c>
      <c r="B162" s="44" t="s">
        <v>346</v>
      </c>
      <c r="C162" s="25" t="s">
        <v>347</v>
      </c>
      <c r="D162" s="27">
        <v>4979</v>
      </c>
      <c r="E162" s="27">
        <v>0</v>
      </c>
      <c r="F162" s="27">
        <v>0</v>
      </c>
      <c r="G162" s="27">
        <v>0</v>
      </c>
      <c r="H162" s="27">
        <v>3058</v>
      </c>
      <c r="I162" s="27">
        <v>3058</v>
      </c>
      <c r="J162" s="27">
        <v>0</v>
      </c>
      <c r="K162" s="27">
        <v>1921</v>
      </c>
      <c r="L162" s="27">
        <v>0</v>
      </c>
      <c r="M162" s="27">
        <v>1921</v>
      </c>
      <c r="N162" s="27">
        <v>4979</v>
      </c>
      <c r="O162" s="27">
        <v>3058</v>
      </c>
      <c r="P162" s="27">
        <v>3058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1921</v>
      </c>
      <c r="W162" s="27">
        <v>1921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  <c r="AT162" s="27">
        <v>0</v>
      </c>
      <c r="AU162" s="27">
        <v>0</v>
      </c>
      <c r="AV162" s="27">
        <v>0</v>
      </c>
      <c r="AW162" s="27">
        <v>0</v>
      </c>
      <c r="AX162" s="27">
        <v>0</v>
      </c>
      <c r="AY162" s="27">
        <v>0</v>
      </c>
      <c r="AZ162" s="27">
        <v>0</v>
      </c>
      <c r="BA162" s="27">
        <v>0</v>
      </c>
      <c r="BB162" s="27">
        <v>0</v>
      </c>
      <c r="BC162" s="27">
        <v>0</v>
      </c>
    </row>
    <row r="163" spans="1:55" ht="13.5" customHeight="1" x14ac:dyDescent="0.2">
      <c r="A163" s="43" t="s">
        <v>32</v>
      </c>
      <c r="B163" s="44" t="s">
        <v>348</v>
      </c>
      <c r="C163" s="25" t="s">
        <v>349</v>
      </c>
      <c r="D163" s="27">
        <v>4082</v>
      </c>
      <c r="E163" s="27">
        <v>0</v>
      </c>
      <c r="F163" s="27">
        <v>0</v>
      </c>
      <c r="G163" s="27">
        <v>0</v>
      </c>
      <c r="H163" s="27">
        <v>4082</v>
      </c>
      <c r="I163" s="27">
        <v>1081</v>
      </c>
      <c r="J163" s="27">
        <v>3001</v>
      </c>
      <c r="K163" s="27">
        <v>0</v>
      </c>
      <c r="L163" s="27">
        <v>0</v>
      </c>
      <c r="M163" s="27">
        <v>0</v>
      </c>
      <c r="N163" s="27">
        <v>4082</v>
      </c>
      <c r="O163" s="27">
        <v>1081</v>
      </c>
      <c r="P163" s="27">
        <v>1081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3001</v>
      </c>
      <c r="W163" s="27">
        <v>3001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7">
        <v>0</v>
      </c>
      <c r="BB163" s="27">
        <v>0</v>
      </c>
      <c r="BC163" s="27">
        <v>0</v>
      </c>
    </row>
    <row r="164" spans="1:55" ht="13.5" customHeight="1" x14ac:dyDescent="0.2">
      <c r="A164" s="43" t="s">
        <v>32</v>
      </c>
      <c r="B164" s="44" t="s">
        <v>350</v>
      </c>
      <c r="C164" s="25" t="s">
        <v>351</v>
      </c>
      <c r="D164" s="27">
        <v>1455</v>
      </c>
      <c r="E164" s="27">
        <v>0</v>
      </c>
      <c r="F164" s="27">
        <v>0</v>
      </c>
      <c r="G164" s="27">
        <v>0</v>
      </c>
      <c r="H164" s="27">
        <v>641</v>
      </c>
      <c r="I164" s="27">
        <v>641</v>
      </c>
      <c r="J164" s="27">
        <v>0</v>
      </c>
      <c r="K164" s="27">
        <v>814</v>
      </c>
      <c r="L164" s="27">
        <v>0</v>
      </c>
      <c r="M164" s="27">
        <v>814</v>
      </c>
      <c r="N164" s="27">
        <v>1455</v>
      </c>
      <c r="O164" s="27">
        <v>641</v>
      </c>
      <c r="P164" s="27">
        <v>641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814</v>
      </c>
      <c r="W164" s="27">
        <v>814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7">
        <v>0</v>
      </c>
      <c r="AX164" s="27">
        <v>0</v>
      </c>
      <c r="AY164" s="27">
        <v>0</v>
      </c>
      <c r="AZ164" s="27">
        <v>0</v>
      </c>
      <c r="BA164" s="27">
        <v>0</v>
      </c>
      <c r="BB164" s="27">
        <v>0</v>
      </c>
      <c r="BC164" s="27">
        <v>0</v>
      </c>
    </row>
    <row r="165" spans="1:55" ht="13.5" customHeight="1" x14ac:dyDescent="0.2">
      <c r="A165" s="43" t="s">
        <v>32</v>
      </c>
      <c r="B165" s="44" t="s">
        <v>352</v>
      </c>
      <c r="C165" s="25" t="s">
        <v>353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0</v>
      </c>
      <c r="AZ165" s="27">
        <v>0</v>
      </c>
      <c r="BA165" s="27">
        <v>0</v>
      </c>
      <c r="BB165" s="27">
        <v>0</v>
      </c>
      <c r="BC165" s="27">
        <v>0</v>
      </c>
    </row>
    <row r="166" spans="1:55" ht="13.5" customHeight="1" x14ac:dyDescent="0.2">
      <c r="A166" s="43" t="s">
        <v>32</v>
      </c>
      <c r="B166" s="44" t="s">
        <v>354</v>
      </c>
      <c r="C166" s="25" t="s">
        <v>355</v>
      </c>
      <c r="D166" s="27">
        <v>2108</v>
      </c>
      <c r="E166" s="27">
        <v>0</v>
      </c>
      <c r="F166" s="27">
        <v>0</v>
      </c>
      <c r="G166" s="27">
        <v>0</v>
      </c>
      <c r="H166" s="27">
        <v>2108</v>
      </c>
      <c r="I166" s="27">
        <v>1670</v>
      </c>
      <c r="J166" s="27">
        <v>438</v>
      </c>
      <c r="K166" s="27">
        <v>0</v>
      </c>
      <c r="L166" s="27">
        <v>0</v>
      </c>
      <c r="M166" s="27">
        <v>0</v>
      </c>
      <c r="N166" s="27">
        <v>2108</v>
      </c>
      <c r="O166" s="27">
        <v>1670</v>
      </c>
      <c r="P166" s="27">
        <v>1670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438</v>
      </c>
      <c r="W166" s="27">
        <v>438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0</v>
      </c>
      <c r="AW166" s="27">
        <v>0</v>
      </c>
      <c r="AX166" s="27">
        <v>0</v>
      </c>
      <c r="AY166" s="27">
        <v>0</v>
      </c>
      <c r="AZ166" s="27">
        <v>0</v>
      </c>
      <c r="BA166" s="27">
        <v>0</v>
      </c>
      <c r="BB166" s="27">
        <v>0</v>
      </c>
      <c r="BC166" s="27">
        <v>0</v>
      </c>
    </row>
    <row r="167" spans="1:55" ht="13.5" customHeight="1" x14ac:dyDescent="0.2">
      <c r="A167" s="43" t="s">
        <v>32</v>
      </c>
      <c r="B167" s="44" t="s">
        <v>356</v>
      </c>
      <c r="C167" s="25" t="s">
        <v>357</v>
      </c>
      <c r="D167" s="27">
        <v>1800</v>
      </c>
      <c r="E167" s="27">
        <v>0</v>
      </c>
      <c r="F167" s="27">
        <v>0</v>
      </c>
      <c r="G167" s="27">
        <v>0</v>
      </c>
      <c r="H167" s="27">
        <v>1800</v>
      </c>
      <c r="I167" s="27">
        <v>1102</v>
      </c>
      <c r="J167" s="27">
        <v>698</v>
      </c>
      <c r="K167" s="27">
        <v>0</v>
      </c>
      <c r="L167" s="27">
        <v>0</v>
      </c>
      <c r="M167" s="27">
        <v>0</v>
      </c>
      <c r="N167" s="27">
        <v>1800</v>
      </c>
      <c r="O167" s="27">
        <v>1102</v>
      </c>
      <c r="P167" s="27">
        <v>1102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698</v>
      </c>
      <c r="W167" s="27">
        <v>698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7">
        <v>0</v>
      </c>
      <c r="BC167" s="27">
        <v>0</v>
      </c>
    </row>
    <row r="168" spans="1:55" ht="13.5" customHeight="1" x14ac:dyDescent="0.2">
      <c r="A168" s="43" t="s">
        <v>32</v>
      </c>
      <c r="B168" s="44" t="s">
        <v>358</v>
      </c>
      <c r="C168" s="25" t="s">
        <v>359</v>
      </c>
      <c r="D168" s="27">
        <v>4963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4963</v>
      </c>
      <c r="L168" s="27">
        <v>1982</v>
      </c>
      <c r="M168" s="27">
        <v>2981</v>
      </c>
      <c r="N168" s="27">
        <v>4963</v>
      </c>
      <c r="O168" s="27">
        <v>1982</v>
      </c>
      <c r="P168" s="27">
        <v>1982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2981</v>
      </c>
      <c r="W168" s="27">
        <v>2981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  <c r="AR168" s="27">
        <v>0</v>
      </c>
      <c r="AS168" s="27">
        <v>0</v>
      </c>
      <c r="AT168" s="27">
        <v>0</v>
      </c>
      <c r="AU168" s="27">
        <v>0</v>
      </c>
      <c r="AV168" s="27">
        <v>0</v>
      </c>
      <c r="AW168" s="27">
        <v>0</v>
      </c>
      <c r="AX168" s="27">
        <v>0</v>
      </c>
      <c r="AY168" s="27">
        <v>0</v>
      </c>
      <c r="AZ168" s="27">
        <v>0</v>
      </c>
      <c r="BA168" s="27">
        <v>0</v>
      </c>
      <c r="BB168" s="27">
        <v>0</v>
      </c>
      <c r="BC168" s="27">
        <v>0</v>
      </c>
    </row>
    <row r="169" spans="1:55" ht="13.5" customHeight="1" x14ac:dyDescent="0.2">
      <c r="A169" s="43" t="s">
        <v>32</v>
      </c>
      <c r="B169" s="44" t="s">
        <v>360</v>
      </c>
      <c r="C169" s="25" t="s">
        <v>361</v>
      </c>
      <c r="D169" s="27">
        <v>1178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1178</v>
      </c>
      <c r="L169" s="27">
        <v>677</v>
      </c>
      <c r="M169" s="27">
        <v>501</v>
      </c>
      <c r="N169" s="27">
        <v>1178</v>
      </c>
      <c r="O169" s="27">
        <v>677</v>
      </c>
      <c r="P169" s="27">
        <v>677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501</v>
      </c>
      <c r="W169" s="27">
        <v>501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0</v>
      </c>
      <c r="AW169" s="27">
        <v>0</v>
      </c>
      <c r="AX169" s="27">
        <v>0</v>
      </c>
      <c r="AY169" s="27">
        <v>0</v>
      </c>
      <c r="AZ169" s="27">
        <v>0</v>
      </c>
      <c r="BA169" s="27">
        <v>0</v>
      </c>
      <c r="BB169" s="27">
        <v>0</v>
      </c>
      <c r="BC169" s="27">
        <v>0</v>
      </c>
    </row>
    <row r="170" spans="1:55" ht="13.5" customHeight="1" x14ac:dyDescent="0.2">
      <c r="A170" s="43" t="s">
        <v>32</v>
      </c>
      <c r="B170" s="44" t="s">
        <v>362</v>
      </c>
      <c r="C170" s="25" t="s">
        <v>363</v>
      </c>
      <c r="D170" s="27">
        <v>1036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1036</v>
      </c>
      <c r="L170" s="27">
        <v>582</v>
      </c>
      <c r="M170" s="27">
        <v>454</v>
      </c>
      <c r="N170" s="27">
        <v>1036</v>
      </c>
      <c r="O170" s="27">
        <v>582</v>
      </c>
      <c r="P170" s="27">
        <v>582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454</v>
      </c>
      <c r="W170" s="27">
        <v>454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0</v>
      </c>
      <c r="BB170" s="27">
        <v>0</v>
      </c>
      <c r="BC170" s="27">
        <v>0</v>
      </c>
    </row>
    <row r="171" spans="1:55" ht="13.5" customHeight="1" x14ac:dyDescent="0.2">
      <c r="A171" s="43" t="s">
        <v>32</v>
      </c>
      <c r="B171" s="44" t="s">
        <v>364</v>
      </c>
      <c r="C171" s="25" t="s">
        <v>365</v>
      </c>
      <c r="D171" s="27">
        <v>1974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1974</v>
      </c>
      <c r="L171" s="27">
        <v>1124</v>
      </c>
      <c r="M171" s="27">
        <v>850</v>
      </c>
      <c r="N171" s="27">
        <v>1974</v>
      </c>
      <c r="O171" s="27">
        <v>1124</v>
      </c>
      <c r="P171" s="27">
        <v>1124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850</v>
      </c>
      <c r="W171" s="27">
        <v>24</v>
      </c>
      <c r="X171" s="27">
        <v>0</v>
      </c>
      <c r="Y171" s="27">
        <v>0</v>
      </c>
      <c r="Z171" s="27">
        <v>826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0</v>
      </c>
      <c r="AW171" s="27">
        <v>0</v>
      </c>
      <c r="AX171" s="27">
        <v>0</v>
      </c>
      <c r="AY171" s="27">
        <v>0</v>
      </c>
      <c r="AZ171" s="27">
        <v>0</v>
      </c>
      <c r="BA171" s="27">
        <v>0</v>
      </c>
      <c r="BB171" s="27">
        <v>0</v>
      </c>
      <c r="BC171" s="27">
        <v>0</v>
      </c>
    </row>
    <row r="172" spans="1:55" ht="13.5" customHeight="1" x14ac:dyDescent="0.2">
      <c r="A172" s="43" t="s">
        <v>32</v>
      </c>
      <c r="B172" s="44" t="s">
        <v>366</v>
      </c>
      <c r="C172" s="25" t="s">
        <v>367</v>
      </c>
      <c r="D172" s="27">
        <v>2788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2788</v>
      </c>
      <c r="L172" s="27">
        <v>2699</v>
      </c>
      <c r="M172" s="27">
        <v>89</v>
      </c>
      <c r="N172" s="27">
        <v>2788</v>
      </c>
      <c r="O172" s="27">
        <v>2699</v>
      </c>
      <c r="P172" s="27">
        <v>2699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89</v>
      </c>
      <c r="W172" s="27">
        <v>89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0</v>
      </c>
      <c r="AW172" s="27">
        <v>0</v>
      </c>
      <c r="AX172" s="27">
        <v>0</v>
      </c>
      <c r="AY172" s="27">
        <v>0</v>
      </c>
      <c r="AZ172" s="27">
        <v>0</v>
      </c>
      <c r="BA172" s="27">
        <v>0</v>
      </c>
      <c r="BB172" s="27">
        <v>0</v>
      </c>
      <c r="BC172" s="27">
        <v>0</v>
      </c>
    </row>
    <row r="173" spans="1:55" ht="13.5" customHeight="1" x14ac:dyDescent="0.2">
      <c r="A173" s="43" t="s">
        <v>32</v>
      </c>
      <c r="B173" s="44" t="s">
        <v>368</v>
      </c>
      <c r="C173" s="25" t="s">
        <v>369</v>
      </c>
      <c r="D173" s="27">
        <v>462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462</v>
      </c>
      <c r="L173" s="27">
        <v>462</v>
      </c>
      <c r="M173" s="27">
        <v>0</v>
      </c>
      <c r="N173" s="27">
        <v>462</v>
      </c>
      <c r="O173" s="27">
        <v>462</v>
      </c>
      <c r="P173" s="27">
        <v>462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0</v>
      </c>
      <c r="AW173" s="27">
        <v>0</v>
      </c>
      <c r="AX173" s="27">
        <v>0</v>
      </c>
      <c r="AY173" s="27">
        <v>0</v>
      </c>
      <c r="AZ173" s="27">
        <v>0</v>
      </c>
      <c r="BA173" s="27">
        <v>0</v>
      </c>
      <c r="BB173" s="27">
        <v>0</v>
      </c>
      <c r="BC173" s="27">
        <v>0</v>
      </c>
    </row>
    <row r="174" spans="1:55" ht="13.5" customHeight="1" x14ac:dyDescent="0.2">
      <c r="A174" s="43" t="s">
        <v>32</v>
      </c>
      <c r="B174" s="44" t="s">
        <v>370</v>
      </c>
      <c r="C174" s="25" t="s">
        <v>371</v>
      </c>
      <c r="D174" s="27">
        <v>1814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1814</v>
      </c>
      <c r="L174" s="27">
        <v>774</v>
      </c>
      <c r="M174" s="27">
        <v>1040</v>
      </c>
      <c r="N174" s="27">
        <v>1814</v>
      </c>
      <c r="O174" s="27">
        <v>774</v>
      </c>
      <c r="P174" s="27">
        <v>774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1040</v>
      </c>
      <c r="W174" s="27">
        <v>1040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  <c r="AT174" s="27">
        <v>0</v>
      </c>
      <c r="AU174" s="27">
        <v>0</v>
      </c>
      <c r="AV174" s="27">
        <v>0</v>
      </c>
      <c r="AW174" s="27">
        <v>0</v>
      </c>
      <c r="AX174" s="27">
        <v>0</v>
      </c>
      <c r="AY174" s="27">
        <v>0</v>
      </c>
      <c r="AZ174" s="27">
        <v>0</v>
      </c>
      <c r="BA174" s="27">
        <v>0</v>
      </c>
      <c r="BB174" s="27">
        <v>0</v>
      </c>
      <c r="BC174" s="27">
        <v>0</v>
      </c>
    </row>
    <row r="175" spans="1:55" ht="13.5" customHeight="1" x14ac:dyDescent="0.2">
      <c r="A175" s="43" t="s">
        <v>32</v>
      </c>
      <c r="B175" s="44" t="s">
        <v>372</v>
      </c>
      <c r="C175" s="25" t="s">
        <v>373</v>
      </c>
      <c r="D175" s="27">
        <v>3960</v>
      </c>
      <c r="E175" s="27">
        <v>0</v>
      </c>
      <c r="F175" s="27">
        <v>0</v>
      </c>
      <c r="G175" s="27">
        <v>0</v>
      </c>
      <c r="H175" s="27">
        <v>3252</v>
      </c>
      <c r="I175" s="27">
        <v>3252</v>
      </c>
      <c r="J175" s="27">
        <v>0</v>
      </c>
      <c r="K175" s="27">
        <v>708</v>
      </c>
      <c r="L175" s="27">
        <v>0</v>
      </c>
      <c r="M175" s="27">
        <v>708</v>
      </c>
      <c r="N175" s="27">
        <v>4113</v>
      </c>
      <c r="O175" s="27">
        <v>3405</v>
      </c>
      <c r="P175" s="27">
        <v>3405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708</v>
      </c>
      <c r="W175" s="27">
        <v>708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11</v>
      </c>
      <c r="AG175" s="27">
        <v>11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  <c r="AR175" s="27">
        <v>0</v>
      </c>
      <c r="AS175" s="27">
        <v>0</v>
      </c>
      <c r="AT175" s="27">
        <v>11</v>
      </c>
      <c r="AU175" s="27">
        <v>11</v>
      </c>
      <c r="AV175" s="27">
        <v>0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7">
        <v>0</v>
      </c>
      <c r="BC175" s="27">
        <v>0</v>
      </c>
    </row>
    <row r="176" spans="1:55" ht="13.5" customHeight="1" x14ac:dyDescent="0.2">
      <c r="A176" s="43" t="s">
        <v>32</v>
      </c>
      <c r="B176" s="44" t="s">
        <v>374</v>
      </c>
      <c r="C176" s="25" t="s">
        <v>375</v>
      </c>
      <c r="D176" s="27">
        <v>4455</v>
      </c>
      <c r="E176" s="27">
        <v>0</v>
      </c>
      <c r="F176" s="27">
        <v>0</v>
      </c>
      <c r="G176" s="27">
        <v>0</v>
      </c>
      <c r="H176" s="27">
        <v>3806</v>
      </c>
      <c r="I176" s="27">
        <v>3806</v>
      </c>
      <c r="J176" s="27">
        <v>0</v>
      </c>
      <c r="K176" s="27">
        <v>649</v>
      </c>
      <c r="L176" s="27">
        <v>0</v>
      </c>
      <c r="M176" s="27">
        <v>649</v>
      </c>
      <c r="N176" s="27">
        <v>4455</v>
      </c>
      <c r="O176" s="27">
        <v>3806</v>
      </c>
      <c r="P176" s="27">
        <v>0</v>
      </c>
      <c r="Q176" s="27">
        <v>0</v>
      </c>
      <c r="R176" s="27">
        <v>0</v>
      </c>
      <c r="S176" s="27">
        <v>3806</v>
      </c>
      <c r="T176" s="27">
        <v>0</v>
      </c>
      <c r="U176" s="27">
        <v>0</v>
      </c>
      <c r="V176" s="27">
        <v>649</v>
      </c>
      <c r="W176" s="27">
        <v>0</v>
      </c>
      <c r="X176" s="27">
        <v>0</v>
      </c>
      <c r="Y176" s="27">
        <v>0</v>
      </c>
      <c r="Z176" s="27">
        <v>649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0</v>
      </c>
      <c r="AY176" s="27">
        <v>0</v>
      </c>
      <c r="AZ176" s="27">
        <v>0</v>
      </c>
      <c r="BA176" s="27">
        <v>0</v>
      </c>
      <c r="BB176" s="27">
        <v>0</v>
      </c>
      <c r="BC176" s="27">
        <v>0</v>
      </c>
    </row>
    <row r="177" spans="1:55" ht="13.5" customHeight="1" x14ac:dyDescent="0.2">
      <c r="A177" s="43" t="s">
        <v>32</v>
      </c>
      <c r="B177" s="44" t="s">
        <v>376</v>
      </c>
      <c r="C177" s="25" t="s">
        <v>377</v>
      </c>
      <c r="D177" s="27">
        <v>2550</v>
      </c>
      <c r="E177" s="27">
        <v>0</v>
      </c>
      <c r="F177" s="27">
        <v>0</v>
      </c>
      <c r="G177" s="27">
        <v>0</v>
      </c>
      <c r="H177" s="27">
        <v>2550</v>
      </c>
      <c r="I177" s="27">
        <v>1754</v>
      </c>
      <c r="J177" s="27">
        <v>796</v>
      </c>
      <c r="K177" s="27">
        <v>0</v>
      </c>
      <c r="L177" s="27">
        <v>0</v>
      </c>
      <c r="M177" s="27">
        <v>0</v>
      </c>
      <c r="N177" s="27">
        <v>2550</v>
      </c>
      <c r="O177" s="27">
        <v>1754</v>
      </c>
      <c r="P177" s="27">
        <v>1754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796</v>
      </c>
      <c r="W177" s="27">
        <v>796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  <c r="AR177" s="27">
        <v>0</v>
      </c>
      <c r="AS177" s="27">
        <v>0</v>
      </c>
      <c r="AT177" s="27">
        <v>0</v>
      </c>
      <c r="AU177" s="27">
        <v>0</v>
      </c>
      <c r="AV177" s="27">
        <v>0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0</v>
      </c>
      <c r="BC177" s="27">
        <v>0</v>
      </c>
    </row>
    <row r="178" spans="1:55" ht="13.5" customHeight="1" x14ac:dyDescent="0.2">
      <c r="A178" s="43" t="s">
        <v>32</v>
      </c>
      <c r="B178" s="44" t="s">
        <v>378</v>
      </c>
      <c r="C178" s="25" t="s">
        <v>379</v>
      </c>
      <c r="D178" s="27">
        <v>2301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2301</v>
      </c>
      <c r="L178" s="27">
        <v>1700</v>
      </c>
      <c r="M178" s="27">
        <v>601</v>
      </c>
      <c r="N178" s="27">
        <v>2301</v>
      </c>
      <c r="O178" s="27">
        <v>1700</v>
      </c>
      <c r="P178" s="27">
        <v>1700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601</v>
      </c>
      <c r="W178" s="27">
        <v>601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41</v>
      </c>
      <c r="AG178" s="27">
        <v>41</v>
      </c>
      <c r="AH178" s="27">
        <v>0</v>
      </c>
      <c r="AI178" s="27">
        <v>0</v>
      </c>
      <c r="AJ178" s="27">
        <v>41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28</v>
      </c>
      <c r="AR178" s="27">
        <v>13</v>
      </c>
      <c r="AS178" s="27">
        <v>0</v>
      </c>
      <c r="AT178" s="27">
        <v>0</v>
      </c>
      <c r="AU178" s="27">
        <v>0</v>
      </c>
      <c r="AV178" s="27">
        <v>0</v>
      </c>
      <c r="AW178" s="27">
        <v>0</v>
      </c>
      <c r="AX178" s="27">
        <v>0</v>
      </c>
      <c r="AY178" s="27">
        <v>0</v>
      </c>
      <c r="AZ178" s="27">
        <v>0</v>
      </c>
      <c r="BA178" s="27">
        <v>0</v>
      </c>
      <c r="BB178" s="27">
        <v>0</v>
      </c>
      <c r="BC178" s="27">
        <v>0</v>
      </c>
    </row>
    <row r="179" spans="1:55" ht="13.5" customHeight="1" x14ac:dyDescent="0.2">
      <c r="A179" s="43" t="s">
        <v>32</v>
      </c>
      <c r="B179" s="44" t="s">
        <v>380</v>
      </c>
      <c r="C179" s="25" t="s">
        <v>381</v>
      </c>
      <c r="D179" s="27">
        <v>3602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3602</v>
      </c>
      <c r="L179" s="27">
        <v>2559</v>
      </c>
      <c r="M179" s="27">
        <v>1043</v>
      </c>
      <c r="N179" s="27">
        <v>4003</v>
      </c>
      <c r="O179" s="27">
        <v>2559</v>
      </c>
      <c r="P179" s="27">
        <v>2559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1043</v>
      </c>
      <c r="W179" s="27">
        <v>1043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401</v>
      </c>
      <c r="AD179" s="27">
        <v>334</v>
      </c>
      <c r="AE179" s="27">
        <v>67</v>
      </c>
      <c r="AF179" s="27">
        <v>81</v>
      </c>
      <c r="AG179" s="27">
        <v>81</v>
      </c>
      <c r="AH179" s="27">
        <v>0</v>
      </c>
      <c r="AI179" s="27">
        <v>0</v>
      </c>
      <c r="AJ179" s="27">
        <v>81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54</v>
      </c>
      <c r="AR179" s="27">
        <v>27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0</v>
      </c>
      <c r="BC179" s="27">
        <v>0</v>
      </c>
    </row>
    <row r="180" spans="1:55" ht="13.5" customHeight="1" x14ac:dyDescent="0.2">
      <c r="A180" s="43" t="s">
        <v>32</v>
      </c>
      <c r="B180" s="44" t="s">
        <v>382</v>
      </c>
      <c r="C180" s="25" t="s">
        <v>383</v>
      </c>
      <c r="D180" s="27">
        <v>965</v>
      </c>
      <c r="E180" s="27">
        <v>0</v>
      </c>
      <c r="F180" s="27">
        <v>0</v>
      </c>
      <c r="G180" s="27">
        <v>0</v>
      </c>
      <c r="H180" s="27">
        <v>965</v>
      </c>
      <c r="I180" s="27">
        <v>209</v>
      </c>
      <c r="J180" s="27">
        <v>756</v>
      </c>
      <c r="K180" s="27">
        <v>0</v>
      </c>
      <c r="L180" s="27">
        <v>0</v>
      </c>
      <c r="M180" s="27">
        <v>0</v>
      </c>
      <c r="N180" s="27">
        <v>965</v>
      </c>
      <c r="O180" s="27">
        <v>209</v>
      </c>
      <c r="P180" s="27">
        <v>209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756</v>
      </c>
      <c r="W180" s="27">
        <v>756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3</v>
      </c>
      <c r="AG180" s="27">
        <v>3</v>
      </c>
      <c r="AH180" s="27">
        <v>0</v>
      </c>
      <c r="AI180" s="27">
        <v>0</v>
      </c>
      <c r="AJ180" s="27">
        <v>3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3</v>
      </c>
      <c r="AT180" s="27">
        <v>0</v>
      </c>
      <c r="AU180" s="27">
        <v>0</v>
      </c>
      <c r="AV180" s="27">
        <v>0</v>
      </c>
      <c r="AW180" s="27">
        <v>0</v>
      </c>
      <c r="AX180" s="27">
        <v>0</v>
      </c>
      <c r="AY180" s="27">
        <v>0</v>
      </c>
      <c r="AZ180" s="27">
        <v>0</v>
      </c>
      <c r="BA180" s="27">
        <v>0</v>
      </c>
      <c r="BB180" s="27">
        <v>0</v>
      </c>
      <c r="BC180" s="27">
        <v>0</v>
      </c>
    </row>
    <row r="181" spans="1:55" ht="13.5" customHeight="1" x14ac:dyDescent="0.2">
      <c r="A181" s="43" t="s">
        <v>32</v>
      </c>
      <c r="B181" s="44" t="s">
        <v>384</v>
      </c>
      <c r="C181" s="25" t="s">
        <v>385</v>
      </c>
      <c r="D181" s="27">
        <v>6183</v>
      </c>
      <c r="E181" s="27">
        <v>0</v>
      </c>
      <c r="F181" s="27">
        <v>0</v>
      </c>
      <c r="G181" s="27">
        <v>0</v>
      </c>
      <c r="H181" s="27">
        <v>6183</v>
      </c>
      <c r="I181" s="27">
        <v>4503</v>
      </c>
      <c r="J181" s="27">
        <v>1680</v>
      </c>
      <c r="K181" s="27">
        <v>0</v>
      </c>
      <c r="L181" s="27">
        <v>0</v>
      </c>
      <c r="M181" s="27">
        <v>0</v>
      </c>
      <c r="N181" s="27">
        <v>6183</v>
      </c>
      <c r="O181" s="27">
        <v>4503</v>
      </c>
      <c r="P181" s="27">
        <v>4503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1680</v>
      </c>
      <c r="W181" s="27">
        <v>1680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22</v>
      </c>
      <c r="AG181" s="27">
        <v>22</v>
      </c>
      <c r="AH181" s="27">
        <v>0</v>
      </c>
      <c r="AI181" s="27">
        <v>0</v>
      </c>
      <c r="AJ181" s="27">
        <v>22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22</v>
      </c>
      <c r="AR181" s="27">
        <v>0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0</v>
      </c>
      <c r="BC181" s="27">
        <v>0</v>
      </c>
    </row>
    <row r="182" spans="1:55" ht="13.5" customHeight="1" x14ac:dyDescent="0.2">
      <c r="A182" s="43" t="s">
        <v>32</v>
      </c>
      <c r="B182" s="44" t="s">
        <v>386</v>
      </c>
      <c r="C182" s="25" t="s">
        <v>387</v>
      </c>
      <c r="D182" s="27">
        <v>5453</v>
      </c>
      <c r="E182" s="27">
        <v>0</v>
      </c>
      <c r="F182" s="27">
        <v>0</v>
      </c>
      <c r="G182" s="27">
        <v>0</v>
      </c>
      <c r="H182" s="27">
        <v>5453</v>
      </c>
      <c r="I182" s="27">
        <v>2767</v>
      </c>
      <c r="J182" s="27">
        <v>2686</v>
      </c>
      <c r="K182" s="27">
        <v>0</v>
      </c>
      <c r="L182" s="27">
        <v>0</v>
      </c>
      <c r="M182" s="27">
        <v>0</v>
      </c>
      <c r="N182" s="27">
        <v>5453</v>
      </c>
      <c r="O182" s="27">
        <v>2767</v>
      </c>
      <c r="P182" s="27">
        <v>2767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2686</v>
      </c>
      <c r="W182" s="27">
        <v>2686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62</v>
      </c>
      <c r="AG182" s="27">
        <v>62</v>
      </c>
      <c r="AH182" s="27">
        <v>0</v>
      </c>
      <c r="AI182" s="27">
        <v>0</v>
      </c>
      <c r="AJ182" s="27">
        <v>62</v>
      </c>
      <c r="AK182" s="27">
        <v>0</v>
      </c>
      <c r="AL182" s="27">
        <v>0</v>
      </c>
      <c r="AM182" s="27">
        <v>6</v>
      </c>
      <c r="AN182" s="27">
        <v>0</v>
      </c>
      <c r="AO182" s="27">
        <v>0</v>
      </c>
      <c r="AP182" s="27">
        <v>0</v>
      </c>
      <c r="AQ182" s="27">
        <v>0</v>
      </c>
      <c r="AR182" s="27">
        <v>56</v>
      </c>
      <c r="AS182" s="27">
        <v>0</v>
      </c>
      <c r="AT182" s="27">
        <v>0</v>
      </c>
      <c r="AU182" s="27">
        <v>0</v>
      </c>
      <c r="AV182" s="27">
        <v>0</v>
      </c>
      <c r="AW182" s="27">
        <v>0</v>
      </c>
      <c r="AX182" s="27">
        <v>0</v>
      </c>
      <c r="AY182" s="27">
        <v>0</v>
      </c>
      <c r="AZ182" s="27">
        <v>0</v>
      </c>
      <c r="BA182" s="27">
        <v>0</v>
      </c>
      <c r="BB182" s="27">
        <v>0</v>
      </c>
      <c r="BC182" s="27">
        <v>0</v>
      </c>
    </row>
    <row r="183" spans="1:55" ht="13.5" customHeight="1" x14ac:dyDescent="0.2">
      <c r="A183" s="43" t="s">
        <v>32</v>
      </c>
      <c r="B183" s="44" t="s">
        <v>388</v>
      </c>
      <c r="C183" s="25" t="s">
        <v>389</v>
      </c>
      <c r="D183" s="27">
        <v>3076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3076</v>
      </c>
      <c r="L183" s="27">
        <v>1732</v>
      </c>
      <c r="M183" s="27">
        <v>1344</v>
      </c>
      <c r="N183" s="27">
        <v>3076</v>
      </c>
      <c r="O183" s="27">
        <v>1732</v>
      </c>
      <c r="P183" s="27">
        <v>1732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1344</v>
      </c>
      <c r="W183" s="27">
        <v>1344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  <c r="AR183" s="27">
        <v>0</v>
      </c>
      <c r="AS183" s="27">
        <v>0</v>
      </c>
      <c r="AT183" s="27">
        <v>0</v>
      </c>
      <c r="AU183" s="27">
        <v>0</v>
      </c>
      <c r="AV183" s="27">
        <v>0</v>
      </c>
      <c r="AW183" s="27">
        <v>0</v>
      </c>
      <c r="AX183" s="27">
        <v>0</v>
      </c>
      <c r="AY183" s="27">
        <v>0</v>
      </c>
      <c r="AZ183" s="27">
        <v>0</v>
      </c>
      <c r="BA183" s="27">
        <v>0</v>
      </c>
      <c r="BB183" s="27">
        <v>0</v>
      </c>
      <c r="BC183" s="27">
        <v>0</v>
      </c>
    </row>
    <row r="184" spans="1:55" ht="13.5" customHeight="1" x14ac:dyDescent="0.2">
      <c r="A184" s="43" t="s">
        <v>32</v>
      </c>
      <c r="B184" s="44" t="s">
        <v>390</v>
      </c>
      <c r="C184" s="25" t="s">
        <v>391</v>
      </c>
      <c r="D184" s="27">
        <v>1493</v>
      </c>
      <c r="E184" s="27">
        <v>0</v>
      </c>
      <c r="F184" s="27">
        <v>0</v>
      </c>
      <c r="G184" s="27">
        <v>0</v>
      </c>
      <c r="H184" s="27">
        <v>1493</v>
      </c>
      <c r="I184" s="27">
        <v>854</v>
      </c>
      <c r="J184" s="27">
        <v>639</v>
      </c>
      <c r="K184" s="27">
        <v>0</v>
      </c>
      <c r="L184" s="27">
        <v>0</v>
      </c>
      <c r="M184" s="27">
        <v>0</v>
      </c>
      <c r="N184" s="27">
        <v>1493</v>
      </c>
      <c r="O184" s="27">
        <v>854</v>
      </c>
      <c r="P184" s="27">
        <v>854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639</v>
      </c>
      <c r="W184" s="27">
        <v>639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  <c r="AR184" s="27">
        <v>0</v>
      </c>
      <c r="AS184" s="27">
        <v>0</v>
      </c>
      <c r="AT184" s="27">
        <v>0</v>
      </c>
      <c r="AU184" s="27">
        <v>0</v>
      </c>
      <c r="AV184" s="27">
        <v>0</v>
      </c>
      <c r="AW184" s="27">
        <v>0</v>
      </c>
      <c r="AX184" s="27">
        <v>0</v>
      </c>
      <c r="AY184" s="27">
        <v>0</v>
      </c>
      <c r="AZ184" s="27">
        <v>0</v>
      </c>
      <c r="BA184" s="27">
        <v>0</v>
      </c>
      <c r="BB184" s="27">
        <v>0</v>
      </c>
      <c r="BC184" s="27">
        <v>0</v>
      </c>
    </row>
    <row r="185" spans="1:55" ht="13.5" customHeight="1" x14ac:dyDescent="0.2">
      <c r="A185" s="43" t="s">
        <v>32</v>
      </c>
      <c r="B185" s="44" t="s">
        <v>392</v>
      </c>
      <c r="C185" s="25" t="s">
        <v>393</v>
      </c>
      <c r="D185" s="27">
        <v>3526</v>
      </c>
      <c r="E185" s="27">
        <v>0</v>
      </c>
      <c r="F185" s="27">
        <v>0</v>
      </c>
      <c r="G185" s="27">
        <v>0</v>
      </c>
      <c r="H185" s="27">
        <v>3526</v>
      </c>
      <c r="I185" s="27">
        <v>1303</v>
      </c>
      <c r="J185" s="27">
        <v>2223</v>
      </c>
      <c r="K185" s="27">
        <v>0</v>
      </c>
      <c r="L185" s="27">
        <v>0</v>
      </c>
      <c r="M185" s="27">
        <v>0</v>
      </c>
      <c r="N185" s="27">
        <v>3536</v>
      </c>
      <c r="O185" s="27">
        <v>1303</v>
      </c>
      <c r="P185" s="27">
        <v>1303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2223</v>
      </c>
      <c r="W185" s="27">
        <v>2223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10</v>
      </c>
      <c r="AD185" s="27">
        <v>10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3526</v>
      </c>
      <c r="AK185" s="27">
        <v>3526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  <c r="AR185" s="27">
        <v>0</v>
      </c>
      <c r="AS185" s="27">
        <v>0</v>
      </c>
      <c r="AT185" s="27">
        <v>0</v>
      </c>
      <c r="AU185" s="27">
        <v>0</v>
      </c>
      <c r="AV185" s="27">
        <v>0</v>
      </c>
      <c r="AW185" s="27">
        <v>0</v>
      </c>
      <c r="AX185" s="27">
        <v>0</v>
      </c>
      <c r="AY185" s="27">
        <v>0</v>
      </c>
      <c r="AZ185" s="27">
        <v>0</v>
      </c>
      <c r="BA185" s="27">
        <v>0</v>
      </c>
      <c r="BB185" s="27">
        <v>0</v>
      </c>
      <c r="BC185" s="27">
        <v>0</v>
      </c>
    </row>
  </sheetData>
  <phoneticPr fontId="7"/>
  <pageMargins left="0.70866141732283472" right="0.70866141732283472" top="0.98425196850393704" bottom="0.70866141732283472" header="0.70866141732283472" footer="0.70866141732283472"/>
  <pageSetup paperSize="9" scale="73" orientation="landscape" r:id="rId1"/>
  <headerFooter alignWithMargins="0">
    <oddHeader>&amp;Lし尿処理の状況（令和2年度実績）</oddHeader>
  </headerFooter>
  <colBreaks count="3" manualBreakCount="3">
    <brk id="13" min="1" max="23" man="1"/>
    <brk id="31" min="1" max="23" man="1"/>
    <brk id="45" min="1" max="2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BEA1E-A35E-46F9-812D-6DC02D64473B}">
  <sheetPr>
    <pageSetUpPr fitToPage="1"/>
  </sheetPr>
  <dimension ref="A1:AJ1795"/>
  <sheetViews>
    <sheetView zoomScaleNormal="100" zoomScaleSheetLayoutView="85" workbookViewId="0"/>
  </sheetViews>
  <sheetFormatPr defaultColWidth="0" defaultRowHeight="13" x14ac:dyDescent="0.55000000000000004"/>
  <cols>
    <col min="1" max="1" width="4.75" style="45" customWidth="1"/>
    <col min="2" max="2" width="8.08203125" style="45" customWidth="1"/>
    <col min="3" max="3" width="19.08203125" style="45" customWidth="1"/>
    <col min="4" max="4" width="15.25" style="45" customWidth="1"/>
    <col min="5" max="5" width="3.33203125" style="45" customWidth="1"/>
    <col min="6" max="6" width="3.83203125" style="45" customWidth="1"/>
    <col min="7" max="7" width="17" style="45" customWidth="1"/>
    <col min="8" max="10" width="15.83203125" style="45" customWidth="1"/>
    <col min="11" max="11" width="8" style="45" customWidth="1"/>
    <col min="12" max="13" width="15.83203125" style="45" customWidth="1"/>
    <col min="14" max="14" width="2.58203125" style="45" customWidth="1"/>
    <col min="15" max="26" width="8.83203125" style="45" customWidth="1"/>
    <col min="27" max="28" width="14.5" style="45" hidden="1" customWidth="1"/>
    <col min="29" max="29" width="3" style="45" hidden="1" customWidth="1"/>
    <col min="30" max="30" width="10.83203125" style="45" hidden="1" customWidth="1"/>
    <col min="31" max="31" width="8.83203125" style="45" hidden="1" customWidth="1"/>
    <col min="32" max="32" width="8.83203125" style="46" hidden="1" customWidth="1"/>
    <col min="33" max="33" width="5" style="46" hidden="1" customWidth="1"/>
    <col min="34" max="34" width="8.83203125" style="45" hidden="1" customWidth="1"/>
    <col min="35" max="35" width="4" style="45" hidden="1" customWidth="1"/>
    <col min="36" max="36" width="10" style="45" hidden="1" customWidth="1"/>
    <col min="37" max="16384" width="8.83203125" style="45" hidden="1"/>
  </cols>
  <sheetData>
    <row r="1" spans="1:36" ht="13.5" thickBot="1" x14ac:dyDescent="0.6"/>
    <row r="2" spans="1:36" ht="19.5" customHeight="1" thickBot="1" x14ac:dyDescent="0.6">
      <c r="A2" s="47"/>
      <c r="B2" s="48" t="s">
        <v>425</v>
      </c>
      <c r="C2" s="49"/>
      <c r="D2" s="50" t="s">
        <v>426</v>
      </c>
      <c r="E2" s="46"/>
      <c r="F2" s="46"/>
      <c r="G2" s="46"/>
      <c r="H2" s="46"/>
      <c r="I2" s="46"/>
      <c r="J2" s="46"/>
      <c r="K2" s="46"/>
      <c r="L2" s="46" t="str">
        <f>LEFT(C2,2)</f>
        <v/>
      </c>
      <c r="M2" s="46" t="str">
        <f>IF(L2&lt;&gt;"",VLOOKUP(L2,$AI$6:$AJ$251,2,FALSE),"-")</f>
        <v>-</v>
      </c>
      <c r="AA2" s="51">
        <f>IF(VALUE(C2)=0,0,1)</f>
        <v>0</v>
      </c>
      <c r="AB2" s="52" t="str">
        <f ca="1">IF(AA2=0,"",VLOOKUP(C2,INDIRECT(AB7&amp;"!B7:C1800"),2,FALSE))</f>
        <v/>
      </c>
      <c r="AC2" s="46"/>
      <c r="AD2" s="51">
        <f>IF(AA2=0,1,IF(ISERROR(AB2),1,0))</f>
        <v>1</v>
      </c>
      <c r="AF2" s="52">
        <f ca="1">COUNTA(INDIRECT(AB7&amp;"!B7:B1800"))+6</f>
        <v>186</v>
      </c>
      <c r="AG2" s="52">
        <f>IF(AA2=0,0,VLOOKUP(C2,AF5:AG251,2,FALSE))</f>
        <v>0</v>
      </c>
    </row>
    <row r="3" spans="1:36" x14ac:dyDescent="0.55000000000000004">
      <c r="AD3" s="51"/>
    </row>
    <row r="4" spans="1:36" x14ac:dyDescent="0.55000000000000004">
      <c r="B4" s="53"/>
      <c r="C4" s="54"/>
      <c r="AA4" s="55"/>
      <c r="AB4" s="55"/>
      <c r="AC4" s="55"/>
      <c r="AD4" s="55"/>
    </row>
    <row r="5" spans="1:36" ht="13.5" thickBot="1" x14ac:dyDescent="0.6">
      <c r="J5" s="56"/>
      <c r="AF5" s="46">
        <f t="shared" ref="AF5:AF70" ca="1" si="0">INDIRECT($AB$7&amp;"!"&amp;"B"&amp;ROW(B5))</f>
        <v>0</v>
      </c>
      <c r="AG5" s="46">
        <v>5</v>
      </c>
    </row>
    <row r="6" spans="1:36" ht="26.5" thickBot="1" x14ac:dyDescent="0.6">
      <c r="F6" s="112" t="s">
        <v>427</v>
      </c>
      <c r="G6" s="113"/>
      <c r="H6" s="58" t="s">
        <v>428</v>
      </c>
      <c r="I6" s="58" t="s">
        <v>429</v>
      </c>
      <c r="J6" s="58" t="s">
        <v>430</v>
      </c>
      <c r="K6" s="57" t="s">
        <v>431</v>
      </c>
      <c r="L6" s="59" t="s">
        <v>432</v>
      </c>
      <c r="M6" s="60" t="s">
        <v>433</v>
      </c>
      <c r="AF6" s="46">
        <f t="shared" ca="1" si="0"/>
        <v>0</v>
      </c>
      <c r="AG6" s="46">
        <v>6</v>
      </c>
      <c r="AI6" s="61" t="s">
        <v>434</v>
      </c>
      <c r="AJ6" s="46" t="s">
        <v>32</v>
      </c>
    </row>
    <row r="7" spans="1:36" ht="16.5" customHeight="1" x14ac:dyDescent="0.55000000000000004">
      <c r="B7" s="116" t="s">
        <v>435</v>
      </c>
      <c r="C7" s="62" t="s">
        <v>436</v>
      </c>
      <c r="D7" s="63">
        <f ca="1">AD7</f>
        <v>0</v>
      </c>
      <c r="F7" s="119" t="s">
        <v>437</v>
      </c>
      <c r="G7" s="64" t="s">
        <v>438</v>
      </c>
      <c r="H7" s="65">
        <f ca="1">AD15</f>
        <v>0</v>
      </c>
      <c r="I7" s="65">
        <f t="shared" ref="I7:I12" ca="1" si="1">AD25</f>
        <v>0</v>
      </c>
      <c r="J7" s="65">
        <f t="shared" ref="J7:J12" ca="1" si="2">SUM(H7:I7)</f>
        <v>0</v>
      </c>
      <c r="K7" s="66">
        <f t="shared" ref="K7:K12" ca="1" si="3">IF(J$13&gt;0,J7/J$13,0)</f>
        <v>0</v>
      </c>
      <c r="L7" s="67">
        <f ca="1">AD35</f>
        <v>0</v>
      </c>
      <c r="M7" s="68">
        <f ca="1">AD38</f>
        <v>0</v>
      </c>
      <c r="AA7" s="45" t="s">
        <v>436</v>
      </c>
      <c r="AB7" s="45" t="s">
        <v>439</v>
      </c>
      <c r="AC7" s="45" t="s">
        <v>440</v>
      </c>
      <c r="AD7" s="46">
        <f t="shared" ref="AD7:AD14" ca="1" si="4">IF(AD$2=0,INDIRECT(AB7&amp;"!"&amp;AC7&amp;$AG$2),0)</f>
        <v>0</v>
      </c>
      <c r="AF7" s="46" t="str">
        <f t="shared" ca="1" si="0"/>
        <v>01000</v>
      </c>
      <c r="AG7" s="46">
        <v>7</v>
      </c>
      <c r="AI7" s="61" t="s">
        <v>441</v>
      </c>
      <c r="AJ7" s="46" t="s">
        <v>442</v>
      </c>
    </row>
    <row r="8" spans="1:36" ht="16.5" customHeight="1" x14ac:dyDescent="0.55000000000000004">
      <c r="B8" s="117"/>
      <c r="C8" s="64" t="s">
        <v>443</v>
      </c>
      <c r="D8" s="69">
        <f ca="1">AD8</f>
        <v>0</v>
      </c>
      <c r="F8" s="120"/>
      <c r="G8" s="64" t="s">
        <v>444</v>
      </c>
      <c r="H8" s="65">
        <f t="shared" ref="H8:H12" ca="1" si="5">AD16</f>
        <v>0</v>
      </c>
      <c r="I8" s="65">
        <f t="shared" ca="1" si="1"/>
        <v>0</v>
      </c>
      <c r="J8" s="65">
        <f t="shared" ca="1" si="2"/>
        <v>0</v>
      </c>
      <c r="K8" s="66">
        <f t="shared" ca="1" si="3"/>
        <v>0</v>
      </c>
      <c r="L8" s="67">
        <f ca="1">AD36</f>
        <v>0</v>
      </c>
      <c r="M8" s="68">
        <f ca="1">AD39</f>
        <v>0</v>
      </c>
      <c r="AA8" s="45" t="s">
        <v>443</v>
      </c>
      <c r="AB8" s="45" t="s">
        <v>439</v>
      </c>
      <c r="AC8" s="45" t="s">
        <v>445</v>
      </c>
      <c r="AD8" s="46">
        <f t="shared" ca="1" si="4"/>
        <v>0</v>
      </c>
      <c r="AF8" s="46" t="str">
        <f t="shared" ca="1" si="0"/>
        <v>01100</v>
      </c>
      <c r="AG8" s="46">
        <v>8</v>
      </c>
      <c r="AI8" s="61" t="s">
        <v>446</v>
      </c>
      <c r="AJ8" s="46" t="s">
        <v>447</v>
      </c>
    </row>
    <row r="9" spans="1:36" ht="16.5" customHeight="1" x14ac:dyDescent="0.55000000000000004">
      <c r="B9" s="118"/>
      <c r="C9" s="70" t="s">
        <v>448</v>
      </c>
      <c r="D9" s="71">
        <f ca="1">SUM(D7:D8)</f>
        <v>0</v>
      </c>
      <c r="F9" s="120"/>
      <c r="G9" s="64" t="s">
        <v>449</v>
      </c>
      <c r="H9" s="65">
        <f t="shared" ca="1" si="5"/>
        <v>0</v>
      </c>
      <c r="I9" s="65">
        <f t="shared" ca="1" si="1"/>
        <v>0</v>
      </c>
      <c r="J9" s="65">
        <f t="shared" ca="1" si="2"/>
        <v>0</v>
      </c>
      <c r="K9" s="66">
        <f t="shared" ca="1" si="3"/>
        <v>0</v>
      </c>
      <c r="L9" s="67">
        <f ca="1">AD37</f>
        <v>0</v>
      </c>
      <c r="M9" s="68">
        <f ca="1">AD40</f>
        <v>0</v>
      </c>
      <c r="AA9" s="45" t="s">
        <v>450</v>
      </c>
      <c r="AB9" s="45" t="s">
        <v>439</v>
      </c>
      <c r="AC9" s="45" t="s">
        <v>451</v>
      </c>
      <c r="AD9" s="46">
        <f t="shared" ca="1" si="4"/>
        <v>0</v>
      </c>
      <c r="AF9" s="46" t="str">
        <f t="shared" ca="1" si="0"/>
        <v>01202</v>
      </c>
      <c r="AG9" s="46">
        <v>9</v>
      </c>
      <c r="AI9" s="61" t="s">
        <v>452</v>
      </c>
      <c r="AJ9" s="46" t="s">
        <v>453</v>
      </c>
    </row>
    <row r="10" spans="1:36" ht="16.5" customHeight="1" x14ac:dyDescent="0.55000000000000004">
      <c r="B10" s="122" t="s">
        <v>454</v>
      </c>
      <c r="C10" s="72" t="s">
        <v>450</v>
      </c>
      <c r="D10" s="69">
        <f ca="1">AD9</f>
        <v>0</v>
      </c>
      <c r="F10" s="120"/>
      <c r="G10" s="64" t="s">
        <v>455</v>
      </c>
      <c r="H10" s="65">
        <f t="shared" ca="1" si="5"/>
        <v>0</v>
      </c>
      <c r="I10" s="65">
        <f t="shared" ca="1" si="1"/>
        <v>0</v>
      </c>
      <c r="J10" s="65">
        <f t="shared" ca="1" si="2"/>
        <v>0</v>
      </c>
      <c r="K10" s="66">
        <f t="shared" ca="1" si="3"/>
        <v>0</v>
      </c>
      <c r="L10" s="73" t="s">
        <v>456</v>
      </c>
      <c r="M10" s="74" t="s">
        <v>456</v>
      </c>
      <c r="AA10" s="45" t="s">
        <v>457</v>
      </c>
      <c r="AB10" s="45" t="s">
        <v>458</v>
      </c>
      <c r="AC10" s="45" t="s">
        <v>459</v>
      </c>
      <c r="AD10" s="46">
        <f t="shared" ca="1" si="4"/>
        <v>0</v>
      </c>
      <c r="AF10" s="46" t="str">
        <f t="shared" ca="1" si="0"/>
        <v>01203</v>
      </c>
      <c r="AG10" s="46">
        <v>10</v>
      </c>
      <c r="AI10" s="61" t="s">
        <v>460</v>
      </c>
      <c r="AJ10" s="46" t="s">
        <v>461</v>
      </c>
    </row>
    <row r="11" spans="1:36" ht="16.5" customHeight="1" x14ac:dyDescent="0.55000000000000004">
      <c r="B11" s="123"/>
      <c r="C11" s="70" t="s">
        <v>457</v>
      </c>
      <c r="D11" s="69">
        <f ca="1">AD10</f>
        <v>0</v>
      </c>
      <c r="F11" s="120"/>
      <c r="G11" s="64" t="s">
        <v>462</v>
      </c>
      <c r="H11" s="65">
        <f t="shared" ca="1" si="5"/>
        <v>0</v>
      </c>
      <c r="I11" s="65">
        <f t="shared" ca="1" si="1"/>
        <v>0</v>
      </c>
      <c r="J11" s="65">
        <f t="shared" ca="1" si="2"/>
        <v>0</v>
      </c>
      <c r="K11" s="66">
        <f t="shared" ca="1" si="3"/>
        <v>0</v>
      </c>
      <c r="L11" s="73" t="s">
        <v>456</v>
      </c>
      <c r="M11" s="74" t="s">
        <v>456</v>
      </c>
      <c r="AA11" s="45" t="s">
        <v>23</v>
      </c>
      <c r="AB11" s="45" t="s">
        <v>458</v>
      </c>
      <c r="AC11" s="45" t="s">
        <v>463</v>
      </c>
      <c r="AD11" s="46">
        <f t="shared" ca="1" si="4"/>
        <v>0</v>
      </c>
      <c r="AF11" s="46" t="str">
        <f t="shared" ca="1" si="0"/>
        <v>01204</v>
      </c>
      <c r="AG11" s="46">
        <v>11</v>
      </c>
      <c r="AI11" s="61" t="s">
        <v>464</v>
      </c>
      <c r="AJ11" s="46" t="s">
        <v>465</v>
      </c>
    </row>
    <row r="12" spans="1:36" ht="16.5" customHeight="1" x14ac:dyDescent="0.55000000000000004">
      <c r="B12" s="123"/>
      <c r="C12" s="70" t="s">
        <v>23</v>
      </c>
      <c r="D12" s="69">
        <f ca="1">AD11</f>
        <v>0</v>
      </c>
      <c r="F12" s="120"/>
      <c r="G12" s="64" t="s">
        <v>466</v>
      </c>
      <c r="H12" s="65">
        <f t="shared" ca="1" si="5"/>
        <v>0</v>
      </c>
      <c r="I12" s="65">
        <f t="shared" ca="1" si="1"/>
        <v>0</v>
      </c>
      <c r="J12" s="65">
        <f t="shared" ca="1" si="2"/>
        <v>0</v>
      </c>
      <c r="K12" s="66">
        <f t="shared" ca="1" si="3"/>
        <v>0</v>
      </c>
      <c r="L12" s="73" t="s">
        <v>456</v>
      </c>
      <c r="M12" s="74" t="s">
        <v>456</v>
      </c>
      <c r="AA12" s="45" t="s">
        <v>24</v>
      </c>
      <c r="AB12" s="45" t="s">
        <v>439</v>
      </c>
      <c r="AC12" s="45" t="s">
        <v>467</v>
      </c>
      <c r="AD12" s="46">
        <f t="shared" ca="1" si="4"/>
        <v>0</v>
      </c>
      <c r="AF12" s="46" t="str">
        <f t="shared" ca="1" si="0"/>
        <v>01205</v>
      </c>
      <c r="AG12" s="46">
        <v>12</v>
      </c>
      <c r="AI12" s="61" t="s">
        <v>468</v>
      </c>
      <c r="AJ12" s="46" t="s">
        <v>469</v>
      </c>
    </row>
    <row r="13" spans="1:36" ht="16.5" customHeight="1" x14ac:dyDescent="0.55000000000000004">
      <c r="B13" s="123"/>
      <c r="C13" s="70" t="s">
        <v>24</v>
      </c>
      <c r="D13" s="69">
        <f ca="1">AD12</f>
        <v>0</v>
      </c>
      <c r="F13" s="121"/>
      <c r="G13" s="64" t="s">
        <v>448</v>
      </c>
      <c r="H13" s="65">
        <f ca="1">SUM(H7:H12)</f>
        <v>0</v>
      </c>
      <c r="I13" s="65">
        <f ca="1">SUM(I7:I12)</f>
        <v>0</v>
      </c>
      <c r="J13" s="65">
        <f ca="1">SUM(J7:J12)</f>
        <v>0</v>
      </c>
      <c r="K13" s="66">
        <v>1</v>
      </c>
      <c r="L13" s="73" t="s">
        <v>456</v>
      </c>
      <c r="M13" s="74" t="s">
        <v>456</v>
      </c>
      <c r="AA13" s="45" t="s">
        <v>470</v>
      </c>
      <c r="AB13" s="45" t="s">
        <v>439</v>
      </c>
      <c r="AC13" s="45" t="s">
        <v>471</v>
      </c>
      <c r="AD13" s="46">
        <f t="shared" ca="1" si="4"/>
        <v>0</v>
      </c>
      <c r="AF13" s="46" t="str">
        <f t="shared" ca="1" si="0"/>
        <v>01206</v>
      </c>
      <c r="AG13" s="46">
        <v>13</v>
      </c>
      <c r="AI13" s="61" t="s">
        <v>472</v>
      </c>
      <c r="AJ13" s="46" t="s">
        <v>473</v>
      </c>
    </row>
    <row r="14" spans="1:36" ht="16.5" customHeight="1" x14ac:dyDescent="0.55000000000000004">
      <c r="B14" s="75"/>
      <c r="C14" s="70" t="s">
        <v>448</v>
      </c>
      <c r="D14" s="71">
        <f ca="1">SUM(D10:D13)</f>
        <v>0</v>
      </c>
      <c r="F14" s="114" t="s">
        <v>474</v>
      </c>
      <c r="G14" s="115"/>
      <c r="H14" s="65">
        <f ca="1">AD21</f>
        <v>0</v>
      </c>
      <c r="I14" s="65">
        <f ca="1">AD31</f>
        <v>0</v>
      </c>
      <c r="J14" s="65">
        <f ca="1">SUM(H14:I14)</f>
        <v>0</v>
      </c>
      <c r="K14" s="76" t="s">
        <v>456</v>
      </c>
      <c r="L14" s="73" t="s">
        <v>456</v>
      </c>
      <c r="M14" s="74" t="s">
        <v>456</v>
      </c>
      <c r="AA14" s="45" t="s">
        <v>475</v>
      </c>
      <c r="AB14" s="45" t="s">
        <v>439</v>
      </c>
      <c r="AC14" s="45" t="s">
        <v>476</v>
      </c>
      <c r="AD14" s="46">
        <f t="shared" ca="1" si="4"/>
        <v>0</v>
      </c>
      <c r="AF14" s="46" t="str">
        <f t="shared" ca="1" si="0"/>
        <v>01207</v>
      </c>
      <c r="AG14" s="46">
        <v>14</v>
      </c>
      <c r="AI14" s="61" t="s">
        <v>477</v>
      </c>
      <c r="AJ14" s="46" t="s">
        <v>478</v>
      </c>
    </row>
    <row r="15" spans="1:36" ht="16.5" customHeight="1" thickBot="1" x14ac:dyDescent="0.6">
      <c r="B15" s="99" t="s">
        <v>479</v>
      </c>
      <c r="C15" s="100"/>
      <c r="D15" s="77">
        <f ca="1">SUM(D9,D14)</f>
        <v>0</v>
      </c>
      <c r="F15" s="99" t="s">
        <v>34</v>
      </c>
      <c r="G15" s="100"/>
      <c r="H15" s="78">
        <f ca="1">SUM(H13:H14)</f>
        <v>0</v>
      </c>
      <c r="I15" s="78">
        <f ca="1">SUM(I13:I14)</f>
        <v>0</v>
      </c>
      <c r="J15" s="78">
        <f ca="1">SUM(J13:J14)</f>
        <v>0</v>
      </c>
      <c r="K15" s="79" t="s">
        <v>456</v>
      </c>
      <c r="L15" s="80">
        <f ca="1">SUM(L7:L9)</f>
        <v>0</v>
      </c>
      <c r="M15" s="81">
        <f ca="1">SUM(M7:M9)</f>
        <v>0</v>
      </c>
      <c r="AA15" s="45" t="s">
        <v>438</v>
      </c>
      <c r="AB15" s="45" t="s">
        <v>480</v>
      </c>
      <c r="AC15" s="45" t="s">
        <v>467</v>
      </c>
      <c r="AD15" s="46">
        <f t="shared" ref="AD15:AD54" ca="1" si="6">IF(AD$2=0,INDIRECT(AB15&amp;"!"&amp;AC15&amp;$AG$2-1),0)</f>
        <v>0</v>
      </c>
      <c r="AF15" s="46" t="str">
        <f t="shared" ca="1" si="0"/>
        <v>01208</v>
      </c>
      <c r="AG15" s="46">
        <v>15</v>
      </c>
      <c r="AI15" s="61" t="s">
        <v>481</v>
      </c>
      <c r="AJ15" s="46" t="s">
        <v>482</v>
      </c>
    </row>
    <row r="16" spans="1:36" ht="16.5" customHeight="1" thickBot="1" x14ac:dyDescent="0.6">
      <c r="B16" s="109" t="s">
        <v>483</v>
      </c>
      <c r="C16" s="110"/>
      <c r="D16" s="69">
        <f ca="1">AD14</f>
        <v>0</v>
      </c>
      <c r="AA16" s="45" t="s">
        <v>444</v>
      </c>
      <c r="AB16" s="45" t="s">
        <v>480</v>
      </c>
      <c r="AC16" s="45" t="s">
        <v>484</v>
      </c>
      <c r="AD16" s="46">
        <f t="shared" ca="1" si="6"/>
        <v>0</v>
      </c>
      <c r="AF16" s="46" t="str">
        <f t="shared" ca="1" si="0"/>
        <v>01209</v>
      </c>
      <c r="AG16" s="46">
        <v>16</v>
      </c>
      <c r="AI16" s="61" t="s">
        <v>485</v>
      </c>
      <c r="AJ16" s="46" t="s">
        <v>486</v>
      </c>
    </row>
    <row r="17" spans="2:36" ht="16.5" customHeight="1" thickBot="1" x14ac:dyDescent="0.6">
      <c r="B17" s="111" t="s">
        <v>487</v>
      </c>
      <c r="C17" s="111"/>
      <c r="D17" s="111"/>
      <c r="AA17" s="45" t="s">
        <v>449</v>
      </c>
      <c r="AB17" s="45" t="s">
        <v>480</v>
      </c>
      <c r="AC17" s="45" t="s">
        <v>471</v>
      </c>
      <c r="AD17" s="46">
        <f t="shared" ca="1" si="6"/>
        <v>0</v>
      </c>
      <c r="AF17" s="46" t="str">
        <f t="shared" ca="1" si="0"/>
        <v>01210</v>
      </c>
      <c r="AG17" s="46">
        <v>17</v>
      </c>
      <c r="AI17" s="61" t="s">
        <v>488</v>
      </c>
      <c r="AJ17" s="46" t="s">
        <v>489</v>
      </c>
    </row>
    <row r="18" spans="2:36" ht="16.5" customHeight="1" thickBot="1" x14ac:dyDescent="0.6">
      <c r="B18" s="82"/>
      <c r="C18" s="83">
        <f ca="1">AD13</f>
        <v>0</v>
      </c>
      <c r="D18" s="45" t="s">
        <v>490</v>
      </c>
      <c r="J18" s="56"/>
      <c r="AA18" s="45" t="s">
        <v>455</v>
      </c>
      <c r="AB18" s="45" t="s">
        <v>480</v>
      </c>
      <c r="AC18" s="45" t="s">
        <v>491</v>
      </c>
      <c r="AD18" s="46">
        <f t="shared" ca="1" si="6"/>
        <v>0</v>
      </c>
      <c r="AF18" s="46" t="str">
        <f t="shared" ca="1" si="0"/>
        <v>01211</v>
      </c>
      <c r="AG18" s="46">
        <v>18</v>
      </c>
      <c r="AI18" s="61" t="s">
        <v>492</v>
      </c>
      <c r="AJ18" s="46" t="s">
        <v>493</v>
      </c>
    </row>
    <row r="19" spans="2:36" ht="30" customHeight="1" x14ac:dyDescent="0.55000000000000004">
      <c r="F19" s="112" t="s">
        <v>494</v>
      </c>
      <c r="G19" s="113"/>
      <c r="H19" s="58" t="s">
        <v>428</v>
      </c>
      <c r="I19" s="58" t="s">
        <v>429</v>
      </c>
      <c r="J19" s="84" t="s">
        <v>430</v>
      </c>
      <c r="AA19" s="45" t="s">
        <v>462</v>
      </c>
      <c r="AB19" s="45" t="s">
        <v>480</v>
      </c>
      <c r="AC19" s="45" t="s">
        <v>495</v>
      </c>
      <c r="AD19" s="46">
        <f t="shared" ca="1" si="6"/>
        <v>0</v>
      </c>
      <c r="AF19" s="46" t="str">
        <f t="shared" ca="1" si="0"/>
        <v>01212</v>
      </c>
      <c r="AG19" s="46">
        <v>19</v>
      </c>
      <c r="AI19" s="61" t="s">
        <v>496</v>
      </c>
      <c r="AJ19" s="46" t="s">
        <v>497</v>
      </c>
    </row>
    <row r="20" spans="2:36" ht="16.5" customHeight="1" x14ac:dyDescent="0.55000000000000004">
      <c r="C20" s="85" t="s">
        <v>498</v>
      </c>
      <c r="D20" s="86">
        <f ca="1">IF(D$15&gt;0,D14/D$15,0)</f>
        <v>0</v>
      </c>
      <c r="F20" s="114" t="s">
        <v>499</v>
      </c>
      <c r="G20" s="115"/>
      <c r="H20" s="65">
        <f ca="1">AD22</f>
        <v>0</v>
      </c>
      <c r="I20" s="65">
        <f ca="1">AD32</f>
        <v>0</v>
      </c>
      <c r="J20" s="69">
        <f ca="1">SUM(H20:I20)</f>
        <v>0</v>
      </c>
      <c r="AA20" s="45" t="s">
        <v>466</v>
      </c>
      <c r="AB20" s="45" t="s">
        <v>480</v>
      </c>
      <c r="AC20" s="45" t="s">
        <v>500</v>
      </c>
      <c r="AD20" s="46">
        <f t="shared" ca="1" si="6"/>
        <v>0</v>
      </c>
      <c r="AF20" s="46" t="str">
        <f t="shared" ca="1" si="0"/>
        <v>01213</v>
      </c>
      <c r="AG20" s="46">
        <v>20</v>
      </c>
      <c r="AI20" s="61" t="s">
        <v>501</v>
      </c>
      <c r="AJ20" s="46" t="s">
        <v>502</v>
      </c>
    </row>
    <row r="21" spans="2:36" ht="16.5" customHeight="1" x14ac:dyDescent="0.55000000000000004">
      <c r="C21" s="85" t="s">
        <v>503</v>
      </c>
      <c r="D21" s="86">
        <f ca="1">IF(D$15&gt;0,D9/D$15,0)</f>
        <v>0</v>
      </c>
      <c r="F21" s="114" t="s">
        <v>504</v>
      </c>
      <c r="G21" s="115"/>
      <c r="H21" s="65">
        <f ca="1">AD23</f>
        <v>0</v>
      </c>
      <c r="I21" s="65">
        <f ca="1">AD33</f>
        <v>0</v>
      </c>
      <c r="J21" s="69">
        <f ca="1">SUM(H21:I21)</f>
        <v>0</v>
      </c>
      <c r="AA21" s="45" t="s">
        <v>474</v>
      </c>
      <c r="AB21" s="45" t="s">
        <v>480</v>
      </c>
      <c r="AC21" s="45" t="s">
        <v>505</v>
      </c>
      <c r="AD21" s="46">
        <f t="shared" ca="1" si="6"/>
        <v>0</v>
      </c>
      <c r="AF21" s="46" t="str">
        <f t="shared" ca="1" si="0"/>
        <v>01214</v>
      </c>
      <c r="AG21" s="46">
        <v>21</v>
      </c>
      <c r="AI21" s="61" t="s">
        <v>506</v>
      </c>
      <c r="AJ21" s="46" t="s">
        <v>507</v>
      </c>
    </row>
    <row r="22" spans="2:36" ht="16.5" customHeight="1" x14ac:dyDescent="0.55000000000000004">
      <c r="C22" s="87" t="s">
        <v>508</v>
      </c>
      <c r="D22" s="86">
        <f ca="1">IF(D$15&gt;0,D10/D$15,0)</f>
        <v>0</v>
      </c>
      <c r="F22" s="114" t="s">
        <v>509</v>
      </c>
      <c r="G22" s="115"/>
      <c r="H22" s="65">
        <f ca="1">AD24</f>
        <v>0</v>
      </c>
      <c r="I22" s="65">
        <f ca="1">AD34</f>
        <v>0</v>
      </c>
      <c r="J22" s="69">
        <f ca="1">SUM(H22:I22)</f>
        <v>0</v>
      </c>
      <c r="AA22" s="45" t="s">
        <v>499</v>
      </c>
      <c r="AB22" s="45" t="s">
        <v>480</v>
      </c>
      <c r="AC22" s="45" t="s">
        <v>510</v>
      </c>
      <c r="AD22" s="46">
        <f t="shared" ca="1" si="6"/>
        <v>0</v>
      </c>
      <c r="AF22" s="46" t="str">
        <f t="shared" ca="1" si="0"/>
        <v>01215</v>
      </c>
      <c r="AG22" s="46">
        <v>22</v>
      </c>
      <c r="AI22" s="61" t="s">
        <v>511</v>
      </c>
      <c r="AJ22" s="46" t="s">
        <v>512</v>
      </c>
    </row>
    <row r="23" spans="2:36" ht="16.5" customHeight="1" thickBot="1" x14ac:dyDescent="0.6">
      <c r="C23" s="85" t="s">
        <v>513</v>
      </c>
      <c r="D23" s="86">
        <f ca="1">IF(D$15&gt;0,D13/D$15,0)</f>
        <v>0</v>
      </c>
      <c r="F23" s="99" t="s">
        <v>34</v>
      </c>
      <c r="G23" s="100"/>
      <c r="H23" s="78">
        <f ca="1">SUM(H20:H22)</f>
        <v>0</v>
      </c>
      <c r="I23" s="78">
        <f ca="1">SUM(I20:I22)</f>
        <v>0</v>
      </c>
      <c r="J23" s="88">
        <f ca="1">SUM(J20:J22)</f>
        <v>0</v>
      </c>
      <c r="AA23" s="45" t="s">
        <v>504</v>
      </c>
      <c r="AB23" s="45" t="s">
        <v>480</v>
      </c>
      <c r="AC23" s="45" t="s">
        <v>514</v>
      </c>
      <c r="AD23" s="46">
        <f t="shared" ca="1" si="6"/>
        <v>0</v>
      </c>
      <c r="AF23" s="46" t="str">
        <f t="shared" ca="1" si="0"/>
        <v>01216</v>
      </c>
      <c r="AG23" s="46">
        <v>23</v>
      </c>
      <c r="AI23" s="61" t="s">
        <v>515</v>
      </c>
      <c r="AJ23" s="46" t="s">
        <v>516</v>
      </c>
    </row>
    <row r="24" spans="2:36" ht="16.5" customHeight="1" x14ac:dyDescent="0.55000000000000004">
      <c r="C24" s="85" t="s">
        <v>517</v>
      </c>
      <c r="D24" s="86">
        <f ca="1">IF(D$15&gt;0,C18/D$15,0)</f>
        <v>0</v>
      </c>
      <c r="F24" s="89"/>
      <c r="J24" s="90"/>
      <c r="AA24" s="45" t="s">
        <v>509</v>
      </c>
      <c r="AB24" s="45" t="s">
        <v>480</v>
      </c>
      <c r="AC24" s="45" t="s">
        <v>518</v>
      </c>
      <c r="AD24" s="46">
        <f t="shared" ca="1" si="6"/>
        <v>0</v>
      </c>
      <c r="AF24" s="46" t="str">
        <f t="shared" ca="1" si="0"/>
        <v>01217</v>
      </c>
      <c r="AG24" s="46">
        <v>24</v>
      </c>
      <c r="AI24" s="61" t="s">
        <v>519</v>
      </c>
      <c r="AJ24" s="46" t="s">
        <v>520</v>
      </c>
    </row>
    <row r="25" spans="2:36" ht="16.5" customHeight="1" thickBot="1" x14ac:dyDescent="0.25">
      <c r="C25" s="85" t="s">
        <v>521</v>
      </c>
      <c r="D25" s="86">
        <f ca="1">IF(D$9&gt;0,D7/D$9,0)</f>
        <v>0</v>
      </c>
      <c r="J25" s="91" t="s">
        <v>522</v>
      </c>
      <c r="AA25" s="45" t="s">
        <v>438</v>
      </c>
      <c r="AB25" s="45" t="s">
        <v>480</v>
      </c>
      <c r="AC25" s="45" t="s">
        <v>523</v>
      </c>
      <c r="AD25" s="46">
        <f t="shared" ca="1" si="6"/>
        <v>0</v>
      </c>
      <c r="AF25" s="46" t="str">
        <f t="shared" ca="1" si="0"/>
        <v>01218</v>
      </c>
      <c r="AG25" s="46">
        <v>25</v>
      </c>
      <c r="AI25" s="61" t="s">
        <v>524</v>
      </c>
      <c r="AJ25" s="46" t="s">
        <v>525</v>
      </c>
    </row>
    <row r="26" spans="2:36" ht="16.5" customHeight="1" x14ac:dyDescent="0.55000000000000004">
      <c r="C26" s="85" t="s">
        <v>526</v>
      </c>
      <c r="D26" s="86">
        <f ca="1">IF(D$9&gt;0,D8/D$9,0)</f>
        <v>0</v>
      </c>
      <c r="F26" s="101" t="s">
        <v>527</v>
      </c>
      <c r="G26" s="102"/>
      <c r="H26" s="102"/>
      <c r="I26" s="105" t="s">
        <v>528</v>
      </c>
      <c r="J26" s="107" t="s">
        <v>529</v>
      </c>
      <c r="AA26" s="45" t="s">
        <v>444</v>
      </c>
      <c r="AB26" s="45" t="s">
        <v>480</v>
      </c>
      <c r="AC26" s="45" t="s">
        <v>530</v>
      </c>
      <c r="AD26" s="46">
        <f t="shared" ca="1" si="6"/>
        <v>0</v>
      </c>
      <c r="AF26" s="46" t="str">
        <f t="shared" ca="1" si="0"/>
        <v>01219</v>
      </c>
      <c r="AG26" s="46">
        <v>26</v>
      </c>
      <c r="AI26" s="61" t="s">
        <v>531</v>
      </c>
      <c r="AJ26" s="46" t="s">
        <v>532</v>
      </c>
    </row>
    <row r="27" spans="2:36" ht="16.5" customHeight="1" x14ac:dyDescent="0.55000000000000004">
      <c r="F27" s="103"/>
      <c r="G27" s="104"/>
      <c r="H27" s="104"/>
      <c r="I27" s="106"/>
      <c r="J27" s="108"/>
      <c r="AA27" s="45" t="s">
        <v>449</v>
      </c>
      <c r="AB27" s="45" t="s">
        <v>480</v>
      </c>
      <c r="AC27" s="45" t="s">
        <v>533</v>
      </c>
      <c r="AD27" s="46">
        <f t="shared" ca="1" si="6"/>
        <v>0</v>
      </c>
      <c r="AF27" s="46" t="str">
        <f t="shared" ca="1" si="0"/>
        <v>01220</v>
      </c>
      <c r="AG27" s="46">
        <v>27</v>
      </c>
      <c r="AI27" s="61" t="s">
        <v>534</v>
      </c>
      <c r="AJ27" s="46" t="s">
        <v>535</v>
      </c>
    </row>
    <row r="28" spans="2:36" ht="16.5" customHeight="1" x14ac:dyDescent="0.55000000000000004">
      <c r="F28" s="93" t="s">
        <v>536</v>
      </c>
      <c r="G28" s="94"/>
      <c r="H28" s="95"/>
      <c r="I28" s="67">
        <f t="shared" ref="I28:I36" ca="1" si="7">AD41</f>
        <v>0</v>
      </c>
      <c r="J28" s="68">
        <f ca="1">AD50</f>
        <v>0</v>
      </c>
      <c r="AA28" s="45" t="s">
        <v>455</v>
      </c>
      <c r="AB28" s="45" t="s">
        <v>480</v>
      </c>
      <c r="AC28" s="45" t="s">
        <v>537</v>
      </c>
      <c r="AD28" s="46">
        <f t="shared" ca="1" si="6"/>
        <v>0</v>
      </c>
      <c r="AF28" s="46" t="str">
        <f t="shared" ca="1" si="0"/>
        <v>01221</v>
      </c>
      <c r="AG28" s="46">
        <v>28</v>
      </c>
      <c r="AI28" s="61" t="s">
        <v>538</v>
      </c>
      <c r="AJ28" s="46" t="s">
        <v>539</v>
      </c>
    </row>
    <row r="29" spans="2:36" ht="16.5" customHeight="1" x14ac:dyDescent="0.55000000000000004">
      <c r="F29" s="93" t="s">
        <v>540</v>
      </c>
      <c r="G29" s="94"/>
      <c r="H29" s="95"/>
      <c r="I29" s="67">
        <f t="shared" ca="1" si="7"/>
        <v>0</v>
      </c>
      <c r="J29" s="68">
        <f ca="1">AD51</f>
        <v>0</v>
      </c>
      <c r="AA29" s="45" t="s">
        <v>462</v>
      </c>
      <c r="AB29" s="45" t="s">
        <v>480</v>
      </c>
      <c r="AC29" s="45" t="s">
        <v>541</v>
      </c>
      <c r="AD29" s="46">
        <f t="shared" ca="1" si="6"/>
        <v>0</v>
      </c>
      <c r="AF29" s="46" t="str">
        <f t="shared" ca="1" si="0"/>
        <v>01222</v>
      </c>
      <c r="AG29" s="46">
        <v>29</v>
      </c>
      <c r="AI29" s="61" t="s">
        <v>542</v>
      </c>
      <c r="AJ29" s="46" t="s">
        <v>543</v>
      </c>
    </row>
    <row r="30" spans="2:36" ht="16.5" customHeight="1" x14ac:dyDescent="0.55000000000000004">
      <c r="F30" s="93" t="s">
        <v>544</v>
      </c>
      <c r="G30" s="94"/>
      <c r="H30" s="95"/>
      <c r="I30" s="67">
        <f t="shared" ca="1" si="7"/>
        <v>0</v>
      </c>
      <c r="J30" s="68">
        <f ca="1">AD52</f>
        <v>0</v>
      </c>
      <c r="AA30" s="45" t="s">
        <v>466</v>
      </c>
      <c r="AB30" s="45" t="s">
        <v>480</v>
      </c>
      <c r="AC30" s="45" t="s">
        <v>545</v>
      </c>
      <c r="AD30" s="46">
        <f t="shared" ca="1" si="6"/>
        <v>0</v>
      </c>
      <c r="AF30" s="46" t="str">
        <f t="shared" ca="1" si="0"/>
        <v>01223</v>
      </c>
      <c r="AG30" s="46">
        <v>30</v>
      </c>
      <c r="AI30" s="61" t="s">
        <v>546</v>
      </c>
      <c r="AJ30" s="46" t="s">
        <v>547</v>
      </c>
    </row>
    <row r="31" spans="2:36" ht="16.5" customHeight="1" x14ac:dyDescent="0.55000000000000004">
      <c r="F31" s="93" t="s">
        <v>444</v>
      </c>
      <c r="G31" s="94"/>
      <c r="H31" s="95"/>
      <c r="I31" s="67">
        <f t="shared" ca="1" si="7"/>
        <v>0</v>
      </c>
      <c r="J31" s="68">
        <f ca="1">AD53</f>
        <v>0</v>
      </c>
      <c r="AA31" s="45" t="s">
        <v>474</v>
      </c>
      <c r="AB31" s="45" t="s">
        <v>480</v>
      </c>
      <c r="AC31" s="45" t="s">
        <v>548</v>
      </c>
      <c r="AD31" s="46">
        <f t="shared" ca="1" si="6"/>
        <v>0</v>
      </c>
      <c r="AF31" s="46" t="str">
        <f t="shared" ca="1" si="0"/>
        <v>01224</v>
      </c>
      <c r="AG31" s="46">
        <v>31</v>
      </c>
      <c r="AI31" s="61" t="s">
        <v>549</v>
      </c>
      <c r="AJ31" s="46" t="s">
        <v>550</v>
      </c>
    </row>
    <row r="32" spans="2:36" ht="16.5" customHeight="1" x14ac:dyDescent="0.55000000000000004">
      <c r="F32" s="93" t="s">
        <v>449</v>
      </c>
      <c r="G32" s="94"/>
      <c r="H32" s="95"/>
      <c r="I32" s="67">
        <f t="shared" ca="1" si="7"/>
        <v>0</v>
      </c>
      <c r="J32" s="68">
        <f ca="1">AD54</f>
        <v>0</v>
      </c>
      <c r="AA32" s="45" t="s">
        <v>499</v>
      </c>
      <c r="AB32" s="45" t="s">
        <v>480</v>
      </c>
      <c r="AC32" s="45" t="s">
        <v>440</v>
      </c>
      <c r="AD32" s="46">
        <f t="shared" ca="1" si="6"/>
        <v>0</v>
      </c>
      <c r="AF32" s="46" t="str">
        <f t="shared" ca="1" si="0"/>
        <v>01225</v>
      </c>
      <c r="AG32" s="46">
        <v>32</v>
      </c>
      <c r="AI32" s="61" t="s">
        <v>551</v>
      </c>
      <c r="AJ32" s="46" t="s">
        <v>552</v>
      </c>
    </row>
    <row r="33" spans="6:36" ht="16.5" customHeight="1" x14ac:dyDescent="0.55000000000000004">
      <c r="F33" s="93" t="s">
        <v>553</v>
      </c>
      <c r="G33" s="94"/>
      <c r="H33" s="95"/>
      <c r="I33" s="67">
        <f t="shared" ca="1" si="7"/>
        <v>0</v>
      </c>
      <c r="J33" s="74" t="s">
        <v>456</v>
      </c>
      <c r="AA33" s="45" t="s">
        <v>504</v>
      </c>
      <c r="AB33" s="45" t="s">
        <v>480</v>
      </c>
      <c r="AC33" s="45" t="s">
        <v>554</v>
      </c>
      <c r="AD33" s="46">
        <f t="shared" ca="1" si="6"/>
        <v>0</v>
      </c>
      <c r="AF33" s="46" t="str">
        <f t="shared" ca="1" si="0"/>
        <v>01226</v>
      </c>
      <c r="AG33" s="46">
        <v>33</v>
      </c>
      <c r="AI33" s="61" t="s">
        <v>555</v>
      </c>
      <c r="AJ33" s="46" t="s">
        <v>556</v>
      </c>
    </row>
    <row r="34" spans="6:36" ht="16.5" customHeight="1" x14ac:dyDescent="0.55000000000000004">
      <c r="F34" s="93" t="s">
        <v>557</v>
      </c>
      <c r="G34" s="94"/>
      <c r="H34" s="95"/>
      <c r="I34" s="67">
        <f t="shared" ca="1" si="7"/>
        <v>0</v>
      </c>
      <c r="J34" s="74" t="s">
        <v>456</v>
      </c>
      <c r="AA34" s="45" t="s">
        <v>509</v>
      </c>
      <c r="AB34" s="45" t="s">
        <v>480</v>
      </c>
      <c r="AC34" s="45" t="s">
        <v>459</v>
      </c>
      <c r="AD34" s="46">
        <f t="shared" ca="1" si="6"/>
        <v>0</v>
      </c>
      <c r="AF34" s="46" t="str">
        <f t="shared" ca="1" si="0"/>
        <v>01227</v>
      </c>
      <c r="AG34" s="46">
        <v>34</v>
      </c>
      <c r="AI34" s="61" t="s">
        <v>558</v>
      </c>
      <c r="AJ34" s="46" t="s">
        <v>559</v>
      </c>
    </row>
    <row r="35" spans="6:36" ht="16.5" customHeight="1" x14ac:dyDescent="0.55000000000000004">
      <c r="F35" s="93" t="s">
        <v>560</v>
      </c>
      <c r="G35" s="94"/>
      <c r="H35" s="95"/>
      <c r="I35" s="67">
        <f t="shared" ca="1" si="7"/>
        <v>0</v>
      </c>
      <c r="J35" s="74" t="s">
        <v>456</v>
      </c>
      <c r="AA35" s="45" t="s">
        <v>438</v>
      </c>
      <c r="AB35" s="45" t="s">
        <v>480</v>
      </c>
      <c r="AC35" s="45" t="s">
        <v>561</v>
      </c>
      <c r="AD35" s="46">
        <f t="shared" ca="1" si="6"/>
        <v>0</v>
      </c>
      <c r="AF35" s="46" t="str">
        <f t="shared" ca="1" si="0"/>
        <v>01228</v>
      </c>
      <c r="AG35" s="46">
        <v>35</v>
      </c>
      <c r="AI35" s="61" t="s">
        <v>562</v>
      </c>
      <c r="AJ35" s="46" t="s">
        <v>563</v>
      </c>
    </row>
    <row r="36" spans="6:36" ht="16.5" customHeight="1" x14ac:dyDescent="0.55000000000000004">
      <c r="F36" s="93" t="s">
        <v>564</v>
      </c>
      <c r="G36" s="94"/>
      <c r="H36" s="95"/>
      <c r="I36" s="67">
        <f t="shared" ca="1" si="7"/>
        <v>0</v>
      </c>
      <c r="J36" s="74" t="s">
        <v>456</v>
      </c>
      <c r="AA36" s="45" t="s">
        <v>444</v>
      </c>
      <c r="AB36" s="45" t="s">
        <v>480</v>
      </c>
      <c r="AC36" s="45" t="s">
        <v>565</v>
      </c>
      <c r="AD36" s="46">
        <f t="shared" ca="1" si="6"/>
        <v>0</v>
      </c>
      <c r="AF36" s="46" t="str">
        <f t="shared" ca="1" si="0"/>
        <v>01229</v>
      </c>
      <c r="AG36" s="46">
        <v>36</v>
      </c>
      <c r="AI36" s="61" t="s">
        <v>566</v>
      </c>
      <c r="AJ36" s="46" t="s">
        <v>567</v>
      </c>
    </row>
    <row r="37" spans="6:36" ht="16.5" customHeight="1" thickBot="1" x14ac:dyDescent="0.25">
      <c r="F37" s="96" t="s">
        <v>34</v>
      </c>
      <c r="G37" s="97"/>
      <c r="H37" s="98"/>
      <c r="I37" s="80">
        <f ca="1">SUM(I28:I36)</f>
        <v>0</v>
      </c>
      <c r="J37" s="81">
        <f ca="1">SUM(J28:J32)</f>
        <v>0</v>
      </c>
      <c r="AA37" s="45" t="s">
        <v>449</v>
      </c>
      <c r="AB37" s="45" t="s">
        <v>480</v>
      </c>
      <c r="AC37" s="45" t="s">
        <v>568</v>
      </c>
      <c r="AD37" s="46">
        <f t="shared" ca="1" si="6"/>
        <v>0</v>
      </c>
      <c r="AF37" s="46" t="str">
        <f t="shared" ca="1" si="0"/>
        <v>01230</v>
      </c>
      <c r="AG37" s="46">
        <v>37</v>
      </c>
      <c r="AI37" s="61" t="s">
        <v>569</v>
      </c>
      <c r="AJ37" s="46" t="s">
        <v>570</v>
      </c>
    </row>
    <row r="38" spans="6:36" x14ac:dyDescent="0.55000000000000004">
      <c r="AA38" s="45" t="s">
        <v>438</v>
      </c>
      <c r="AB38" s="45" t="s">
        <v>480</v>
      </c>
      <c r="AC38" s="45" t="s">
        <v>571</v>
      </c>
      <c r="AD38" s="46">
        <f t="shared" ca="1" si="6"/>
        <v>0</v>
      </c>
      <c r="AF38" s="46" t="str">
        <f t="shared" ca="1" si="0"/>
        <v>01231</v>
      </c>
      <c r="AG38" s="46">
        <v>38</v>
      </c>
      <c r="AI38" s="61" t="s">
        <v>572</v>
      </c>
      <c r="AJ38" s="46" t="s">
        <v>573</v>
      </c>
    </row>
    <row r="39" spans="6:36" x14ac:dyDescent="0.55000000000000004">
      <c r="AA39" s="45" t="s">
        <v>444</v>
      </c>
      <c r="AB39" s="45" t="s">
        <v>480</v>
      </c>
      <c r="AC39" s="45" t="s">
        <v>574</v>
      </c>
      <c r="AD39" s="46">
        <f t="shared" ca="1" si="6"/>
        <v>0</v>
      </c>
      <c r="AF39" s="46" t="str">
        <f t="shared" ca="1" si="0"/>
        <v>01233</v>
      </c>
      <c r="AG39" s="46">
        <v>39</v>
      </c>
      <c r="AI39" s="61" t="s">
        <v>575</v>
      </c>
      <c r="AJ39" s="46" t="s">
        <v>576</v>
      </c>
    </row>
    <row r="40" spans="6:36" x14ac:dyDescent="0.55000000000000004">
      <c r="AA40" s="45" t="s">
        <v>449</v>
      </c>
      <c r="AB40" s="45" t="s">
        <v>480</v>
      </c>
      <c r="AC40" s="45" t="s">
        <v>577</v>
      </c>
      <c r="AD40" s="46">
        <f t="shared" ca="1" si="6"/>
        <v>0</v>
      </c>
      <c r="AF40" s="46" t="str">
        <f t="shared" ca="1" si="0"/>
        <v>01234</v>
      </c>
      <c r="AG40" s="46">
        <v>40</v>
      </c>
      <c r="AI40" s="61" t="s">
        <v>578</v>
      </c>
      <c r="AJ40" s="46" t="s">
        <v>579</v>
      </c>
    </row>
    <row r="41" spans="6:36" x14ac:dyDescent="0.55000000000000004">
      <c r="AA41" s="45" t="s">
        <v>536</v>
      </c>
      <c r="AB41" s="45" t="s">
        <v>480</v>
      </c>
      <c r="AC41" s="45" t="s">
        <v>580</v>
      </c>
      <c r="AD41" s="46">
        <f t="shared" ca="1" si="6"/>
        <v>0</v>
      </c>
      <c r="AF41" s="46" t="str">
        <f t="shared" ca="1" si="0"/>
        <v>01235</v>
      </c>
      <c r="AG41" s="46">
        <v>41</v>
      </c>
      <c r="AI41" s="61" t="s">
        <v>581</v>
      </c>
      <c r="AJ41" s="46" t="s">
        <v>582</v>
      </c>
    </row>
    <row r="42" spans="6:36" x14ac:dyDescent="0.55000000000000004">
      <c r="AA42" s="45" t="s">
        <v>540</v>
      </c>
      <c r="AB42" s="45" t="s">
        <v>480</v>
      </c>
      <c r="AC42" s="45" t="s">
        <v>583</v>
      </c>
      <c r="AD42" s="46">
        <f t="shared" ca="1" si="6"/>
        <v>0</v>
      </c>
      <c r="AF42" s="46" t="str">
        <f t="shared" ca="1" si="0"/>
        <v>01236</v>
      </c>
      <c r="AG42" s="46">
        <v>42</v>
      </c>
      <c r="AI42" s="61" t="s">
        <v>584</v>
      </c>
      <c r="AJ42" s="46" t="s">
        <v>585</v>
      </c>
    </row>
    <row r="43" spans="6:36" x14ac:dyDescent="0.55000000000000004">
      <c r="AA43" s="45" t="s">
        <v>544</v>
      </c>
      <c r="AB43" s="45" t="s">
        <v>480</v>
      </c>
      <c r="AC43" s="45" t="s">
        <v>586</v>
      </c>
      <c r="AD43" s="46">
        <f t="shared" ca="1" si="6"/>
        <v>0</v>
      </c>
      <c r="AF43" s="46" t="str">
        <f t="shared" ca="1" si="0"/>
        <v>01303</v>
      </c>
      <c r="AG43" s="46">
        <v>43</v>
      </c>
      <c r="AI43" s="61" t="s">
        <v>587</v>
      </c>
      <c r="AJ43" s="46" t="s">
        <v>588</v>
      </c>
    </row>
    <row r="44" spans="6:36" x14ac:dyDescent="0.55000000000000004">
      <c r="AA44" s="45" t="s">
        <v>444</v>
      </c>
      <c r="AB44" s="45" t="s">
        <v>480</v>
      </c>
      <c r="AC44" s="45" t="s">
        <v>589</v>
      </c>
      <c r="AD44" s="46">
        <f t="shared" ca="1" si="6"/>
        <v>0</v>
      </c>
      <c r="AF44" s="46" t="str">
        <f t="shared" ca="1" si="0"/>
        <v>01304</v>
      </c>
      <c r="AG44" s="46">
        <v>44</v>
      </c>
      <c r="AI44" s="61" t="s">
        <v>590</v>
      </c>
      <c r="AJ44" s="46" t="s">
        <v>591</v>
      </c>
    </row>
    <row r="45" spans="6:36" x14ac:dyDescent="0.55000000000000004">
      <c r="AA45" s="45" t="s">
        <v>449</v>
      </c>
      <c r="AB45" s="45" t="s">
        <v>480</v>
      </c>
      <c r="AC45" s="45" t="s">
        <v>592</v>
      </c>
      <c r="AD45" s="46">
        <f t="shared" ca="1" si="6"/>
        <v>0</v>
      </c>
      <c r="AF45" s="46" t="str">
        <f t="shared" ca="1" si="0"/>
        <v>01331</v>
      </c>
      <c r="AG45" s="46">
        <v>45</v>
      </c>
      <c r="AI45" s="61" t="s">
        <v>593</v>
      </c>
      <c r="AJ45" s="46" t="s">
        <v>594</v>
      </c>
    </row>
    <row r="46" spans="6:36" x14ac:dyDescent="0.55000000000000004">
      <c r="AA46" s="45" t="s">
        <v>553</v>
      </c>
      <c r="AB46" s="45" t="s">
        <v>480</v>
      </c>
      <c r="AC46" s="45" t="s">
        <v>595</v>
      </c>
      <c r="AD46" s="46">
        <f t="shared" ca="1" si="6"/>
        <v>0</v>
      </c>
      <c r="AF46" s="46" t="str">
        <f t="shared" ca="1" si="0"/>
        <v>01332</v>
      </c>
      <c r="AG46" s="46">
        <v>46</v>
      </c>
      <c r="AI46" s="61" t="s">
        <v>596</v>
      </c>
      <c r="AJ46" s="46" t="s">
        <v>597</v>
      </c>
    </row>
    <row r="47" spans="6:36" x14ac:dyDescent="0.55000000000000004">
      <c r="AA47" s="45" t="s">
        <v>557</v>
      </c>
      <c r="AB47" s="45" t="s">
        <v>480</v>
      </c>
      <c r="AC47" s="45" t="s">
        <v>598</v>
      </c>
      <c r="AD47" s="46">
        <f t="shared" ca="1" si="6"/>
        <v>0</v>
      </c>
      <c r="AF47" s="46" t="str">
        <f t="shared" ca="1" si="0"/>
        <v>01333</v>
      </c>
      <c r="AG47" s="46">
        <v>47</v>
      </c>
      <c r="AI47" s="61" t="s">
        <v>599</v>
      </c>
      <c r="AJ47" s="46" t="s">
        <v>600</v>
      </c>
    </row>
    <row r="48" spans="6:36" x14ac:dyDescent="0.55000000000000004">
      <c r="AA48" s="45" t="s">
        <v>560</v>
      </c>
      <c r="AB48" s="45" t="s">
        <v>480</v>
      </c>
      <c r="AC48" s="45" t="s">
        <v>601</v>
      </c>
      <c r="AD48" s="46">
        <f t="shared" ca="1" si="6"/>
        <v>0</v>
      </c>
      <c r="AF48" s="46" t="str">
        <f t="shared" ca="1" si="0"/>
        <v>01334</v>
      </c>
      <c r="AG48" s="46">
        <v>48</v>
      </c>
      <c r="AI48" s="61" t="s">
        <v>602</v>
      </c>
      <c r="AJ48" s="46" t="s">
        <v>603</v>
      </c>
    </row>
    <row r="49" spans="27:36" x14ac:dyDescent="0.55000000000000004">
      <c r="AA49" s="45" t="s">
        <v>564</v>
      </c>
      <c r="AB49" s="45" t="s">
        <v>480</v>
      </c>
      <c r="AC49" s="45" t="s">
        <v>604</v>
      </c>
      <c r="AD49" s="46">
        <f t="shared" ca="1" si="6"/>
        <v>0</v>
      </c>
      <c r="AF49" s="46" t="str">
        <f t="shared" ca="1" si="0"/>
        <v>01337</v>
      </c>
      <c r="AG49" s="46">
        <v>49</v>
      </c>
      <c r="AI49" s="61" t="s">
        <v>605</v>
      </c>
      <c r="AJ49" s="46" t="s">
        <v>606</v>
      </c>
    </row>
    <row r="50" spans="27:36" x14ac:dyDescent="0.55000000000000004">
      <c r="AA50" s="45" t="s">
        <v>536</v>
      </c>
      <c r="AB50" s="45" t="s">
        <v>480</v>
      </c>
      <c r="AC50" s="45" t="s">
        <v>607</v>
      </c>
      <c r="AD50" s="46">
        <f t="shared" ca="1" si="6"/>
        <v>0</v>
      </c>
      <c r="AF50" s="46" t="str">
        <f t="shared" ca="1" si="0"/>
        <v>01343</v>
      </c>
      <c r="AG50" s="46">
        <v>50</v>
      </c>
      <c r="AI50" s="61" t="s">
        <v>608</v>
      </c>
      <c r="AJ50" s="46" t="s">
        <v>609</v>
      </c>
    </row>
    <row r="51" spans="27:36" x14ac:dyDescent="0.55000000000000004">
      <c r="AA51" s="45" t="s">
        <v>540</v>
      </c>
      <c r="AB51" s="45" t="s">
        <v>480</v>
      </c>
      <c r="AC51" s="45" t="s">
        <v>610</v>
      </c>
      <c r="AD51" s="46">
        <f t="shared" ca="1" si="6"/>
        <v>0</v>
      </c>
      <c r="AF51" s="46" t="str">
        <f t="shared" ca="1" si="0"/>
        <v>01345</v>
      </c>
      <c r="AG51" s="46">
        <v>51</v>
      </c>
      <c r="AI51" s="61" t="s">
        <v>611</v>
      </c>
      <c r="AJ51" s="46" t="s">
        <v>612</v>
      </c>
    </row>
    <row r="52" spans="27:36" x14ac:dyDescent="0.55000000000000004">
      <c r="AA52" s="45" t="s">
        <v>544</v>
      </c>
      <c r="AB52" s="45" t="s">
        <v>480</v>
      </c>
      <c r="AC52" s="45" t="s">
        <v>613</v>
      </c>
      <c r="AD52" s="46">
        <f t="shared" ca="1" si="6"/>
        <v>0</v>
      </c>
      <c r="AF52" s="46" t="str">
        <f t="shared" ca="1" si="0"/>
        <v>01346</v>
      </c>
      <c r="AG52" s="46">
        <v>52</v>
      </c>
      <c r="AI52" s="61" t="s">
        <v>614</v>
      </c>
      <c r="AJ52" s="46" t="s">
        <v>615</v>
      </c>
    </row>
    <row r="53" spans="27:36" x14ac:dyDescent="0.55000000000000004">
      <c r="AA53" s="45" t="s">
        <v>444</v>
      </c>
      <c r="AB53" s="45" t="s">
        <v>480</v>
      </c>
      <c r="AC53" s="45" t="s">
        <v>616</v>
      </c>
      <c r="AD53" s="46">
        <f t="shared" ca="1" si="6"/>
        <v>0</v>
      </c>
      <c r="AF53" s="46" t="str">
        <f t="shared" ca="1" si="0"/>
        <v>01347</v>
      </c>
      <c r="AG53" s="46">
        <v>53</v>
      </c>
      <c r="AI53" s="92" t="s">
        <v>617</v>
      </c>
      <c r="AJ53" s="45" t="s">
        <v>618</v>
      </c>
    </row>
    <row r="54" spans="27:36" x14ac:dyDescent="0.55000000000000004">
      <c r="AA54" s="45" t="s">
        <v>449</v>
      </c>
      <c r="AB54" s="45" t="s">
        <v>480</v>
      </c>
      <c r="AC54" s="45" t="s">
        <v>619</v>
      </c>
      <c r="AD54" s="46">
        <f t="shared" ca="1" si="6"/>
        <v>0</v>
      </c>
      <c r="AF54" s="46" t="str">
        <f t="shared" ca="1" si="0"/>
        <v>01361</v>
      </c>
      <c r="AG54" s="46">
        <v>54</v>
      </c>
    </row>
    <row r="55" spans="27:36" x14ac:dyDescent="0.55000000000000004">
      <c r="AD55" s="46"/>
      <c r="AF55" s="46" t="str">
        <f t="shared" ca="1" si="0"/>
        <v>01362</v>
      </c>
      <c r="AG55" s="46">
        <v>55</v>
      </c>
    </row>
    <row r="56" spans="27:36" x14ac:dyDescent="0.55000000000000004">
      <c r="AF56" s="46" t="str">
        <f t="shared" ca="1" si="0"/>
        <v>01363</v>
      </c>
      <c r="AG56" s="46">
        <v>56</v>
      </c>
    </row>
    <row r="57" spans="27:36" x14ac:dyDescent="0.55000000000000004">
      <c r="AF57" s="46" t="str">
        <f t="shared" ca="1" si="0"/>
        <v>01364</v>
      </c>
      <c r="AG57" s="46">
        <v>57</v>
      </c>
    </row>
    <row r="58" spans="27:36" x14ac:dyDescent="0.55000000000000004">
      <c r="AF58" s="46" t="str">
        <f t="shared" ca="1" si="0"/>
        <v>01367</v>
      </c>
      <c r="AG58" s="46">
        <v>58</v>
      </c>
    </row>
    <row r="59" spans="27:36" x14ac:dyDescent="0.55000000000000004">
      <c r="AF59" s="46" t="str">
        <f t="shared" ca="1" si="0"/>
        <v>01370</v>
      </c>
      <c r="AG59" s="46">
        <v>59</v>
      </c>
    </row>
    <row r="60" spans="27:36" x14ac:dyDescent="0.55000000000000004">
      <c r="AF60" s="46" t="str">
        <f t="shared" ca="1" si="0"/>
        <v>01371</v>
      </c>
      <c r="AG60" s="46">
        <v>60</v>
      </c>
    </row>
    <row r="61" spans="27:36" x14ac:dyDescent="0.55000000000000004">
      <c r="AF61" s="46" t="str">
        <f t="shared" ca="1" si="0"/>
        <v>01391</v>
      </c>
      <c r="AG61" s="46">
        <v>61</v>
      </c>
    </row>
    <row r="62" spans="27:36" x14ac:dyDescent="0.55000000000000004">
      <c r="AF62" s="46" t="str">
        <f t="shared" ca="1" si="0"/>
        <v>01392</v>
      </c>
      <c r="AG62" s="46">
        <v>62</v>
      </c>
    </row>
    <row r="63" spans="27:36" x14ac:dyDescent="0.55000000000000004">
      <c r="AF63" s="46" t="str">
        <f t="shared" ca="1" si="0"/>
        <v>01393</v>
      </c>
      <c r="AG63" s="46">
        <v>63</v>
      </c>
    </row>
    <row r="64" spans="27:36" x14ac:dyDescent="0.55000000000000004">
      <c r="AF64" s="46" t="str">
        <f t="shared" ca="1" si="0"/>
        <v>01394</v>
      </c>
      <c r="AG64" s="46">
        <v>64</v>
      </c>
    </row>
    <row r="65" spans="32:33" x14ac:dyDescent="0.55000000000000004">
      <c r="AF65" s="46" t="str">
        <f t="shared" ca="1" si="0"/>
        <v>01395</v>
      </c>
      <c r="AG65" s="46">
        <v>65</v>
      </c>
    </row>
    <row r="66" spans="32:33" x14ac:dyDescent="0.55000000000000004">
      <c r="AF66" s="46" t="str">
        <f t="shared" ca="1" si="0"/>
        <v>01396</v>
      </c>
      <c r="AG66" s="46">
        <v>66</v>
      </c>
    </row>
    <row r="67" spans="32:33" x14ac:dyDescent="0.55000000000000004">
      <c r="AF67" s="46" t="str">
        <f t="shared" ca="1" si="0"/>
        <v>01397</v>
      </c>
      <c r="AG67" s="46">
        <v>67</v>
      </c>
    </row>
    <row r="68" spans="32:33" x14ac:dyDescent="0.55000000000000004">
      <c r="AF68" s="46" t="str">
        <f t="shared" ca="1" si="0"/>
        <v>01398</v>
      </c>
      <c r="AG68" s="46">
        <v>68</v>
      </c>
    </row>
    <row r="69" spans="32:33" x14ac:dyDescent="0.55000000000000004">
      <c r="AF69" s="46" t="str">
        <f t="shared" ca="1" si="0"/>
        <v>01399</v>
      </c>
      <c r="AG69" s="46">
        <v>69</v>
      </c>
    </row>
    <row r="70" spans="32:33" x14ac:dyDescent="0.55000000000000004">
      <c r="AF70" s="46" t="str">
        <f t="shared" ca="1" si="0"/>
        <v>01400</v>
      </c>
      <c r="AG70" s="46">
        <v>70</v>
      </c>
    </row>
    <row r="71" spans="32:33" x14ac:dyDescent="0.55000000000000004">
      <c r="AF71" s="46" t="str">
        <f t="shared" ref="AF71:AF134" ca="1" si="8">INDIRECT($AB$7&amp;"!"&amp;"B"&amp;ROW(B71))</f>
        <v>01401</v>
      </c>
      <c r="AG71" s="46">
        <v>71</v>
      </c>
    </row>
    <row r="72" spans="32:33" x14ac:dyDescent="0.55000000000000004">
      <c r="AF72" s="46" t="str">
        <f t="shared" ca="1" si="8"/>
        <v>01402</v>
      </c>
      <c r="AG72" s="46">
        <v>72</v>
      </c>
    </row>
    <row r="73" spans="32:33" x14ac:dyDescent="0.55000000000000004">
      <c r="AF73" s="46" t="str">
        <f t="shared" ca="1" si="8"/>
        <v>01403</v>
      </c>
      <c r="AG73" s="46">
        <v>73</v>
      </c>
    </row>
    <row r="74" spans="32:33" x14ac:dyDescent="0.55000000000000004">
      <c r="AF74" s="46" t="str">
        <f t="shared" ca="1" si="8"/>
        <v>01404</v>
      </c>
      <c r="AG74" s="46">
        <v>74</v>
      </c>
    </row>
    <row r="75" spans="32:33" x14ac:dyDescent="0.55000000000000004">
      <c r="AF75" s="46" t="str">
        <f t="shared" ca="1" si="8"/>
        <v>01405</v>
      </c>
      <c r="AG75" s="46">
        <v>75</v>
      </c>
    </row>
    <row r="76" spans="32:33" x14ac:dyDescent="0.55000000000000004">
      <c r="AF76" s="46" t="str">
        <f t="shared" ca="1" si="8"/>
        <v>01406</v>
      </c>
      <c r="AG76" s="46">
        <v>76</v>
      </c>
    </row>
    <row r="77" spans="32:33" x14ac:dyDescent="0.55000000000000004">
      <c r="AF77" s="46" t="str">
        <f t="shared" ca="1" si="8"/>
        <v>01407</v>
      </c>
      <c r="AG77" s="46">
        <v>77</v>
      </c>
    </row>
    <row r="78" spans="32:33" x14ac:dyDescent="0.55000000000000004">
      <c r="AF78" s="46" t="str">
        <f t="shared" ca="1" si="8"/>
        <v>01408</v>
      </c>
      <c r="AG78" s="46">
        <v>78</v>
      </c>
    </row>
    <row r="79" spans="32:33" x14ac:dyDescent="0.55000000000000004">
      <c r="AF79" s="46" t="str">
        <f t="shared" ca="1" si="8"/>
        <v>01409</v>
      </c>
      <c r="AG79" s="46">
        <v>79</v>
      </c>
    </row>
    <row r="80" spans="32:33" x14ac:dyDescent="0.55000000000000004">
      <c r="AF80" s="46" t="str">
        <f t="shared" ca="1" si="8"/>
        <v>01423</v>
      </c>
      <c r="AG80" s="46">
        <v>80</v>
      </c>
    </row>
    <row r="81" spans="32:33" x14ac:dyDescent="0.55000000000000004">
      <c r="AF81" s="46" t="str">
        <f t="shared" ca="1" si="8"/>
        <v>01424</v>
      </c>
      <c r="AG81" s="46">
        <v>81</v>
      </c>
    </row>
    <row r="82" spans="32:33" x14ac:dyDescent="0.55000000000000004">
      <c r="AF82" s="46" t="str">
        <f t="shared" ca="1" si="8"/>
        <v>01425</v>
      </c>
      <c r="AG82" s="46">
        <v>82</v>
      </c>
    </row>
    <row r="83" spans="32:33" x14ac:dyDescent="0.55000000000000004">
      <c r="AF83" s="46" t="str">
        <f t="shared" ca="1" si="8"/>
        <v>01427</v>
      </c>
      <c r="AG83" s="46">
        <v>83</v>
      </c>
    </row>
    <row r="84" spans="32:33" x14ac:dyDescent="0.55000000000000004">
      <c r="AF84" s="46" t="str">
        <f t="shared" ca="1" si="8"/>
        <v>01428</v>
      </c>
      <c r="AG84" s="46">
        <v>84</v>
      </c>
    </row>
    <row r="85" spans="32:33" x14ac:dyDescent="0.55000000000000004">
      <c r="AF85" s="46" t="str">
        <f t="shared" ca="1" si="8"/>
        <v>01429</v>
      </c>
      <c r="AG85" s="46">
        <v>85</v>
      </c>
    </row>
    <row r="86" spans="32:33" x14ac:dyDescent="0.55000000000000004">
      <c r="AF86" s="46" t="str">
        <f t="shared" ca="1" si="8"/>
        <v>01430</v>
      </c>
      <c r="AG86" s="46">
        <v>86</v>
      </c>
    </row>
    <row r="87" spans="32:33" x14ac:dyDescent="0.55000000000000004">
      <c r="AF87" s="46" t="str">
        <f t="shared" ca="1" si="8"/>
        <v>01431</v>
      </c>
      <c r="AG87" s="46">
        <v>87</v>
      </c>
    </row>
    <row r="88" spans="32:33" x14ac:dyDescent="0.55000000000000004">
      <c r="AF88" s="46" t="str">
        <f t="shared" ca="1" si="8"/>
        <v>01432</v>
      </c>
      <c r="AG88" s="46">
        <v>88</v>
      </c>
    </row>
    <row r="89" spans="32:33" x14ac:dyDescent="0.55000000000000004">
      <c r="AF89" s="46" t="str">
        <f t="shared" ca="1" si="8"/>
        <v>01433</v>
      </c>
      <c r="AG89" s="46">
        <v>89</v>
      </c>
    </row>
    <row r="90" spans="32:33" x14ac:dyDescent="0.55000000000000004">
      <c r="AF90" s="46" t="str">
        <f t="shared" ca="1" si="8"/>
        <v>01434</v>
      </c>
      <c r="AG90" s="46">
        <v>90</v>
      </c>
    </row>
    <row r="91" spans="32:33" x14ac:dyDescent="0.55000000000000004">
      <c r="AF91" s="46" t="str">
        <f t="shared" ca="1" si="8"/>
        <v>01436</v>
      </c>
      <c r="AG91" s="46">
        <v>91</v>
      </c>
    </row>
    <row r="92" spans="32:33" x14ac:dyDescent="0.55000000000000004">
      <c r="AF92" s="46" t="str">
        <f t="shared" ca="1" si="8"/>
        <v>01437</v>
      </c>
      <c r="AG92" s="46">
        <v>92</v>
      </c>
    </row>
    <row r="93" spans="32:33" x14ac:dyDescent="0.55000000000000004">
      <c r="AF93" s="46" t="str">
        <f t="shared" ca="1" si="8"/>
        <v>01438</v>
      </c>
      <c r="AG93" s="46">
        <v>93</v>
      </c>
    </row>
    <row r="94" spans="32:33" x14ac:dyDescent="0.55000000000000004">
      <c r="AF94" s="46" t="str">
        <f t="shared" ca="1" si="8"/>
        <v>01452</v>
      </c>
      <c r="AG94" s="46">
        <v>94</v>
      </c>
    </row>
    <row r="95" spans="32:33" x14ac:dyDescent="0.55000000000000004">
      <c r="AF95" s="46" t="str">
        <f t="shared" ca="1" si="8"/>
        <v>01453</v>
      </c>
      <c r="AG95" s="46">
        <v>95</v>
      </c>
    </row>
    <row r="96" spans="32:33" x14ac:dyDescent="0.55000000000000004">
      <c r="AF96" s="46" t="str">
        <f t="shared" ca="1" si="8"/>
        <v>01454</v>
      </c>
      <c r="AG96" s="46">
        <v>96</v>
      </c>
    </row>
    <row r="97" spans="32:33" x14ac:dyDescent="0.55000000000000004">
      <c r="AF97" s="46" t="str">
        <f t="shared" ca="1" si="8"/>
        <v>01455</v>
      </c>
      <c r="AG97" s="46">
        <v>97</v>
      </c>
    </row>
    <row r="98" spans="32:33" x14ac:dyDescent="0.55000000000000004">
      <c r="AF98" s="46" t="str">
        <f t="shared" ca="1" si="8"/>
        <v>01456</v>
      </c>
      <c r="AG98" s="46">
        <v>98</v>
      </c>
    </row>
    <row r="99" spans="32:33" x14ac:dyDescent="0.55000000000000004">
      <c r="AF99" s="46" t="str">
        <f t="shared" ca="1" si="8"/>
        <v>01457</v>
      </c>
      <c r="AG99" s="46">
        <v>99</v>
      </c>
    </row>
    <row r="100" spans="32:33" x14ac:dyDescent="0.55000000000000004">
      <c r="AF100" s="46" t="str">
        <f t="shared" ca="1" si="8"/>
        <v>01458</v>
      </c>
      <c r="AG100" s="46">
        <v>100</v>
      </c>
    </row>
    <row r="101" spans="32:33" x14ac:dyDescent="0.55000000000000004">
      <c r="AF101" s="46" t="str">
        <f t="shared" ca="1" si="8"/>
        <v>01459</v>
      </c>
      <c r="AG101" s="46">
        <v>101</v>
      </c>
    </row>
    <row r="102" spans="32:33" x14ac:dyDescent="0.55000000000000004">
      <c r="AF102" s="46" t="str">
        <f t="shared" ca="1" si="8"/>
        <v>01460</v>
      </c>
      <c r="AG102" s="46">
        <v>102</v>
      </c>
    </row>
    <row r="103" spans="32:33" x14ac:dyDescent="0.55000000000000004">
      <c r="AF103" s="46" t="str">
        <f t="shared" ca="1" si="8"/>
        <v>01461</v>
      </c>
      <c r="AG103" s="46">
        <v>103</v>
      </c>
    </row>
    <row r="104" spans="32:33" x14ac:dyDescent="0.55000000000000004">
      <c r="AF104" s="46" t="str">
        <f t="shared" ca="1" si="8"/>
        <v>01462</v>
      </c>
      <c r="AG104" s="46">
        <v>104</v>
      </c>
    </row>
    <row r="105" spans="32:33" x14ac:dyDescent="0.55000000000000004">
      <c r="AF105" s="46" t="str">
        <f t="shared" ca="1" si="8"/>
        <v>01463</v>
      </c>
      <c r="AG105" s="46">
        <v>105</v>
      </c>
    </row>
    <row r="106" spans="32:33" x14ac:dyDescent="0.55000000000000004">
      <c r="AF106" s="46" t="str">
        <f t="shared" ca="1" si="8"/>
        <v>01464</v>
      </c>
      <c r="AG106" s="46">
        <v>106</v>
      </c>
    </row>
    <row r="107" spans="32:33" x14ac:dyDescent="0.55000000000000004">
      <c r="AF107" s="46" t="str">
        <f t="shared" ca="1" si="8"/>
        <v>01465</v>
      </c>
      <c r="AG107" s="46">
        <v>107</v>
      </c>
    </row>
    <row r="108" spans="32:33" x14ac:dyDescent="0.55000000000000004">
      <c r="AF108" s="46" t="str">
        <f t="shared" ca="1" si="8"/>
        <v>01468</v>
      </c>
      <c r="AG108" s="46">
        <v>108</v>
      </c>
    </row>
    <row r="109" spans="32:33" x14ac:dyDescent="0.55000000000000004">
      <c r="AF109" s="46" t="str">
        <f t="shared" ca="1" si="8"/>
        <v>01469</v>
      </c>
      <c r="AG109" s="46">
        <v>109</v>
      </c>
    </row>
    <row r="110" spans="32:33" x14ac:dyDescent="0.55000000000000004">
      <c r="AF110" s="46" t="str">
        <f t="shared" ca="1" si="8"/>
        <v>01470</v>
      </c>
      <c r="AG110" s="46">
        <v>110</v>
      </c>
    </row>
    <row r="111" spans="32:33" x14ac:dyDescent="0.55000000000000004">
      <c r="AF111" s="46" t="str">
        <f t="shared" ca="1" si="8"/>
        <v>01471</v>
      </c>
      <c r="AG111" s="46">
        <v>111</v>
      </c>
    </row>
    <row r="112" spans="32:33" x14ac:dyDescent="0.55000000000000004">
      <c r="AF112" s="46" t="str">
        <f t="shared" ca="1" si="8"/>
        <v>01472</v>
      </c>
      <c r="AG112" s="46">
        <v>112</v>
      </c>
    </row>
    <row r="113" spans="32:33" x14ac:dyDescent="0.55000000000000004">
      <c r="AF113" s="46" t="str">
        <f t="shared" ca="1" si="8"/>
        <v>01481</v>
      </c>
      <c r="AG113" s="46">
        <v>113</v>
      </c>
    </row>
    <row r="114" spans="32:33" x14ac:dyDescent="0.55000000000000004">
      <c r="AF114" s="46" t="str">
        <f t="shared" ca="1" si="8"/>
        <v>01482</v>
      </c>
      <c r="AG114" s="46">
        <v>114</v>
      </c>
    </row>
    <row r="115" spans="32:33" x14ac:dyDescent="0.55000000000000004">
      <c r="AF115" s="46" t="str">
        <f t="shared" ca="1" si="8"/>
        <v>01483</v>
      </c>
      <c r="AG115" s="46">
        <v>115</v>
      </c>
    </row>
    <row r="116" spans="32:33" x14ac:dyDescent="0.55000000000000004">
      <c r="AF116" s="46" t="str">
        <f t="shared" ca="1" si="8"/>
        <v>01484</v>
      </c>
      <c r="AG116" s="46">
        <v>116</v>
      </c>
    </row>
    <row r="117" spans="32:33" x14ac:dyDescent="0.55000000000000004">
      <c r="AF117" s="46" t="str">
        <f t="shared" ca="1" si="8"/>
        <v>01485</v>
      </c>
      <c r="AG117" s="46">
        <v>117</v>
      </c>
    </row>
    <row r="118" spans="32:33" x14ac:dyDescent="0.55000000000000004">
      <c r="AF118" s="46" t="str">
        <f t="shared" ca="1" si="8"/>
        <v>01486</v>
      </c>
      <c r="AG118" s="46">
        <v>118</v>
      </c>
    </row>
    <row r="119" spans="32:33" x14ac:dyDescent="0.55000000000000004">
      <c r="AF119" s="46" t="str">
        <f t="shared" ca="1" si="8"/>
        <v>01487</v>
      </c>
      <c r="AG119" s="46">
        <v>119</v>
      </c>
    </row>
    <row r="120" spans="32:33" x14ac:dyDescent="0.55000000000000004">
      <c r="AF120" s="46" t="str">
        <f t="shared" ca="1" si="8"/>
        <v>01511</v>
      </c>
      <c r="AG120" s="46">
        <v>120</v>
      </c>
    </row>
    <row r="121" spans="32:33" x14ac:dyDescent="0.55000000000000004">
      <c r="AF121" s="46" t="str">
        <f t="shared" ca="1" si="8"/>
        <v>01512</v>
      </c>
      <c r="AG121" s="46">
        <v>121</v>
      </c>
    </row>
    <row r="122" spans="32:33" x14ac:dyDescent="0.55000000000000004">
      <c r="AF122" s="46" t="str">
        <f t="shared" ca="1" si="8"/>
        <v>01513</v>
      </c>
      <c r="AG122" s="46">
        <v>122</v>
      </c>
    </row>
    <row r="123" spans="32:33" x14ac:dyDescent="0.55000000000000004">
      <c r="AF123" s="46" t="str">
        <f t="shared" ca="1" si="8"/>
        <v>01514</v>
      </c>
      <c r="AG123" s="46">
        <v>123</v>
      </c>
    </row>
    <row r="124" spans="32:33" x14ac:dyDescent="0.55000000000000004">
      <c r="AF124" s="46" t="str">
        <f t="shared" ca="1" si="8"/>
        <v>01516</v>
      </c>
      <c r="AG124" s="46">
        <v>124</v>
      </c>
    </row>
    <row r="125" spans="32:33" x14ac:dyDescent="0.55000000000000004">
      <c r="AF125" s="46" t="str">
        <f t="shared" ca="1" si="8"/>
        <v>01517</v>
      </c>
      <c r="AG125" s="46">
        <v>125</v>
      </c>
    </row>
    <row r="126" spans="32:33" x14ac:dyDescent="0.55000000000000004">
      <c r="AF126" s="46" t="str">
        <f t="shared" ca="1" si="8"/>
        <v>01518</v>
      </c>
      <c r="AG126" s="46">
        <v>126</v>
      </c>
    </row>
    <row r="127" spans="32:33" x14ac:dyDescent="0.55000000000000004">
      <c r="AF127" s="46" t="str">
        <f t="shared" ca="1" si="8"/>
        <v>01519</v>
      </c>
      <c r="AG127" s="46">
        <v>127</v>
      </c>
    </row>
    <row r="128" spans="32:33" x14ac:dyDescent="0.55000000000000004">
      <c r="AF128" s="46" t="str">
        <f t="shared" ca="1" si="8"/>
        <v>01520</v>
      </c>
      <c r="AG128" s="46">
        <v>128</v>
      </c>
    </row>
    <row r="129" spans="32:33" x14ac:dyDescent="0.55000000000000004">
      <c r="AF129" s="46" t="str">
        <f t="shared" ca="1" si="8"/>
        <v>01543</v>
      </c>
      <c r="AG129" s="46">
        <v>129</v>
      </c>
    </row>
    <row r="130" spans="32:33" x14ac:dyDescent="0.55000000000000004">
      <c r="AF130" s="46" t="str">
        <f t="shared" ca="1" si="8"/>
        <v>01544</v>
      </c>
      <c r="AG130" s="46">
        <v>130</v>
      </c>
    </row>
    <row r="131" spans="32:33" x14ac:dyDescent="0.55000000000000004">
      <c r="AF131" s="46" t="str">
        <f t="shared" ca="1" si="8"/>
        <v>01545</v>
      </c>
      <c r="AG131" s="46">
        <v>131</v>
      </c>
    </row>
    <row r="132" spans="32:33" x14ac:dyDescent="0.55000000000000004">
      <c r="AF132" s="46" t="str">
        <f t="shared" ca="1" si="8"/>
        <v>01546</v>
      </c>
      <c r="AG132" s="46">
        <v>132</v>
      </c>
    </row>
    <row r="133" spans="32:33" x14ac:dyDescent="0.55000000000000004">
      <c r="AF133" s="46" t="str">
        <f t="shared" ca="1" si="8"/>
        <v>01547</v>
      </c>
      <c r="AG133" s="46">
        <v>133</v>
      </c>
    </row>
    <row r="134" spans="32:33" x14ac:dyDescent="0.55000000000000004">
      <c r="AF134" s="46" t="str">
        <f t="shared" ca="1" si="8"/>
        <v>01549</v>
      </c>
      <c r="AG134" s="46">
        <v>134</v>
      </c>
    </row>
    <row r="135" spans="32:33" x14ac:dyDescent="0.55000000000000004">
      <c r="AF135" s="46" t="str">
        <f t="shared" ref="AF135:AF198" ca="1" si="9">INDIRECT($AB$7&amp;"!"&amp;"B"&amp;ROW(B135))</f>
        <v>01550</v>
      </c>
      <c r="AG135" s="46">
        <v>135</v>
      </c>
    </row>
    <row r="136" spans="32:33" x14ac:dyDescent="0.55000000000000004">
      <c r="AF136" s="46" t="str">
        <f t="shared" ca="1" si="9"/>
        <v>01552</v>
      </c>
      <c r="AG136" s="46">
        <v>136</v>
      </c>
    </row>
    <row r="137" spans="32:33" x14ac:dyDescent="0.55000000000000004">
      <c r="AF137" s="46" t="str">
        <f t="shared" ca="1" si="9"/>
        <v>01555</v>
      </c>
      <c r="AG137" s="46">
        <v>137</v>
      </c>
    </row>
    <row r="138" spans="32:33" x14ac:dyDescent="0.55000000000000004">
      <c r="AF138" s="46" t="str">
        <f t="shared" ca="1" si="9"/>
        <v>01559</v>
      </c>
      <c r="AG138" s="46">
        <v>138</v>
      </c>
    </row>
    <row r="139" spans="32:33" x14ac:dyDescent="0.55000000000000004">
      <c r="AF139" s="46" t="str">
        <f t="shared" ca="1" si="9"/>
        <v>01560</v>
      </c>
      <c r="AG139" s="46">
        <v>139</v>
      </c>
    </row>
    <row r="140" spans="32:33" x14ac:dyDescent="0.55000000000000004">
      <c r="AF140" s="46" t="str">
        <f t="shared" ca="1" si="9"/>
        <v>01561</v>
      </c>
      <c r="AG140" s="46">
        <v>140</v>
      </c>
    </row>
    <row r="141" spans="32:33" x14ac:dyDescent="0.55000000000000004">
      <c r="AF141" s="46" t="str">
        <f t="shared" ca="1" si="9"/>
        <v>01562</v>
      </c>
      <c r="AG141" s="46">
        <v>141</v>
      </c>
    </row>
    <row r="142" spans="32:33" x14ac:dyDescent="0.55000000000000004">
      <c r="AF142" s="46" t="str">
        <f t="shared" ca="1" si="9"/>
        <v>01563</v>
      </c>
      <c r="AG142" s="46">
        <v>142</v>
      </c>
    </row>
    <row r="143" spans="32:33" x14ac:dyDescent="0.55000000000000004">
      <c r="AF143" s="46" t="str">
        <f t="shared" ca="1" si="9"/>
        <v>01564</v>
      </c>
      <c r="AG143" s="46">
        <v>143</v>
      </c>
    </row>
    <row r="144" spans="32:33" x14ac:dyDescent="0.55000000000000004">
      <c r="AF144" s="46" t="str">
        <f t="shared" ca="1" si="9"/>
        <v>01571</v>
      </c>
      <c r="AG144" s="46">
        <v>144</v>
      </c>
    </row>
    <row r="145" spans="32:33" x14ac:dyDescent="0.55000000000000004">
      <c r="AF145" s="46" t="str">
        <f t="shared" ca="1" si="9"/>
        <v>01575</v>
      </c>
      <c r="AG145" s="46">
        <v>145</v>
      </c>
    </row>
    <row r="146" spans="32:33" x14ac:dyDescent="0.55000000000000004">
      <c r="AF146" s="46" t="str">
        <f t="shared" ca="1" si="9"/>
        <v>01578</v>
      </c>
      <c r="AG146" s="46">
        <v>146</v>
      </c>
    </row>
    <row r="147" spans="32:33" x14ac:dyDescent="0.55000000000000004">
      <c r="AF147" s="46" t="str">
        <f t="shared" ca="1" si="9"/>
        <v>01581</v>
      </c>
      <c r="AG147" s="46">
        <v>147</v>
      </c>
    </row>
    <row r="148" spans="32:33" x14ac:dyDescent="0.55000000000000004">
      <c r="AF148" s="46" t="str">
        <f t="shared" ca="1" si="9"/>
        <v>01584</v>
      </c>
      <c r="AG148" s="46">
        <v>148</v>
      </c>
    </row>
    <row r="149" spans="32:33" x14ac:dyDescent="0.55000000000000004">
      <c r="AF149" s="46" t="str">
        <f t="shared" ca="1" si="9"/>
        <v>01585</v>
      </c>
      <c r="AG149" s="46">
        <v>149</v>
      </c>
    </row>
    <row r="150" spans="32:33" x14ac:dyDescent="0.55000000000000004">
      <c r="AF150" s="46" t="str">
        <f t="shared" ca="1" si="9"/>
        <v>01586</v>
      </c>
      <c r="AG150" s="46">
        <v>150</v>
      </c>
    </row>
    <row r="151" spans="32:33" x14ac:dyDescent="0.55000000000000004">
      <c r="AF151" s="46" t="str">
        <f t="shared" ca="1" si="9"/>
        <v>01601</v>
      </c>
      <c r="AG151" s="46">
        <v>151</v>
      </c>
    </row>
    <row r="152" spans="32:33" x14ac:dyDescent="0.55000000000000004">
      <c r="AF152" s="46" t="str">
        <f t="shared" ca="1" si="9"/>
        <v>01602</v>
      </c>
      <c r="AG152" s="46">
        <v>152</v>
      </c>
    </row>
    <row r="153" spans="32:33" x14ac:dyDescent="0.55000000000000004">
      <c r="AF153" s="46" t="str">
        <f t="shared" ca="1" si="9"/>
        <v>01604</v>
      </c>
      <c r="AG153" s="46">
        <v>153</v>
      </c>
    </row>
    <row r="154" spans="32:33" x14ac:dyDescent="0.55000000000000004">
      <c r="AF154" s="46" t="str">
        <f t="shared" ca="1" si="9"/>
        <v>01607</v>
      </c>
      <c r="AG154" s="46">
        <v>154</v>
      </c>
    </row>
    <row r="155" spans="32:33" x14ac:dyDescent="0.55000000000000004">
      <c r="AF155" s="46" t="str">
        <f t="shared" ca="1" si="9"/>
        <v>01608</v>
      </c>
      <c r="AG155" s="46">
        <v>155</v>
      </c>
    </row>
    <row r="156" spans="32:33" x14ac:dyDescent="0.55000000000000004">
      <c r="AF156" s="46" t="str">
        <f t="shared" ca="1" si="9"/>
        <v>01609</v>
      </c>
      <c r="AG156" s="46">
        <v>156</v>
      </c>
    </row>
    <row r="157" spans="32:33" x14ac:dyDescent="0.55000000000000004">
      <c r="AF157" s="46" t="str">
        <f t="shared" ca="1" si="9"/>
        <v>01610</v>
      </c>
      <c r="AG157" s="46">
        <v>157</v>
      </c>
    </row>
    <row r="158" spans="32:33" x14ac:dyDescent="0.55000000000000004">
      <c r="AF158" s="46" t="str">
        <f t="shared" ca="1" si="9"/>
        <v>01631</v>
      </c>
      <c r="AG158" s="46">
        <v>158</v>
      </c>
    </row>
    <row r="159" spans="32:33" x14ac:dyDescent="0.55000000000000004">
      <c r="AF159" s="46" t="str">
        <f t="shared" ca="1" si="9"/>
        <v>01632</v>
      </c>
      <c r="AG159" s="46">
        <v>159</v>
      </c>
    </row>
    <row r="160" spans="32:33" x14ac:dyDescent="0.55000000000000004">
      <c r="AF160" s="46" t="str">
        <f t="shared" ca="1" si="9"/>
        <v>01633</v>
      </c>
      <c r="AG160" s="46">
        <v>160</v>
      </c>
    </row>
    <row r="161" spans="32:33" x14ac:dyDescent="0.55000000000000004">
      <c r="AF161" s="46" t="str">
        <f t="shared" ca="1" si="9"/>
        <v>01634</v>
      </c>
      <c r="AG161" s="46">
        <v>161</v>
      </c>
    </row>
    <row r="162" spans="32:33" x14ac:dyDescent="0.55000000000000004">
      <c r="AF162" s="46" t="str">
        <f t="shared" ca="1" si="9"/>
        <v>01635</v>
      </c>
      <c r="AG162" s="46">
        <v>162</v>
      </c>
    </row>
    <row r="163" spans="32:33" x14ac:dyDescent="0.55000000000000004">
      <c r="AF163" s="46" t="str">
        <f t="shared" ca="1" si="9"/>
        <v>01636</v>
      </c>
      <c r="AG163" s="46">
        <v>163</v>
      </c>
    </row>
    <row r="164" spans="32:33" x14ac:dyDescent="0.55000000000000004">
      <c r="AF164" s="46" t="str">
        <f t="shared" ca="1" si="9"/>
        <v>01637</v>
      </c>
      <c r="AG164" s="46">
        <v>164</v>
      </c>
    </row>
    <row r="165" spans="32:33" x14ac:dyDescent="0.55000000000000004">
      <c r="AF165" s="46" t="str">
        <f t="shared" ca="1" si="9"/>
        <v>01638</v>
      </c>
      <c r="AG165" s="46">
        <v>165</v>
      </c>
    </row>
    <row r="166" spans="32:33" x14ac:dyDescent="0.55000000000000004">
      <c r="AF166" s="46" t="str">
        <f t="shared" ca="1" si="9"/>
        <v>01639</v>
      </c>
      <c r="AG166" s="46">
        <v>166</v>
      </c>
    </row>
    <row r="167" spans="32:33" x14ac:dyDescent="0.55000000000000004">
      <c r="AF167" s="46" t="str">
        <f t="shared" ca="1" si="9"/>
        <v>01641</v>
      </c>
      <c r="AG167" s="46">
        <v>167</v>
      </c>
    </row>
    <row r="168" spans="32:33" x14ac:dyDescent="0.55000000000000004">
      <c r="AF168" s="46" t="str">
        <f t="shared" ca="1" si="9"/>
        <v>01642</v>
      </c>
      <c r="AG168" s="46">
        <v>168</v>
      </c>
    </row>
    <row r="169" spans="32:33" x14ac:dyDescent="0.55000000000000004">
      <c r="AF169" s="46" t="str">
        <f t="shared" ca="1" si="9"/>
        <v>01643</v>
      </c>
      <c r="AG169" s="46">
        <v>169</v>
      </c>
    </row>
    <row r="170" spans="32:33" x14ac:dyDescent="0.55000000000000004">
      <c r="AF170" s="46" t="str">
        <f t="shared" ca="1" si="9"/>
        <v>01644</v>
      </c>
      <c r="AG170" s="46">
        <v>170</v>
      </c>
    </row>
    <row r="171" spans="32:33" x14ac:dyDescent="0.55000000000000004">
      <c r="AF171" s="46" t="str">
        <f t="shared" ca="1" si="9"/>
        <v>01645</v>
      </c>
      <c r="AG171" s="46">
        <v>171</v>
      </c>
    </row>
    <row r="172" spans="32:33" x14ac:dyDescent="0.55000000000000004">
      <c r="AF172" s="46" t="str">
        <f t="shared" ca="1" si="9"/>
        <v>01646</v>
      </c>
      <c r="AG172" s="46">
        <v>172</v>
      </c>
    </row>
    <row r="173" spans="32:33" x14ac:dyDescent="0.55000000000000004">
      <c r="AF173" s="46" t="str">
        <f t="shared" ca="1" si="9"/>
        <v>01647</v>
      </c>
      <c r="AG173" s="46">
        <v>173</v>
      </c>
    </row>
    <row r="174" spans="32:33" x14ac:dyDescent="0.55000000000000004">
      <c r="AF174" s="46" t="str">
        <f t="shared" ca="1" si="9"/>
        <v>01648</v>
      </c>
      <c r="AG174" s="46">
        <v>174</v>
      </c>
    </row>
    <row r="175" spans="32:33" x14ac:dyDescent="0.55000000000000004">
      <c r="AF175" s="46" t="str">
        <f t="shared" ca="1" si="9"/>
        <v>01649</v>
      </c>
      <c r="AG175" s="46">
        <v>175</v>
      </c>
    </row>
    <row r="176" spans="32:33" x14ac:dyDescent="0.55000000000000004">
      <c r="AF176" s="46" t="str">
        <f t="shared" ca="1" si="9"/>
        <v>01661</v>
      </c>
      <c r="AG176" s="46">
        <v>176</v>
      </c>
    </row>
    <row r="177" spans="32:33" x14ac:dyDescent="0.55000000000000004">
      <c r="AF177" s="46" t="str">
        <f t="shared" ca="1" si="9"/>
        <v>01662</v>
      </c>
      <c r="AG177" s="46">
        <v>177</v>
      </c>
    </row>
    <row r="178" spans="32:33" x14ac:dyDescent="0.55000000000000004">
      <c r="AF178" s="46" t="str">
        <f t="shared" ca="1" si="9"/>
        <v>01663</v>
      </c>
      <c r="AG178" s="46">
        <v>178</v>
      </c>
    </row>
    <row r="179" spans="32:33" x14ac:dyDescent="0.55000000000000004">
      <c r="AF179" s="46" t="str">
        <f t="shared" ca="1" si="9"/>
        <v>01664</v>
      </c>
      <c r="AG179" s="46">
        <v>179</v>
      </c>
    </row>
    <row r="180" spans="32:33" x14ac:dyDescent="0.55000000000000004">
      <c r="AF180" s="46" t="str">
        <f t="shared" ca="1" si="9"/>
        <v>01665</v>
      </c>
      <c r="AG180" s="46">
        <v>180</v>
      </c>
    </row>
    <row r="181" spans="32:33" x14ac:dyDescent="0.55000000000000004">
      <c r="AF181" s="46" t="str">
        <f t="shared" ca="1" si="9"/>
        <v>01667</v>
      </c>
      <c r="AG181" s="46">
        <v>181</v>
      </c>
    </row>
    <row r="182" spans="32:33" x14ac:dyDescent="0.55000000000000004">
      <c r="AF182" s="46" t="str">
        <f t="shared" ca="1" si="9"/>
        <v>01668</v>
      </c>
      <c r="AG182" s="46">
        <v>182</v>
      </c>
    </row>
    <row r="183" spans="32:33" x14ac:dyDescent="0.55000000000000004">
      <c r="AF183" s="46" t="str">
        <f t="shared" ca="1" si="9"/>
        <v>01691</v>
      </c>
      <c r="AG183" s="46">
        <v>183</v>
      </c>
    </row>
    <row r="184" spans="32:33" x14ac:dyDescent="0.55000000000000004">
      <c r="AF184" s="46" t="str">
        <f t="shared" ca="1" si="9"/>
        <v>01692</v>
      </c>
      <c r="AG184" s="46">
        <v>184</v>
      </c>
    </row>
    <row r="185" spans="32:33" x14ac:dyDescent="0.55000000000000004">
      <c r="AF185" s="46" t="str">
        <f t="shared" ca="1" si="9"/>
        <v>01693</v>
      </c>
      <c r="AG185" s="46">
        <v>185</v>
      </c>
    </row>
    <row r="186" spans="32:33" x14ac:dyDescent="0.55000000000000004">
      <c r="AF186" s="46" t="str">
        <f t="shared" ca="1" si="9"/>
        <v>01694</v>
      </c>
      <c r="AG186" s="46">
        <v>186</v>
      </c>
    </row>
    <row r="187" spans="32:33" x14ac:dyDescent="0.55000000000000004">
      <c r="AF187" s="46">
        <f t="shared" ca="1" si="9"/>
        <v>0</v>
      </c>
      <c r="AG187" s="46">
        <v>187</v>
      </c>
    </row>
    <row r="188" spans="32:33" x14ac:dyDescent="0.55000000000000004">
      <c r="AF188" s="46">
        <f t="shared" ca="1" si="9"/>
        <v>0</v>
      </c>
      <c r="AG188" s="46">
        <v>188</v>
      </c>
    </row>
    <row r="189" spans="32:33" x14ac:dyDescent="0.55000000000000004">
      <c r="AF189" s="46">
        <f t="shared" ca="1" si="9"/>
        <v>0</v>
      </c>
      <c r="AG189" s="46">
        <v>189</v>
      </c>
    </row>
    <row r="190" spans="32:33" x14ac:dyDescent="0.55000000000000004">
      <c r="AF190" s="46">
        <f t="shared" ca="1" si="9"/>
        <v>0</v>
      </c>
      <c r="AG190" s="46">
        <v>190</v>
      </c>
    </row>
    <row r="191" spans="32:33" x14ac:dyDescent="0.55000000000000004">
      <c r="AF191" s="46">
        <f t="shared" ca="1" si="9"/>
        <v>0</v>
      </c>
      <c r="AG191" s="46">
        <v>191</v>
      </c>
    </row>
    <row r="192" spans="32:33" x14ac:dyDescent="0.55000000000000004">
      <c r="AF192" s="46">
        <f t="shared" ca="1" si="9"/>
        <v>0</v>
      </c>
      <c r="AG192" s="46">
        <v>192</v>
      </c>
    </row>
    <row r="193" spans="32:33" x14ac:dyDescent="0.55000000000000004">
      <c r="AF193" s="46">
        <f t="shared" ca="1" si="9"/>
        <v>0</v>
      </c>
      <c r="AG193" s="46">
        <v>193</v>
      </c>
    </row>
    <row r="194" spans="32:33" x14ac:dyDescent="0.55000000000000004">
      <c r="AF194" s="46">
        <f t="shared" ca="1" si="9"/>
        <v>0</v>
      </c>
      <c r="AG194" s="46">
        <v>194</v>
      </c>
    </row>
    <row r="195" spans="32:33" x14ac:dyDescent="0.55000000000000004">
      <c r="AF195" s="46">
        <f t="shared" ca="1" si="9"/>
        <v>0</v>
      </c>
      <c r="AG195" s="46">
        <v>195</v>
      </c>
    </row>
    <row r="196" spans="32:33" x14ac:dyDescent="0.55000000000000004">
      <c r="AF196" s="46">
        <f t="shared" ca="1" si="9"/>
        <v>0</v>
      </c>
      <c r="AG196" s="46">
        <v>196</v>
      </c>
    </row>
    <row r="197" spans="32:33" x14ac:dyDescent="0.55000000000000004">
      <c r="AF197" s="46">
        <f t="shared" ca="1" si="9"/>
        <v>0</v>
      </c>
      <c r="AG197" s="46">
        <v>197</v>
      </c>
    </row>
    <row r="198" spans="32:33" x14ac:dyDescent="0.55000000000000004">
      <c r="AF198" s="46">
        <f t="shared" ca="1" si="9"/>
        <v>0</v>
      </c>
      <c r="AG198" s="46">
        <v>198</v>
      </c>
    </row>
    <row r="199" spans="32:33" x14ac:dyDescent="0.55000000000000004">
      <c r="AF199" s="46">
        <f t="shared" ref="AF199:AF262" ca="1" si="10">INDIRECT($AB$7&amp;"!"&amp;"B"&amp;ROW(B199))</f>
        <v>0</v>
      </c>
      <c r="AG199" s="46">
        <v>199</v>
      </c>
    </row>
    <row r="200" spans="32:33" x14ac:dyDescent="0.55000000000000004">
      <c r="AF200" s="46">
        <f t="shared" ca="1" si="10"/>
        <v>0</v>
      </c>
      <c r="AG200" s="46">
        <v>200</v>
      </c>
    </row>
    <row r="201" spans="32:33" x14ac:dyDescent="0.55000000000000004">
      <c r="AF201" s="46">
        <f t="shared" ca="1" si="10"/>
        <v>0</v>
      </c>
      <c r="AG201" s="46">
        <v>201</v>
      </c>
    </row>
    <row r="202" spans="32:33" x14ac:dyDescent="0.55000000000000004">
      <c r="AF202" s="46">
        <f t="shared" ca="1" si="10"/>
        <v>0</v>
      </c>
      <c r="AG202" s="46">
        <v>202</v>
      </c>
    </row>
    <row r="203" spans="32:33" x14ac:dyDescent="0.55000000000000004">
      <c r="AF203" s="46">
        <f t="shared" ca="1" si="10"/>
        <v>0</v>
      </c>
      <c r="AG203" s="46">
        <v>203</v>
      </c>
    </row>
    <row r="204" spans="32:33" x14ac:dyDescent="0.55000000000000004">
      <c r="AF204" s="46">
        <f t="shared" ca="1" si="10"/>
        <v>0</v>
      </c>
      <c r="AG204" s="46">
        <v>204</v>
      </c>
    </row>
    <row r="205" spans="32:33" x14ac:dyDescent="0.55000000000000004">
      <c r="AF205" s="46">
        <f t="shared" ca="1" si="10"/>
        <v>0</v>
      </c>
      <c r="AG205" s="46">
        <v>205</v>
      </c>
    </row>
    <row r="206" spans="32:33" x14ac:dyDescent="0.55000000000000004">
      <c r="AF206" s="46">
        <f t="shared" ca="1" si="10"/>
        <v>0</v>
      </c>
      <c r="AG206" s="46">
        <v>206</v>
      </c>
    </row>
    <row r="207" spans="32:33" x14ac:dyDescent="0.55000000000000004">
      <c r="AF207" s="46">
        <f t="shared" ca="1" si="10"/>
        <v>0</v>
      </c>
      <c r="AG207" s="46">
        <v>207</v>
      </c>
    </row>
    <row r="208" spans="32:33" x14ac:dyDescent="0.55000000000000004">
      <c r="AF208" s="46">
        <f t="shared" ca="1" si="10"/>
        <v>0</v>
      </c>
      <c r="AG208" s="46">
        <v>208</v>
      </c>
    </row>
    <row r="209" spans="32:33" x14ac:dyDescent="0.55000000000000004">
      <c r="AF209" s="46">
        <f t="shared" ca="1" si="10"/>
        <v>0</v>
      </c>
      <c r="AG209" s="46">
        <v>209</v>
      </c>
    </row>
    <row r="210" spans="32:33" x14ac:dyDescent="0.55000000000000004">
      <c r="AF210" s="46">
        <f t="shared" ca="1" si="10"/>
        <v>0</v>
      </c>
      <c r="AG210" s="46">
        <v>210</v>
      </c>
    </row>
    <row r="211" spans="32:33" x14ac:dyDescent="0.55000000000000004">
      <c r="AF211" s="46">
        <f t="shared" ca="1" si="10"/>
        <v>0</v>
      </c>
      <c r="AG211" s="46">
        <v>211</v>
      </c>
    </row>
    <row r="212" spans="32:33" x14ac:dyDescent="0.55000000000000004">
      <c r="AF212" s="46">
        <f t="shared" ca="1" si="10"/>
        <v>0</v>
      </c>
      <c r="AG212" s="46">
        <v>212</v>
      </c>
    </row>
    <row r="213" spans="32:33" x14ac:dyDescent="0.55000000000000004">
      <c r="AF213" s="46">
        <f t="shared" ca="1" si="10"/>
        <v>0</v>
      </c>
      <c r="AG213" s="46">
        <v>213</v>
      </c>
    </row>
    <row r="214" spans="32:33" x14ac:dyDescent="0.55000000000000004">
      <c r="AF214" s="46">
        <f t="shared" ca="1" si="10"/>
        <v>0</v>
      </c>
      <c r="AG214" s="46">
        <v>214</v>
      </c>
    </row>
    <row r="215" spans="32:33" x14ac:dyDescent="0.55000000000000004">
      <c r="AF215" s="46">
        <f t="shared" ca="1" si="10"/>
        <v>0</v>
      </c>
      <c r="AG215" s="46">
        <v>215</v>
      </c>
    </row>
    <row r="216" spans="32:33" x14ac:dyDescent="0.55000000000000004">
      <c r="AF216" s="46">
        <f t="shared" ca="1" si="10"/>
        <v>0</v>
      </c>
      <c r="AG216" s="46">
        <v>216</v>
      </c>
    </row>
    <row r="217" spans="32:33" x14ac:dyDescent="0.55000000000000004">
      <c r="AF217" s="46">
        <f t="shared" ca="1" si="10"/>
        <v>0</v>
      </c>
      <c r="AG217" s="46">
        <v>217</v>
      </c>
    </row>
    <row r="218" spans="32:33" x14ac:dyDescent="0.55000000000000004">
      <c r="AF218" s="46">
        <f t="shared" ca="1" si="10"/>
        <v>0</v>
      </c>
      <c r="AG218" s="46">
        <v>218</v>
      </c>
    </row>
    <row r="219" spans="32:33" x14ac:dyDescent="0.55000000000000004">
      <c r="AF219" s="46">
        <f t="shared" ca="1" si="10"/>
        <v>0</v>
      </c>
      <c r="AG219" s="46">
        <v>219</v>
      </c>
    </row>
    <row r="220" spans="32:33" x14ac:dyDescent="0.55000000000000004">
      <c r="AF220" s="46">
        <f t="shared" ca="1" si="10"/>
        <v>0</v>
      </c>
      <c r="AG220" s="46">
        <v>220</v>
      </c>
    </row>
    <row r="221" spans="32:33" x14ac:dyDescent="0.55000000000000004">
      <c r="AF221" s="46">
        <f t="shared" ca="1" si="10"/>
        <v>0</v>
      </c>
      <c r="AG221" s="46">
        <v>221</v>
      </c>
    </row>
    <row r="222" spans="32:33" x14ac:dyDescent="0.55000000000000004">
      <c r="AF222" s="46">
        <f t="shared" ca="1" si="10"/>
        <v>0</v>
      </c>
      <c r="AG222" s="46">
        <v>222</v>
      </c>
    </row>
    <row r="223" spans="32:33" x14ac:dyDescent="0.55000000000000004">
      <c r="AF223" s="46">
        <f t="shared" ca="1" si="10"/>
        <v>0</v>
      </c>
      <c r="AG223" s="46">
        <v>223</v>
      </c>
    </row>
    <row r="224" spans="32:33" x14ac:dyDescent="0.55000000000000004">
      <c r="AF224" s="46">
        <f t="shared" ca="1" si="10"/>
        <v>0</v>
      </c>
      <c r="AG224" s="46">
        <v>224</v>
      </c>
    </row>
    <row r="225" spans="32:33" x14ac:dyDescent="0.55000000000000004">
      <c r="AF225" s="46">
        <f t="shared" ca="1" si="10"/>
        <v>0</v>
      </c>
      <c r="AG225" s="46">
        <v>225</v>
      </c>
    </row>
    <row r="226" spans="32:33" x14ac:dyDescent="0.55000000000000004">
      <c r="AF226" s="46">
        <f t="shared" ca="1" si="10"/>
        <v>0</v>
      </c>
      <c r="AG226" s="46">
        <v>226</v>
      </c>
    </row>
    <row r="227" spans="32:33" x14ac:dyDescent="0.55000000000000004">
      <c r="AF227" s="46">
        <f t="shared" ca="1" si="10"/>
        <v>0</v>
      </c>
      <c r="AG227" s="46">
        <v>227</v>
      </c>
    </row>
    <row r="228" spans="32:33" x14ac:dyDescent="0.55000000000000004">
      <c r="AF228" s="46">
        <f t="shared" ca="1" si="10"/>
        <v>0</v>
      </c>
      <c r="AG228" s="46">
        <v>228</v>
      </c>
    </row>
    <row r="229" spans="32:33" x14ac:dyDescent="0.55000000000000004">
      <c r="AF229" s="46">
        <f t="shared" ca="1" si="10"/>
        <v>0</v>
      </c>
      <c r="AG229" s="46">
        <v>229</v>
      </c>
    </row>
    <row r="230" spans="32:33" x14ac:dyDescent="0.55000000000000004">
      <c r="AF230" s="46">
        <f t="shared" ca="1" si="10"/>
        <v>0</v>
      </c>
      <c r="AG230" s="46">
        <v>230</v>
      </c>
    </row>
    <row r="231" spans="32:33" x14ac:dyDescent="0.55000000000000004">
      <c r="AF231" s="46">
        <f t="shared" ca="1" si="10"/>
        <v>0</v>
      </c>
      <c r="AG231" s="46">
        <v>231</v>
      </c>
    </row>
    <row r="232" spans="32:33" x14ac:dyDescent="0.55000000000000004">
      <c r="AF232" s="46">
        <f t="shared" ca="1" si="10"/>
        <v>0</v>
      </c>
      <c r="AG232" s="46">
        <v>232</v>
      </c>
    </row>
    <row r="233" spans="32:33" x14ac:dyDescent="0.55000000000000004">
      <c r="AF233" s="46">
        <f t="shared" ca="1" si="10"/>
        <v>0</v>
      </c>
      <c r="AG233" s="46">
        <v>233</v>
      </c>
    </row>
    <row r="234" spans="32:33" x14ac:dyDescent="0.55000000000000004">
      <c r="AF234" s="46">
        <f t="shared" ca="1" si="10"/>
        <v>0</v>
      </c>
      <c r="AG234" s="46">
        <v>234</v>
      </c>
    </row>
    <row r="235" spans="32:33" x14ac:dyDescent="0.55000000000000004">
      <c r="AF235" s="46">
        <f t="shared" ca="1" si="10"/>
        <v>0</v>
      </c>
      <c r="AG235" s="46">
        <v>235</v>
      </c>
    </row>
    <row r="236" spans="32:33" x14ac:dyDescent="0.55000000000000004">
      <c r="AF236" s="46">
        <f t="shared" ca="1" si="10"/>
        <v>0</v>
      </c>
      <c r="AG236" s="46">
        <v>236</v>
      </c>
    </row>
    <row r="237" spans="32:33" x14ac:dyDescent="0.55000000000000004">
      <c r="AF237" s="46">
        <f t="shared" ca="1" si="10"/>
        <v>0</v>
      </c>
      <c r="AG237" s="46">
        <v>237</v>
      </c>
    </row>
    <row r="238" spans="32:33" x14ac:dyDescent="0.55000000000000004">
      <c r="AF238" s="46">
        <f t="shared" ca="1" si="10"/>
        <v>0</v>
      </c>
      <c r="AG238" s="46">
        <v>238</v>
      </c>
    </row>
    <row r="239" spans="32:33" x14ac:dyDescent="0.55000000000000004">
      <c r="AF239" s="46">
        <f t="shared" ca="1" si="10"/>
        <v>0</v>
      </c>
      <c r="AG239" s="46">
        <v>239</v>
      </c>
    </row>
    <row r="240" spans="32:33" x14ac:dyDescent="0.55000000000000004">
      <c r="AF240" s="46">
        <f t="shared" ca="1" si="10"/>
        <v>0</v>
      </c>
      <c r="AG240" s="46">
        <v>240</v>
      </c>
    </row>
    <row r="241" spans="32:33" x14ac:dyDescent="0.55000000000000004">
      <c r="AF241" s="46">
        <f t="shared" ca="1" si="10"/>
        <v>0</v>
      </c>
      <c r="AG241" s="46">
        <v>241</v>
      </c>
    </row>
    <row r="242" spans="32:33" x14ac:dyDescent="0.55000000000000004">
      <c r="AF242" s="46">
        <f t="shared" ca="1" si="10"/>
        <v>0</v>
      </c>
      <c r="AG242" s="46">
        <v>242</v>
      </c>
    </row>
    <row r="243" spans="32:33" x14ac:dyDescent="0.55000000000000004">
      <c r="AF243" s="46">
        <f t="shared" ca="1" si="10"/>
        <v>0</v>
      </c>
      <c r="AG243" s="46">
        <v>243</v>
      </c>
    </row>
    <row r="244" spans="32:33" x14ac:dyDescent="0.55000000000000004">
      <c r="AF244" s="46">
        <f t="shared" ca="1" si="10"/>
        <v>0</v>
      </c>
      <c r="AG244" s="46">
        <v>244</v>
      </c>
    </row>
    <row r="245" spans="32:33" x14ac:dyDescent="0.55000000000000004">
      <c r="AF245" s="46">
        <f t="shared" ca="1" si="10"/>
        <v>0</v>
      </c>
      <c r="AG245" s="46">
        <v>245</v>
      </c>
    </row>
    <row r="246" spans="32:33" x14ac:dyDescent="0.55000000000000004">
      <c r="AF246" s="46">
        <f t="shared" ca="1" si="10"/>
        <v>0</v>
      </c>
      <c r="AG246" s="46">
        <v>246</v>
      </c>
    </row>
    <row r="247" spans="32:33" x14ac:dyDescent="0.55000000000000004">
      <c r="AF247" s="46">
        <f t="shared" ca="1" si="10"/>
        <v>0</v>
      </c>
      <c r="AG247" s="46">
        <v>247</v>
      </c>
    </row>
    <row r="248" spans="32:33" x14ac:dyDescent="0.55000000000000004">
      <c r="AF248" s="46">
        <f t="shared" ca="1" si="10"/>
        <v>0</v>
      </c>
      <c r="AG248" s="46">
        <v>248</v>
      </c>
    </row>
    <row r="249" spans="32:33" x14ac:dyDescent="0.55000000000000004">
      <c r="AF249" s="46">
        <f t="shared" ca="1" si="10"/>
        <v>0</v>
      </c>
      <c r="AG249" s="46">
        <v>249</v>
      </c>
    </row>
    <row r="250" spans="32:33" x14ac:dyDescent="0.55000000000000004">
      <c r="AF250" s="46">
        <f t="shared" ca="1" si="10"/>
        <v>0</v>
      </c>
      <c r="AG250" s="46">
        <v>250</v>
      </c>
    </row>
    <row r="251" spans="32:33" x14ac:dyDescent="0.55000000000000004">
      <c r="AF251" s="46">
        <f t="shared" ca="1" si="10"/>
        <v>0</v>
      </c>
      <c r="AG251" s="46">
        <v>251</v>
      </c>
    </row>
    <row r="252" spans="32:33" x14ac:dyDescent="0.55000000000000004">
      <c r="AF252" s="46">
        <f t="shared" ca="1" si="10"/>
        <v>0</v>
      </c>
      <c r="AG252" s="46">
        <v>252</v>
      </c>
    </row>
    <row r="253" spans="32:33" x14ac:dyDescent="0.55000000000000004">
      <c r="AF253" s="46">
        <f t="shared" ca="1" si="10"/>
        <v>0</v>
      </c>
      <c r="AG253" s="46">
        <v>253</v>
      </c>
    </row>
    <row r="254" spans="32:33" x14ac:dyDescent="0.55000000000000004">
      <c r="AF254" s="46">
        <f t="shared" ca="1" si="10"/>
        <v>0</v>
      </c>
      <c r="AG254" s="46">
        <v>254</v>
      </c>
    </row>
    <row r="255" spans="32:33" x14ac:dyDescent="0.55000000000000004">
      <c r="AF255" s="46">
        <f t="shared" ca="1" si="10"/>
        <v>0</v>
      </c>
      <c r="AG255" s="46">
        <v>255</v>
      </c>
    </row>
    <row r="256" spans="32:33" x14ac:dyDescent="0.55000000000000004">
      <c r="AF256" s="46">
        <f t="shared" ca="1" si="10"/>
        <v>0</v>
      </c>
      <c r="AG256" s="46">
        <v>256</v>
      </c>
    </row>
    <row r="257" spans="32:33" x14ac:dyDescent="0.55000000000000004">
      <c r="AF257" s="46">
        <f t="shared" ca="1" si="10"/>
        <v>0</v>
      </c>
      <c r="AG257" s="46">
        <v>257</v>
      </c>
    </row>
    <row r="258" spans="32:33" x14ac:dyDescent="0.55000000000000004">
      <c r="AF258" s="46">
        <f t="shared" ca="1" si="10"/>
        <v>0</v>
      </c>
      <c r="AG258" s="46">
        <v>258</v>
      </c>
    </row>
    <row r="259" spans="32:33" x14ac:dyDescent="0.55000000000000004">
      <c r="AF259" s="46">
        <f t="shared" ca="1" si="10"/>
        <v>0</v>
      </c>
      <c r="AG259" s="46">
        <v>259</v>
      </c>
    </row>
    <row r="260" spans="32:33" x14ac:dyDescent="0.55000000000000004">
      <c r="AF260" s="46">
        <f t="shared" ca="1" si="10"/>
        <v>0</v>
      </c>
      <c r="AG260" s="46">
        <v>260</v>
      </c>
    </row>
    <row r="261" spans="32:33" x14ac:dyDescent="0.55000000000000004">
      <c r="AF261" s="46">
        <f t="shared" ca="1" si="10"/>
        <v>0</v>
      </c>
      <c r="AG261" s="46">
        <v>261</v>
      </c>
    </row>
    <row r="262" spans="32:33" x14ac:dyDescent="0.55000000000000004">
      <c r="AF262" s="46">
        <f t="shared" ca="1" si="10"/>
        <v>0</v>
      </c>
      <c r="AG262" s="46">
        <v>262</v>
      </c>
    </row>
    <row r="263" spans="32:33" x14ac:dyDescent="0.55000000000000004">
      <c r="AF263" s="46">
        <f t="shared" ref="AF263:AF326" ca="1" si="11">INDIRECT($AB$7&amp;"!"&amp;"B"&amp;ROW(B263))</f>
        <v>0</v>
      </c>
      <c r="AG263" s="46">
        <v>263</v>
      </c>
    </row>
    <row r="264" spans="32:33" x14ac:dyDescent="0.55000000000000004">
      <c r="AF264" s="46">
        <f t="shared" ca="1" si="11"/>
        <v>0</v>
      </c>
      <c r="AG264" s="46">
        <v>264</v>
      </c>
    </row>
    <row r="265" spans="32:33" x14ac:dyDescent="0.55000000000000004">
      <c r="AF265" s="46">
        <f t="shared" ca="1" si="11"/>
        <v>0</v>
      </c>
      <c r="AG265" s="46">
        <v>265</v>
      </c>
    </row>
    <row r="266" spans="32:33" x14ac:dyDescent="0.55000000000000004">
      <c r="AF266" s="46">
        <f t="shared" ca="1" si="11"/>
        <v>0</v>
      </c>
      <c r="AG266" s="46">
        <v>266</v>
      </c>
    </row>
    <row r="267" spans="32:33" x14ac:dyDescent="0.55000000000000004">
      <c r="AF267" s="46">
        <f t="shared" ca="1" si="11"/>
        <v>0</v>
      </c>
      <c r="AG267" s="46">
        <v>267</v>
      </c>
    </row>
    <row r="268" spans="32:33" x14ac:dyDescent="0.55000000000000004">
      <c r="AF268" s="46">
        <f t="shared" ca="1" si="11"/>
        <v>0</v>
      </c>
      <c r="AG268" s="46">
        <v>268</v>
      </c>
    </row>
    <row r="269" spans="32:33" x14ac:dyDescent="0.55000000000000004">
      <c r="AF269" s="46">
        <f t="shared" ca="1" si="11"/>
        <v>0</v>
      </c>
      <c r="AG269" s="46">
        <v>269</v>
      </c>
    </row>
    <row r="270" spans="32:33" x14ac:dyDescent="0.55000000000000004">
      <c r="AF270" s="46">
        <f t="shared" ca="1" si="11"/>
        <v>0</v>
      </c>
      <c r="AG270" s="46">
        <v>270</v>
      </c>
    </row>
    <row r="271" spans="32:33" x14ac:dyDescent="0.55000000000000004">
      <c r="AF271" s="46">
        <f t="shared" ca="1" si="11"/>
        <v>0</v>
      </c>
      <c r="AG271" s="46">
        <v>271</v>
      </c>
    </row>
    <row r="272" spans="32:33" x14ac:dyDescent="0.55000000000000004">
      <c r="AF272" s="46">
        <f t="shared" ca="1" si="11"/>
        <v>0</v>
      </c>
      <c r="AG272" s="46">
        <v>272</v>
      </c>
    </row>
    <row r="273" spans="32:33" x14ac:dyDescent="0.55000000000000004">
      <c r="AF273" s="46">
        <f t="shared" ca="1" si="11"/>
        <v>0</v>
      </c>
      <c r="AG273" s="46">
        <v>273</v>
      </c>
    </row>
    <row r="274" spans="32:33" x14ac:dyDescent="0.55000000000000004">
      <c r="AF274" s="46">
        <f t="shared" ca="1" si="11"/>
        <v>0</v>
      </c>
      <c r="AG274" s="46">
        <v>274</v>
      </c>
    </row>
    <row r="275" spans="32:33" x14ac:dyDescent="0.55000000000000004">
      <c r="AF275" s="46">
        <f t="shared" ca="1" si="11"/>
        <v>0</v>
      </c>
      <c r="AG275" s="46">
        <v>275</v>
      </c>
    </row>
    <row r="276" spans="32:33" x14ac:dyDescent="0.55000000000000004">
      <c r="AF276" s="46">
        <f t="shared" ca="1" si="11"/>
        <v>0</v>
      </c>
      <c r="AG276" s="46">
        <v>276</v>
      </c>
    </row>
    <row r="277" spans="32:33" x14ac:dyDescent="0.55000000000000004">
      <c r="AF277" s="46">
        <f t="shared" ca="1" si="11"/>
        <v>0</v>
      </c>
      <c r="AG277" s="46">
        <v>277</v>
      </c>
    </row>
    <row r="278" spans="32:33" x14ac:dyDescent="0.55000000000000004">
      <c r="AF278" s="46">
        <f t="shared" ca="1" si="11"/>
        <v>0</v>
      </c>
      <c r="AG278" s="46">
        <v>278</v>
      </c>
    </row>
    <row r="279" spans="32:33" x14ac:dyDescent="0.55000000000000004">
      <c r="AF279" s="46">
        <f t="shared" ca="1" si="11"/>
        <v>0</v>
      </c>
      <c r="AG279" s="46">
        <v>279</v>
      </c>
    </row>
    <row r="280" spans="32:33" x14ac:dyDescent="0.55000000000000004">
      <c r="AF280" s="46">
        <f t="shared" ca="1" si="11"/>
        <v>0</v>
      </c>
      <c r="AG280" s="46">
        <v>280</v>
      </c>
    </row>
    <row r="281" spans="32:33" x14ac:dyDescent="0.55000000000000004">
      <c r="AF281" s="46">
        <f t="shared" ca="1" si="11"/>
        <v>0</v>
      </c>
      <c r="AG281" s="46">
        <v>281</v>
      </c>
    </row>
    <row r="282" spans="32:33" x14ac:dyDescent="0.55000000000000004">
      <c r="AF282" s="46">
        <f t="shared" ca="1" si="11"/>
        <v>0</v>
      </c>
      <c r="AG282" s="46">
        <v>282</v>
      </c>
    </row>
    <row r="283" spans="32:33" x14ac:dyDescent="0.55000000000000004">
      <c r="AF283" s="46">
        <f t="shared" ca="1" si="11"/>
        <v>0</v>
      </c>
      <c r="AG283" s="46">
        <v>283</v>
      </c>
    </row>
    <row r="284" spans="32:33" x14ac:dyDescent="0.55000000000000004">
      <c r="AF284" s="46">
        <f t="shared" ca="1" si="11"/>
        <v>0</v>
      </c>
      <c r="AG284" s="46">
        <v>284</v>
      </c>
    </row>
    <row r="285" spans="32:33" x14ac:dyDescent="0.55000000000000004">
      <c r="AF285" s="46">
        <f t="shared" ca="1" si="11"/>
        <v>0</v>
      </c>
      <c r="AG285" s="46">
        <v>285</v>
      </c>
    </row>
    <row r="286" spans="32:33" x14ac:dyDescent="0.55000000000000004">
      <c r="AF286" s="46">
        <f t="shared" ca="1" si="11"/>
        <v>0</v>
      </c>
      <c r="AG286" s="46">
        <v>286</v>
      </c>
    </row>
    <row r="287" spans="32:33" x14ac:dyDescent="0.55000000000000004">
      <c r="AF287" s="46">
        <f t="shared" ca="1" si="11"/>
        <v>0</v>
      </c>
      <c r="AG287" s="46">
        <v>287</v>
      </c>
    </row>
    <row r="288" spans="32:33" x14ac:dyDescent="0.55000000000000004">
      <c r="AF288" s="46">
        <f t="shared" ca="1" si="11"/>
        <v>0</v>
      </c>
      <c r="AG288" s="46">
        <v>288</v>
      </c>
    </row>
    <row r="289" spans="32:33" x14ac:dyDescent="0.55000000000000004">
      <c r="AF289" s="46">
        <f t="shared" ca="1" si="11"/>
        <v>0</v>
      </c>
      <c r="AG289" s="46">
        <v>289</v>
      </c>
    </row>
    <row r="290" spans="32:33" x14ac:dyDescent="0.55000000000000004">
      <c r="AF290" s="46">
        <f t="shared" ca="1" si="11"/>
        <v>0</v>
      </c>
      <c r="AG290" s="46">
        <v>290</v>
      </c>
    </row>
    <row r="291" spans="32:33" x14ac:dyDescent="0.55000000000000004">
      <c r="AF291" s="46">
        <f t="shared" ca="1" si="11"/>
        <v>0</v>
      </c>
      <c r="AG291" s="46">
        <v>291</v>
      </c>
    </row>
    <row r="292" spans="32:33" x14ac:dyDescent="0.55000000000000004">
      <c r="AF292" s="46">
        <f t="shared" ca="1" si="11"/>
        <v>0</v>
      </c>
      <c r="AG292" s="46">
        <v>292</v>
      </c>
    </row>
    <row r="293" spans="32:33" x14ac:dyDescent="0.55000000000000004">
      <c r="AF293" s="46">
        <f t="shared" ca="1" si="11"/>
        <v>0</v>
      </c>
      <c r="AG293" s="46">
        <v>293</v>
      </c>
    </row>
    <row r="294" spans="32:33" x14ac:dyDescent="0.55000000000000004">
      <c r="AF294" s="46">
        <f t="shared" ca="1" si="11"/>
        <v>0</v>
      </c>
      <c r="AG294" s="46">
        <v>294</v>
      </c>
    </row>
    <row r="295" spans="32:33" x14ac:dyDescent="0.55000000000000004">
      <c r="AF295" s="46">
        <f t="shared" ca="1" si="11"/>
        <v>0</v>
      </c>
      <c r="AG295" s="46">
        <v>295</v>
      </c>
    </row>
    <row r="296" spans="32:33" x14ac:dyDescent="0.55000000000000004">
      <c r="AF296" s="46">
        <f t="shared" ca="1" si="11"/>
        <v>0</v>
      </c>
      <c r="AG296" s="46">
        <v>296</v>
      </c>
    </row>
    <row r="297" spans="32:33" x14ac:dyDescent="0.55000000000000004">
      <c r="AF297" s="46">
        <f t="shared" ca="1" si="11"/>
        <v>0</v>
      </c>
      <c r="AG297" s="46">
        <v>297</v>
      </c>
    </row>
    <row r="298" spans="32:33" x14ac:dyDescent="0.55000000000000004">
      <c r="AF298" s="46">
        <f t="shared" ca="1" si="11"/>
        <v>0</v>
      </c>
      <c r="AG298" s="46">
        <v>298</v>
      </c>
    </row>
    <row r="299" spans="32:33" x14ac:dyDescent="0.55000000000000004">
      <c r="AF299" s="46">
        <f t="shared" ca="1" si="11"/>
        <v>0</v>
      </c>
      <c r="AG299" s="46">
        <v>299</v>
      </c>
    </row>
    <row r="300" spans="32:33" x14ac:dyDescent="0.55000000000000004">
      <c r="AF300" s="46">
        <f t="shared" ca="1" si="11"/>
        <v>0</v>
      </c>
      <c r="AG300" s="46">
        <v>300</v>
      </c>
    </row>
    <row r="301" spans="32:33" x14ac:dyDescent="0.55000000000000004">
      <c r="AF301" s="46">
        <f t="shared" ca="1" si="11"/>
        <v>0</v>
      </c>
      <c r="AG301" s="46">
        <v>301</v>
      </c>
    </row>
    <row r="302" spans="32:33" x14ac:dyDescent="0.55000000000000004">
      <c r="AF302" s="46">
        <f t="shared" ca="1" si="11"/>
        <v>0</v>
      </c>
      <c r="AG302" s="46">
        <v>302</v>
      </c>
    </row>
    <row r="303" spans="32:33" x14ac:dyDescent="0.55000000000000004">
      <c r="AF303" s="46">
        <f t="shared" ca="1" si="11"/>
        <v>0</v>
      </c>
      <c r="AG303" s="46">
        <v>303</v>
      </c>
    </row>
    <row r="304" spans="32:33" x14ac:dyDescent="0.55000000000000004">
      <c r="AF304" s="46">
        <f t="shared" ca="1" si="11"/>
        <v>0</v>
      </c>
      <c r="AG304" s="46">
        <v>304</v>
      </c>
    </row>
    <row r="305" spans="32:33" x14ac:dyDescent="0.55000000000000004">
      <c r="AF305" s="46">
        <f t="shared" ca="1" si="11"/>
        <v>0</v>
      </c>
      <c r="AG305" s="46">
        <v>305</v>
      </c>
    </row>
    <row r="306" spans="32:33" x14ac:dyDescent="0.55000000000000004">
      <c r="AF306" s="46">
        <f t="shared" ca="1" si="11"/>
        <v>0</v>
      </c>
      <c r="AG306" s="46">
        <v>306</v>
      </c>
    </row>
    <row r="307" spans="32:33" x14ac:dyDescent="0.55000000000000004">
      <c r="AF307" s="46">
        <f t="shared" ca="1" si="11"/>
        <v>0</v>
      </c>
      <c r="AG307" s="46">
        <v>307</v>
      </c>
    </row>
    <row r="308" spans="32:33" x14ac:dyDescent="0.55000000000000004">
      <c r="AF308" s="46">
        <f t="shared" ca="1" si="11"/>
        <v>0</v>
      </c>
      <c r="AG308" s="46">
        <v>308</v>
      </c>
    </row>
    <row r="309" spans="32:33" x14ac:dyDescent="0.55000000000000004">
      <c r="AF309" s="46">
        <f t="shared" ca="1" si="11"/>
        <v>0</v>
      </c>
      <c r="AG309" s="46">
        <v>309</v>
      </c>
    </row>
    <row r="310" spans="32:33" x14ac:dyDescent="0.55000000000000004">
      <c r="AF310" s="46">
        <f t="shared" ca="1" si="11"/>
        <v>0</v>
      </c>
      <c r="AG310" s="46">
        <v>310</v>
      </c>
    </row>
    <row r="311" spans="32:33" x14ac:dyDescent="0.55000000000000004">
      <c r="AF311" s="46">
        <f t="shared" ca="1" si="11"/>
        <v>0</v>
      </c>
      <c r="AG311" s="46">
        <v>311</v>
      </c>
    </row>
    <row r="312" spans="32:33" x14ac:dyDescent="0.55000000000000004">
      <c r="AF312" s="46">
        <f t="shared" ca="1" si="11"/>
        <v>0</v>
      </c>
      <c r="AG312" s="46">
        <v>312</v>
      </c>
    </row>
    <row r="313" spans="32:33" x14ac:dyDescent="0.55000000000000004">
      <c r="AF313" s="46">
        <f t="shared" ca="1" si="11"/>
        <v>0</v>
      </c>
      <c r="AG313" s="46">
        <v>313</v>
      </c>
    </row>
    <row r="314" spans="32:33" x14ac:dyDescent="0.55000000000000004">
      <c r="AF314" s="46">
        <f t="shared" ca="1" si="11"/>
        <v>0</v>
      </c>
      <c r="AG314" s="46">
        <v>314</v>
      </c>
    </row>
    <row r="315" spans="32:33" x14ac:dyDescent="0.55000000000000004">
      <c r="AF315" s="46">
        <f t="shared" ca="1" si="11"/>
        <v>0</v>
      </c>
      <c r="AG315" s="46">
        <v>315</v>
      </c>
    </row>
    <row r="316" spans="32:33" x14ac:dyDescent="0.55000000000000004">
      <c r="AF316" s="46">
        <f t="shared" ca="1" si="11"/>
        <v>0</v>
      </c>
      <c r="AG316" s="46">
        <v>316</v>
      </c>
    </row>
    <row r="317" spans="32:33" x14ac:dyDescent="0.55000000000000004">
      <c r="AF317" s="46">
        <f t="shared" ca="1" si="11"/>
        <v>0</v>
      </c>
      <c r="AG317" s="46">
        <v>317</v>
      </c>
    </row>
    <row r="318" spans="32:33" x14ac:dyDescent="0.55000000000000004">
      <c r="AF318" s="46">
        <f t="shared" ca="1" si="11"/>
        <v>0</v>
      </c>
      <c r="AG318" s="46">
        <v>318</v>
      </c>
    </row>
    <row r="319" spans="32:33" x14ac:dyDescent="0.55000000000000004">
      <c r="AF319" s="46">
        <f t="shared" ca="1" si="11"/>
        <v>0</v>
      </c>
      <c r="AG319" s="46">
        <v>319</v>
      </c>
    </row>
    <row r="320" spans="32:33" x14ac:dyDescent="0.55000000000000004">
      <c r="AF320" s="46">
        <f t="shared" ca="1" si="11"/>
        <v>0</v>
      </c>
      <c r="AG320" s="46">
        <v>320</v>
      </c>
    </row>
    <row r="321" spans="32:33" x14ac:dyDescent="0.55000000000000004">
      <c r="AF321" s="46">
        <f t="shared" ca="1" si="11"/>
        <v>0</v>
      </c>
      <c r="AG321" s="46">
        <v>321</v>
      </c>
    </row>
    <row r="322" spans="32:33" x14ac:dyDescent="0.55000000000000004">
      <c r="AF322" s="46">
        <f t="shared" ca="1" si="11"/>
        <v>0</v>
      </c>
      <c r="AG322" s="46">
        <v>322</v>
      </c>
    </row>
    <row r="323" spans="32:33" x14ac:dyDescent="0.55000000000000004">
      <c r="AF323" s="46">
        <f t="shared" ca="1" si="11"/>
        <v>0</v>
      </c>
      <c r="AG323" s="46">
        <v>323</v>
      </c>
    </row>
    <row r="324" spans="32:33" x14ac:dyDescent="0.55000000000000004">
      <c r="AF324" s="46">
        <f t="shared" ca="1" si="11"/>
        <v>0</v>
      </c>
      <c r="AG324" s="46">
        <v>324</v>
      </c>
    </row>
    <row r="325" spans="32:33" x14ac:dyDescent="0.55000000000000004">
      <c r="AF325" s="46">
        <f t="shared" ca="1" si="11"/>
        <v>0</v>
      </c>
      <c r="AG325" s="46">
        <v>325</v>
      </c>
    </row>
    <row r="326" spans="32:33" x14ac:dyDescent="0.55000000000000004">
      <c r="AF326" s="46">
        <f t="shared" ca="1" si="11"/>
        <v>0</v>
      </c>
      <c r="AG326" s="46">
        <v>326</v>
      </c>
    </row>
    <row r="327" spans="32:33" x14ac:dyDescent="0.55000000000000004">
      <c r="AF327" s="46">
        <f t="shared" ref="AF327:AF390" ca="1" si="12">INDIRECT($AB$7&amp;"!"&amp;"B"&amp;ROW(B327))</f>
        <v>0</v>
      </c>
      <c r="AG327" s="46">
        <v>327</v>
      </c>
    </row>
    <row r="328" spans="32:33" x14ac:dyDescent="0.55000000000000004">
      <c r="AF328" s="46">
        <f t="shared" ca="1" si="12"/>
        <v>0</v>
      </c>
      <c r="AG328" s="46">
        <v>328</v>
      </c>
    </row>
    <row r="329" spans="32:33" x14ac:dyDescent="0.55000000000000004">
      <c r="AF329" s="46">
        <f t="shared" ca="1" si="12"/>
        <v>0</v>
      </c>
      <c r="AG329" s="46">
        <v>329</v>
      </c>
    </row>
    <row r="330" spans="32:33" x14ac:dyDescent="0.55000000000000004">
      <c r="AF330" s="46">
        <f t="shared" ca="1" si="12"/>
        <v>0</v>
      </c>
      <c r="AG330" s="46">
        <v>330</v>
      </c>
    </row>
    <row r="331" spans="32:33" x14ac:dyDescent="0.55000000000000004">
      <c r="AF331" s="46">
        <f t="shared" ca="1" si="12"/>
        <v>0</v>
      </c>
      <c r="AG331" s="46">
        <v>331</v>
      </c>
    </row>
    <row r="332" spans="32:33" x14ac:dyDescent="0.55000000000000004">
      <c r="AF332" s="46">
        <f t="shared" ca="1" si="12"/>
        <v>0</v>
      </c>
      <c r="AG332" s="46">
        <v>332</v>
      </c>
    </row>
    <row r="333" spans="32:33" x14ac:dyDescent="0.55000000000000004">
      <c r="AF333" s="46">
        <f t="shared" ca="1" si="12"/>
        <v>0</v>
      </c>
      <c r="AG333" s="46">
        <v>333</v>
      </c>
    </row>
    <row r="334" spans="32:33" x14ac:dyDescent="0.55000000000000004">
      <c r="AF334" s="46">
        <f t="shared" ca="1" si="12"/>
        <v>0</v>
      </c>
      <c r="AG334" s="46">
        <v>334</v>
      </c>
    </row>
    <row r="335" spans="32:33" x14ac:dyDescent="0.55000000000000004">
      <c r="AF335" s="46">
        <f t="shared" ca="1" si="12"/>
        <v>0</v>
      </c>
      <c r="AG335" s="46">
        <v>335</v>
      </c>
    </row>
    <row r="336" spans="32:33" x14ac:dyDescent="0.55000000000000004">
      <c r="AF336" s="46">
        <f t="shared" ca="1" si="12"/>
        <v>0</v>
      </c>
      <c r="AG336" s="46">
        <v>336</v>
      </c>
    </row>
    <row r="337" spans="32:33" x14ac:dyDescent="0.55000000000000004">
      <c r="AF337" s="46">
        <f t="shared" ca="1" si="12"/>
        <v>0</v>
      </c>
      <c r="AG337" s="46">
        <v>337</v>
      </c>
    </row>
    <row r="338" spans="32:33" x14ac:dyDescent="0.55000000000000004">
      <c r="AF338" s="46">
        <f t="shared" ca="1" si="12"/>
        <v>0</v>
      </c>
      <c r="AG338" s="46">
        <v>338</v>
      </c>
    </row>
    <row r="339" spans="32:33" x14ac:dyDescent="0.55000000000000004">
      <c r="AF339" s="46">
        <f t="shared" ca="1" si="12"/>
        <v>0</v>
      </c>
      <c r="AG339" s="46">
        <v>339</v>
      </c>
    </row>
    <row r="340" spans="32:33" x14ac:dyDescent="0.55000000000000004">
      <c r="AF340" s="46">
        <f t="shared" ca="1" si="12"/>
        <v>0</v>
      </c>
      <c r="AG340" s="46">
        <v>340</v>
      </c>
    </row>
    <row r="341" spans="32:33" x14ac:dyDescent="0.55000000000000004">
      <c r="AF341" s="46">
        <f t="shared" ca="1" si="12"/>
        <v>0</v>
      </c>
      <c r="AG341" s="46">
        <v>341</v>
      </c>
    </row>
    <row r="342" spans="32:33" x14ac:dyDescent="0.55000000000000004">
      <c r="AF342" s="46">
        <f t="shared" ca="1" si="12"/>
        <v>0</v>
      </c>
      <c r="AG342" s="46">
        <v>342</v>
      </c>
    </row>
    <row r="343" spans="32:33" x14ac:dyDescent="0.55000000000000004">
      <c r="AF343" s="46">
        <f t="shared" ca="1" si="12"/>
        <v>0</v>
      </c>
      <c r="AG343" s="46">
        <v>343</v>
      </c>
    </row>
    <row r="344" spans="32:33" x14ac:dyDescent="0.55000000000000004">
      <c r="AF344" s="46">
        <f t="shared" ca="1" si="12"/>
        <v>0</v>
      </c>
      <c r="AG344" s="46">
        <v>344</v>
      </c>
    </row>
    <row r="345" spans="32:33" x14ac:dyDescent="0.55000000000000004">
      <c r="AF345" s="46">
        <f t="shared" ca="1" si="12"/>
        <v>0</v>
      </c>
      <c r="AG345" s="46">
        <v>345</v>
      </c>
    </row>
    <row r="346" spans="32:33" x14ac:dyDescent="0.55000000000000004">
      <c r="AF346" s="46">
        <f t="shared" ca="1" si="12"/>
        <v>0</v>
      </c>
      <c r="AG346" s="46">
        <v>346</v>
      </c>
    </row>
    <row r="347" spans="32:33" x14ac:dyDescent="0.55000000000000004">
      <c r="AF347" s="46">
        <f t="shared" ca="1" si="12"/>
        <v>0</v>
      </c>
      <c r="AG347" s="46">
        <v>347</v>
      </c>
    </row>
    <row r="348" spans="32:33" x14ac:dyDescent="0.55000000000000004">
      <c r="AF348" s="46">
        <f t="shared" ca="1" si="12"/>
        <v>0</v>
      </c>
      <c r="AG348" s="46">
        <v>348</v>
      </c>
    </row>
    <row r="349" spans="32:33" x14ac:dyDescent="0.55000000000000004">
      <c r="AF349" s="46">
        <f t="shared" ca="1" si="12"/>
        <v>0</v>
      </c>
      <c r="AG349" s="46">
        <v>349</v>
      </c>
    </row>
    <row r="350" spans="32:33" x14ac:dyDescent="0.55000000000000004">
      <c r="AF350" s="46">
        <f t="shared" ca="1" si="12"/>
        <v>0</v>
      </c>
      <c r="AG350" s="46">
        <v>350</v>
      </c>
    </row>
    <row r="351" spans="32:33" x14ac:dyDescent="0.55000000000000004">
      <c r="AF351" s="46">
        <f t="shared" ca="1" si="12"/>
        <v>0</v>
      </c>
      <c r="AG351" s="46">
        <v>351</v>
      </c>
    </row>
    <row r="352" spans="32:33" x14ac:dyDescent="0.55000000000000004">
      <c r="AF352" s="46">
        <f t="shared" ca="1" si="12"/>
        <v>0</v>
      </c>
      <c r="AG352" s="46">
        <v>352</v>
      </c>
    </row>
    <row r="353" spans="32:33" x14ac:dyDescent="0.55000000000000004">
      <c r="AF353" s="46">
        <f t="shared" ca="1" si="12"/>
        <v>0</v>
      </c>
      <c r="AG353" s="46">
        <v>353</v>
      </c>
    </row>
    <row r="354" spans="32:33" x14ac:dyDescent="0.55000000000000004">
      <c r="AF354" s="46">
        <f t="shared" ca="1" si="12"/>
        <v>0</v>
      </c>
      <c r="AG354" s="46">
        <v>354</v>
      </c>
    </row>
    <row r="355" spans="32:33" x14ac:dyDescent="0.55000000000000004">
      <c r="AF355" s="46">
        <f t="shared" ca="1" si="12"/>
        <v>0</v>
      </c>
      <c r="AG355" s="46">
        <v>355</v>
      </c>
    </row>
    <row r="356" spans="32:33" x14ac:dyDescent="0.55000000000000004">
      <c r="AF356" s="46">
        <f t="shared" ca="1" si="12"/>
        <v>0</v>
      </c>
      <c r="AG356" s="46">
        <v>356</v>
      </c>
    </row>
    <row r="357" spans="32:33" x14ac:dyDescent="0.55000000000000004">
      <c r="AF357" s="46">
        <f t="shared" ca="1" si="12"/>
        <v>0</v>
      </c>
      <c r="AG357" s="46">
        <v>357</v>
      </c>
    </row>
    <row r="358" spans="32:33" x14ac:dyDescent="0.55000000000000004">
      <c r="AF358" s="46">
        <f t="shared" ca="1" si="12"/>
        <v>0</v>
      </c>
      <c r="AG358" s="46">
        <v>358</v>
      </c>
    </row>
    <row r="359" spans="32:33" x14ac:dyDescent="0.55000000000000004">
      <c r="AF359" s="46">
        <f t="shared" ca="1" si="12"/>
        <v>0</v>
      </c>
      <c r="AG359" s="46">
        <v>359</v>
      </c>
    </row>
    <row r="360" spans="32:33" x14ac:dyDescent="0.55000000000000004">
      <c r="AF360" s="46">
        <f t="shared" ca="1" si="12"/>
        <v>0</v>
      </c>
      <c r="AG360" s="46">
        <v>360</v>
      </c>
    </row>
    <row r="361" spans="32:33" x14ac:dyDescent="0.55000000000000004">
      <c r="AF361" s="46">
        <f t="shared" ca="1" si="12"/>
        <v>0</v>
      </c>
      <c r="AG361" s="46">
        <v>361</v>
      </c>
    </row>
    <row r="362" spans="32:33" x14ac:dyDescent="0.55000000000000004">
      <c r="AF362" s="46">
        <f t="shared" ca="1" si="12"/>
        <v>0</v>
      </c>
      <c r="AG362" s="46">
        <v>362</v>
      </c>
    </row>
    <row r="363" spans="32:33" x14ac:dyDescent="0.55000000000000004">
      <c r="AF363" s="46">
        <f t="shared" ca="1" si="12"/>
        <v>0</v>
      </c>
      <c r="AG363" s="46">
        <v>363</v>
      </c>
    </row>
    <row r="364" spans="32:33" x14ac:dyDescent="0.55000000000000004">
      <c r="AF364" s="46">
        <f t="shared" ca="1" si="12"/>
        <v>0</v>
      </c>
      <c r="AG364" s="46">
        <v>364</v>
      </c>
    </row>
    <row r="365" spans="32:33" x14ac:dyDescent="0.55000000000000004">
      <c r="AF365" s="46">
        <f t="shared" ca="1" si="12"/>
        <v>0</v>
      </c>
      <c r="AG365" s="46">
        <v>365</v>
      </c>
    </row>
    <row r="366" spans="32:33" x14ac:dyDescent="0.55000000000000004">
      <c r="AF366" s="46">
        <f t="shared" ca="1" si="12"/>
        <v>0</v>
      </c>
      <c r="AG366" s="46">
        <v>366</v>
      </c>
    </row>
    <row r="367" spans="32:33" x14ac:dyDescent="0.55000000000000004">
      <c r="AF367" s="46">
        <f t="shared" ca="1" si="12"/>
        <v>0</v>
      </c>
      <c r="AG367" s="46">
        <v>367</v>
      </c>
    </row>
    <row r="368" spans="32:33" x14ac:dyDescent="0.55000000000000004">
      <c r="AF368" s="46">
        <f t="shared" ca="1" si="12"/>
        <v>0</v>
      </c>
      <c r="AG368" s="46">
        <v>368</v>
      </c>
    </row>
    <row r="369" spans="32:33" x14ac:dyDescent="0.55000000000000004">
      <c r="AF369" s="46">
        <f t="shared" ca="1" si="12"/>
        <v>0</v>
      </c>
      <c r="AG369" s="46">
        <v>369</v>
      </c>
    </row>
    <row r="370" spans="32:33" x14ac:dyDescent="0.55000000000000004">
      <c r="AF370" s="46">
        <f t="shared" ca="1" si="12"/>
        <v>0</v>
      </c>
      <c r="AG370" s="46">
        <v>370</v>
      </c>
    </row>
    <row r="371" spans="32:33" x14ac:dyDescent="0.55000000000000004">
      <c r="AF371" s="46">
        <f t="shared" ca="1" si="12"/>
        <v>0</v>
      </c>
      <c r="AG371" s="46">
        <v>371</v>
      </c>
    </row>
    <row r="372" spans="32:33" x14ac:dyDescent="0.55000000000000004">
      <c r="AF372" s="46">
        <f t="shared" ca="1" si="12"/>
        <v>0</v>
      </c>
      <c r="AG372" s="46">
        <v>372</v>
      </c>
    </row>
    <row r="373" spans="32:33" x14ac:dyDescent="0.55000000000000004">
      <c r="AF373" s="46">
        <f t="shared" ca="1" si="12"/>
        <v>0</v>
      </c>
      <c r="AG373" s="46">
        <v>373</v>
      </c>
    </row>
    <row r="374" spans="32:33" x14ac:dyDescent="0.55000000000000004">
      <c r="AF374" s="46">
        <f t="shared" ca="1" si="12"/>
        <v>0</v>
      </c>
      <c r="AG374" s="46">
        <v>374</v>
      </c>
    </row>
    <row r="375" spans="32:33" x14ac:dyDescent="0.55000000000000004">
      <c r="AF375" s="46">
        <f t="shared" ca="1" si="12"/>
        <v>0</v>
      </c>
      <c r="AG375" s="46">
        <v>375</v>
      </c>
    </row>
    <row r="376" spans="32:33" x14ac:dyDescent="0.55000000000000004">
      <c r="AF376" s="46">
        <f t="shared" ca="1" si="12"/>
        <v>0</v>
      </c>
      <c r="AG376" s="46">
        <v>376</v>
      </c>
    </row>
    <row r="377" spans="32:33" x14ac:dyDescent="0.55000000000000004">
      <c r="AF377" s="46">
        <f t="shared" ca="1" si="12"/>
        <v>0</v>
      </c>
      <c r="AG377" s="46">
        <v>377</v>
      </c>
    </row>
    <row r="378" spans="32:33" x14ac:dyDescent="0.55000000000000004">
      <c r="AF378" s="46">
        <f t="shared" ca="1" si="12"/>
        <v>0</v>
      </c>
      <c r="AG378" s="46">
        <v>378</v>
      </c>
    </row>
    <row r="379" spans="32:33" x14ac:dyDescent="0.55000000000000004">
      <c r="AF379" s="46">
        <f t="shared" ca="1" si="12"/>
        <v>0</v>
      </c>
      <c r="AG379" s="46">
        <v>379</v>
      </c>
    </row>
    <row r="380" spans="32:33" x14ac:dyDescent="0.55000000000000004">
      <c r="AF380" s="46">
        <f t="shared" ca="1" si="12"/>
        <v>0</v>
      </c>
      <c r="AG380" s="46">
        <v>380</v>
      </c>
    </row>
    <row r="381" spans="32:33" x14ac:dyDescent="0.55000000000000004">
      <c r="AF381" s="46">
        <f t="shared" ca="1" si="12"/>
        <v>0</v>
      </c>
      <c r="AG381" s="46">
        <v>381</v>
      </c>
    </row>
    <row r="382" spans="32:33" x14ac:dyDescent="0.55000000000000004">
      <c r="AF382" s="46">
        <f t="shared" ca="1" si="12"/>
        <v>0</v>
      </c>
      <c r="AG382" s="46">
        <v>382</v>
      </c>
    </row>
    <row r="383" spans="32:33" x14ac:dyDescent="0.55000000000000004">
      <c r="AF383" s="46">
        <f t="shared" ca="1" si="12"/>
        <v>0</v>
      </c>
      <c r="AG383" s="46">
        <v>383</v>
      </c>
    </row>
    <row r="384" spans="32:33" x14ac:dyDescent="0.55000000000000004">
      <c r="AF384" s="46">
        <f t="shared" ca="1" si="12"/>
        <v>0</v>
      </c>
      <c r="AG384" s="46">
        <v>384</v>
      </c>
    </row>
    <row r="385" spans="32:33" x14ac:dyDescent="0.55000000000000004">
      <c r="AF385" s="46">
        <f t="shared" ca="1" si="12"/>
        <v>0</v>
      </c>
      <c r="AG385" s="46">
        <v>385</v>
      </c>
    </row>
    <row r="386" spans="32:33" x14ac:dyDescent="0.55000000000000004">
      <c r="AF386" s="46">
        <f t="shared" ca="1" si="12"/>
        <v>0</v>
      </c>
      <c r="AG386" s="46">
        <v>386</v>
      </c>
    </row>
    <row r="387" spans="32:33" x14ac:dyDescent="0.55000000000000004">
      <c r="AF387" s="46">
        <f t="shared" ca="1" si="12"/>
        <v>0</v>
      </c>
      <c r="AG387" s="46">
        <v>387</v>
      </c>
    </row>
    <row r="388" spans="32:33" x14ac:dyDescent="0.55000000000000004">
      <c r="AF388" s="46">
        <f t="shared" ca="1" si="12"/>
        <v>0</v>
      </c>
      <c r="AG388" s="46">
        <v>388</v>
      </c>
    </row>
    <row r="389" spans="32:33" x14ac:dyDescent="0.55000000000000004">
      <c r="AF389" s="46">
        <f t="shared" ca="1" si="12"/>
        <v>0</v>
      </c>
      <c r="AG389" s="46">
        <v>389</v>
      </c>
    </row>
    <row r="390" spans="32:33" x14ac:dyDescent="0.55000000000000004">
      <c r="AF390" s="46">
        <f t="shared" ca="1" si="12"/>
        <v>0</v>
      </c>
      <c r="AG390" s="46">
        <v>390</v>
      </c>
    </row>
    <row r="391" spans="32:33" x14ac:dyDescent="0.55000000000000004">
      <c r="AF391" s="46">
        <f t="shared" ref="AF391:AF454" ca="1" si="13">INDIRECT($AB$7&amp;"!"&amp;"B"&amp;ROW(B391))</f>
        <v>0</v>
      </c>
      <c r="AG391" s="46">
        <v>391</v>
      </c>
    </row>
    <row r="392" spans="32:33" x14ac:dyDescent="0.55000000000000004">
      <c r="AF392" s="46">
        <f t="shared" ca="1" si="13"/>
        <v>0</v>
      </c>
      <c r="AG392" s="46">
        <v>392</v>
      </c>
    </row>
    <row r="393" spans="32:33" x14ac:dyDescent="0.55000000000000004">
      <c r="AF393" s="46">
        <f t="shared" ca="1" si="13"/>
        <v>0</v>
      </c>
      <c r="AG393" s="46">
        <v>393</v>
      </c>
    </row>
    <row r="394" spans="32:33" x14ac:dyDescent="0.55000000000000004">
      <c r="AF394" s="46">
        <f t="shared" ca="1" si="13"/>
        <v>0</v>
      </c>
      <c r="AG394" s="46">
        <v>394</v>
      </c>
    </row>
    <row r="395" spans="32:33" x14ac:dyDescent="0.55000000000000004">
      <c r="AF395" s="46">
        <f t="shared" ca="1" si="13"/>
        <v>0</v>
      </c>
      <c r="AG395" s="46">
        <v>395</v>
      </c>
    </row>
    <row r="396" spans="32:33" x14ac:dyDescent="0.55000000000000004">
      <c r="AF396" s="46">
        <f t="shared" ca="1" si="13"/>
        <v>0</v>
      </c>
      <c r="AG396" s="46">
        <v>396</v>
      </c>
    </row>
    <row r="397" spans="32:33" x14ac:dyDescent="0.55000000000000004">
      <c r="AF397" s="46">
        <f t="shared" ca="1" si="13"/>
        <v>0</v>
      </c>
      <c r="AG397" s="46">
        <v>397</v>
      </c>
    </row>
    <row r="398" spans="32:33" x14ac:dyDescent="0.55000000000000004">
      <c r="AF398" s="46">
        <f t="shared" ca="1" si="13"/>
        <v>0</v>
      </c>
      <c r="AG398" s="46">
        <v>398</v>
      </c>
    </row>
    <row r="399" spans="32:33" x14ac:dyDescent="0.55000000000000004">
      <c r="AF399" s="46">
        <f t="shared" ca="1" si="13"/>
        <v>0</v>
      </c>
      <c r="AG399" s="46">
        <v>399</v>
      </c>
    </row>
    <row r="400" spans="32:33" x14ac:dyDescent="0.55000000000000004">
      <c r="AF400" s="46">
        <f t="shared" ca="1" si="13"/>
        <v>0</v>
      </c>
      <c r="AG400" s="46">
        <v>400</v>
      </c>
    </row>
    <row r="401" spans="32:33" x14ac:dyDescent="0.55000000000000004">
      <c r="AF401" s="46">
        <f t="shared" ca="1" si="13"/>
        <v>0</v>
      </c>
      <c r="AG401" s="46">
        <v>401</v>
      </c>
    </row>
    <row r="402" spans="32:33" x14ac:dyDescent="0.55000000000000004">
      <c r="AF402" s="46">
        <f t="shared" ca="1" si="13"/>
        <v>0</v>
      </c>
      <c r="AG402" s="46">
        <v>402</v>
      </c>
    </row>
    <row r="403" spans="32:33" x14ac:dyDescent="0.55000000000000004">
      <c r="AF403" s="46">
        <f t="shared" ca="1" si="13"/>
        <v>0</v>
      </c>
      <c r="AG403" s="46">
        <v>403</v>
      </c>
    </row>
    <row r="404" spans="32:33" x14ac:dyDescent="0.55000000000000004">
      <c r="AF404" s="46">
        <f t="shared" ca="1" si="13"/>
        <v>0</v>
      </c>
      <c r="AG404" s="46">
        <v>404</v>
      </c>
    </row>
    <row r="405" spans="32:33" x14ac:dyDescent="0.55000000000000004">
      <c r="AF405" s="46">
        <f t="shared" ca="1" si="13"/>
        <v>0</v>
      </c>
      <c r="AG405" s="46">
        <v>405</v>
      </c>
    </row>
    <row r="406" spans="32:33" x14ac:dyDescent="0.55000000000000004">
      <c r="AF406" s="46">
        <f t="shared" ca="1" si="13"/>
        <v>0</v>
      </c>
      <c r="AG406" s="46">
        <v>406</v>
      </c>
    </row>
    <row r="407" spans="32:33" x14ac:dyDescent="0.55000000000000004">
      <c r="AF407" s="46">
        <f t="shared" ca="1" si="13"/>
        <v>0</v>
      </c>
      <c r="AG407" s="46">
        <v>407</v>
      </c>
    </row>
    <row r="408" spans="32:33" x14ac:dyDescent="0.55000000000000004">
      <c r="AF408" s="46">
        <f t="shared" ca="1" si="13"/>
        <v>0</v>
      </c>
      <c r="AG408" s="46">
        <v>408</v>
      </c>
    </row>
    <row r="409" spans="32:33" x14ac:dyDescent="0.55000000000000004">
      <c r="AF409" s="46">
        <f t="shared" ca="1" si="13"/>
        <v>0</v>
      </c>
      <c r="AG409" s="46">
        <v>409</v>
      </c>
    </row>
    <row r="410" spans="32:33" x14ac:dyDescent="0.55000000000000004">
      <c r="AF410" s="46">
        <f t="shared" ca="1" si="13"/>
        <v>0</v>
      </c>
      <c r="AG410" s="46">
        <v>410</v>
      </c>
    </row>
    <row r="411" spans="32:33" x14ac:dyDescent="0.55000000000000004">
      <c r="AF411" s="46">
        <f t="shared" ca="1" si="13"/>
        <v>0</v>
      </c>
      <c r="AG411" s="46">
        <v>411</v>
      </c>
    </row>
    <row r="412" spans="32:33" x14ac:dyDescent="0.55000000000000004">
      <c r="AF412" s="46">
        <f t="shared" ca="1" si="13"/>
        <v>0</v>
      </c>
      <c r="AG412" s="46">
        <v>412</v>
      </c>
    </row>
    <row r="413" spans="32:33" x14ac:dyDescent="0.55000000000000004">
      <c r="AF413" s="46">
        <f t="shared" ca="1" si="13"/>
        <v>0</v>
      </c>
      <c r="AG413" s="46">
        <v>413</v>
      </c>
    </row>
    <row r="414" spans="32:33" x14ac:dyDescent="0.55000000000000004">
      <c r="AF414" s="46">
        <f t="shared" ca="1" si="13"/>
        <v>0</v>
      </c>
      <c r="AG414" s="46">
        <v>414</v>
      </c>
    </row>
    <row r="415" spans="32:33" x14ac:dyDescent="0.55000000000000004">
      <c r="AF415" s="46">
        <f t="shared" ca="1" si="13"/>
        <v>0</v>
      </c>
      <c r="AG415" s="46">
        <v>415</v>
      </c>
    </row>
    <row r="416" spans="32:33" x14ac:dyDescent="0.55000000000000004">
      <c r="AF416" s="46">
        <f t="shared" ca="1" si="13"/>
        <v>0</v>
      </c>
      <c r="AG416" s="46">
        <v>416</v>
      </c>
    </row>
    <row r="417" spans="32:33" x14ac:dyDescent="0.55000000000000004">
      <c r="AF417" s="46">
        <f t="shared" ca="1" si="13"/>
        <v>0</v>
      </c>
      <c r="AG417" s="46">
        <v>417</v>
      </c>
    </row>
    <row r="418" spans="32:33" x14ac:dyDescent="0.55000000000000004">
      <c r="AF418" s="46">
        <f t="shared" ca="1" si="13"/>
        <v>0</v>
      </c>
      <c r="AG418" s="46">
        <v>418</v>
      </c>
    </row>
    <row r="419" spans="32:33" x14ac:dyDescent="0.55000000000000004">
      <c r="AF419" s="46">
        <f t="shared" ca="1" si="13"/>
        <v>0</v>
      </c>
      <c r="AG419" s="46">
        <v>419</v>
      </c>
    </row>
    <row r="420" spans="32:33" x14ac:dyDescent="0.55000000000000004">
      <c r="AF420" s="46">
        <f t="shared" ca="1" si="13"/>
        <v>0</v>
      </c>
      <c r="AG420" s="46">
        <v>420</v>
      </c>
    </row>
    <row r="421" spans="32:33" x14ac:dyDescent="0.55000000000000004">
      <c r="AF421" s="46">
        <f t="shared" ca="1" si="13"/>
        <v>0</v>
      </c>
      <c r="AG421" s="46">
        <v>421</v>
      </c>
    </row>
    <row r="422" spans="32:33" x14ac:dyDescent="0.55000000000000004">
      <c r="AF422" s="46">
        <f t="shared" ca="1" si="13"/>
        <v>0</v>
      </c>
      <c r="AG422" s="46">
        <v>422</v>
      </c>
    </row>
    <row r="423" spans="32:33" x14ac:dyDescent="0.55000000000000004">
      <c r="AF423" s="46">
        <f t="shared" ca="1" si="13"/>
        <v>0</v>
      </c>
      <c r="AG423" s="46">
        <v>423</v>
      </c>
    </row>
    <row r="424" spans="32:33" x14ac:dyDescent="0.55000000000000004">
      <c r="AF424" s="46">
        <f t="shared" ca="1" si="13"/>
        <v>0</v>
      </c>
      <c r="AG424" s="46">
        <v>424</v>
      </c>
    </row>
    <row r="425" spans="32:33" x14ac:dyDescent="0.55000000000000004">
      <c r="AF425" s="46">
        <f t="shared" ca="1" si="13"/>
        <v>0</v>
      </c>
      <c r="AG425" s="46">
        <v>425</v>
      </c>
    </row>
    <row r="426" spans="32:33" x14ac:dyDescent="0.55000000000000004">
      <c r="AF426" s="46">
        <f t="shared" ca="1" si="13"/>
        <v>0</v>
      </c>
      <c r="AG426" s="46">
        <v>426</v>
      </c>
    </row>
    <row r="427" spans="32:33" x14ac:dyDescent="0.55000000000000004">
      <c r="AF427" s="46">
        <f t="shared" ca="1" si="13"/>
        <v>0</v>
      </c>
      <c r="AG427" s="46">
        <v>427</v>
      </c>
    </row>
    <row r="428" spans="32:33" x14ac:dyDescent="0.55000000000000004">
      <c r="AF428" s="46">
        <f t="shared" ca="1" si="13"/>
        <v>0</v>
      </c>
      <c r="AG428" s="46">
        <v>428</v>
      </c>
    </row>
    <row r="429" spans="32:33" x14ac:dyDescent="0.55000000000000004">
      <c r="AF429" s="46">
        <f t="shared" ca="1" si="13"/>
        <v>0</v>
      </c>
      <c r="AG429" s="46">
        <v>429</v>
      </c>
    </row>
    <row r="430" spans="32:33" x14ac:dyDescent="0.55000000000000004">
      <c r="AF430" s="46">
        <f t="shared" ca="1" si="13"/>
        <v>0</v>
      </c>
      <c r="AG430" s="46">
        <v>430</v>
      </c>
    </row>
    <row r="431" spans="32:33" x14ac:dyDescent="0.55000000000000004">
      <c r="AF431" s="46">
        <f t="shared" ca="1" si="13"/>
        <v>0</v>
      </c>
      <c r="AG431" s="46">
        <v>431</v>
      </c>
    </row>
    <row r="432" spans="32:33" x14ac:dyDescent="0.55000000000000004">
      <c r="AF432" s="46">
        <f t="shared" ca="1" si="13"/>
        <v>0</v>
      </c>
      <c r="AG432" s="46">
        <v>432</v>
      </c>
    </row>
    <row r="433" spans="32:33" x14ac:dyDescent="0.55000000000000004">
      <c r="AF433" s="46">
        <f t="shared" ca="1" si="13"/>
        <v>0</v>
      </c>
      <c r="AG433" s="46">
        <v>433</v>
      </c>
    </row>
    <row r="434" spans="32:33" x14ac:dyDescent="0.55000000000000004">
      <c r="AF434" s="46">
        <f t="shared" ca="1" si="13"/>
        <v>0</v>
      </c>
      <c r="AG434" s="46">
        <v>434</v>
      </c>
    </row>
    <row r="435" spans="32:33" x14ac:dyDescent="0.55000000000000004">
      <c r="AF435" s="46">
        <f t="shared" ca="1" si="13"/>
        <v>0</v>
      </c>
      <c r="AG435" s="46">
        <v>435</v>
      </c>
    </row>
    <row r="436" spans="32:33" x14ac:dyDescent="0.55000000000000004">
      <c r="AF436" s="46">
        <f t="shared" ca="1" si="13"/>
        <v>0</v>
      </c>
      <c r="AG436" s="46">
        <v>436</v>
      </c>
    </row>
    <row r="437" spans="32:33" x14ac:dyDescent="0.55000000000000004">
      <c r="AF437" s="46">
        <f t="shared" ca="1" si="13"/>
        <v>0</v>
      </c>
      <c r="AG437" s="46">
        <v>437</v>
      </c>
    </row>
    <row r="438" spans="32:33" x14ac:dyDescent="0.55000000000000004">
      <c r="AF438" s="46">
        <f t="shared" ca="1" si="13"/>
        <v>0</v>
      </c>
      <c r="AG438" s="46">
        <v>438</v>
      </c>
    </row>
    <row r="439" spans="32:33" x14ac:dyDescent="0.55000000000000004">
      <c r="AF439" s="46">
        <f t="shared" ca="1" si="13"/>
        <v>0</v>
      </c>
      <c r="AG439" s="46">
        <v>439</v>
      </c>
    </row>
    <row r="440" spans="32:33" x14ac:dyDescent="0.55000000000000004">
      <c r="AF440" s="46">
        <f t="shared" ca="1" si="13"/>
        <v>0</v>
      </c>
      <c r="AG440" s="46">
        <v>440</v>
      </c>
    </row>
    <row r="441" spans="32:33" x14ac:dyDescent="0.55000000000000004">
      <c r="AF441" s="46">
        <f t="shared" ca="1" si="13"/>
        <v>0</v>
      </c>
      <c r="AG441" s="46">
        <v>441</v>
      </c>
    </row>
    <row r="442" spans="32:33" x14ac:dyDescent="0.55000000000000004">
      <c r="AF442" s="46">
        <f t="shared" ca="1" si="13"/>
        <v>0</v>
      </c>
      <c r="AG442" s="46">
        <v>442</v>
      </c>
    </row>
    <row r="443" spans="32:33" x14ac:dyDescent="0.55000000000000004">
      <c r="AF443" s="46">
        <f t="shared" ca="1" si="13"/>
        <v>0</v>
      </c>
      <c r="AG443" s="46">
        <v>443</v>
      </c>
    </row>
    <row r="444" spans="32:33" x14ac:dyDescent="0.55000000000000004">
      <c r="AF444" s="46">
        <f t="shared" ca="1" si="13"/>
        <v>0</v>
      </c>
      <c r="AG444" s="46">
        <v>444</v>
      </c>
    </row>
    <row r="445" spans="32:33" x14ac:dyDescent="0.55000000000000004">
      <c r="AF445" s="46">
        <f t="shared" ca="1" si="13"/>
        <v>0</v>
      </c>
      <c r="AG445" s="46">
        <v>445</v>
      </c>
    </row>
    <row r="446" spans="32:33" x14ac:dyDescent="0.55000000000000004">
      <c r="AF446" s="46">
        <f t="shared" ca="1" si="13"/>
        <v>0</v>
      </c>
      <c r="AG446" s="46">
        <v>446</v>
      </c>
    </row>
    <row r="447" spans="32:33" x14ac:dyDescent="0.55000000000000004">
      <c r="AF447" s="46">
        <f t="shared" ca="1" si="13"/>
        <v>0</v>
      </c>
      <c r="AG447" s="46">
        <v>447</v>
      </c>
    </row>
    <row r="448" spans="32:33" x14ac:dyDescent="0.55000000000000004">
      <c r="AF448" s="46">
        <f t="shared" ca="1" si="13"/>
        <v>0</v>
      </c>
      <c r="AG448" s="46">
        <v>448</v>
      </c>
    </row>
    <row r="449" spans="32:33" x14ac:dyDescent="0.55000000000000004">
      <c r="AF449" s="46">
        <f t="shared" ca="1" si="13"/>
        <v>0</v>
      </c>
      <c r="AG449" s="46">
        <v>449</v>
      </c>
    </row>
    <row r="450" spans="32:33" x14ac:dyDescent="0.55000000000000004">
      <c r="AF450" s="46">
        <f t="shared" ca="1" si="13"/>
        <v>0</v>
      </c>
      <c r="AG450" s="46">
        <v>450</v>
      </c>
    </row>
    <row r="451" spans="32:33" x14ac:dyDescent="0.55000000000000004">
      <c r="AF451" s="46">
        <f t="shared" ca="1" si="13"/>
        <v>0</v>
      </c>
      <c r="AG451" s="46">
        <v>451</v>
      </c>
    </row>
    <row r="452" spans="32:33" x14ac:dyDescent="0.55000000000000004">
      <c r="AF452" s="46">
        <f t="shared" ca="1" si="13"/>
        <v>0</v>
      </c>
      <c r="AG452" s="46">
        <v>452</v>
      </c>
    </row>
    <row r="453" spans="32:33" x14ac:dyDescent="0.55000000000000004">
      <c r="AF453" s="46">
        <f t="shared" ca="1" si="13"/>
        <v>0</v>
      </c>
      <c r="AG453" s="46">
        <v>453</v>
      </c>
    </row>
    <row r="454" spans="32:33" x14ac:dyDescent="0.55000000000000004">
      <c r="AF454" s="46">
        <f t="shared" ca="1" si="13"/>
        <v>0</v>
      </c>
      <c r="AG454" s="46">
        <v>454</v>
      </c>
    </row>
    <row r="455" spans="32:33" x14ac:dyDescent="0.55000000000000004">
      <c r="AF455" s="46">
        <f t="shared" ref="AF455:AF518" ca="1" si="14">INDIRECT($AB$7&amp;"!"&amp;"B"&amp;ROW(B455))</f>
        <v>0</v>
      </c>
      <c r="AG455" s="46">
        <v>455</v>
      </c>
    </row>
    <row r="456" spans="32:33" x14ac:dyDescent="0.55000000000000004">
      <c r="AF456" s="46">
        <f t="shared" ca="1" si="14"/>
        <v>0</v>
      </c>
      <c r="AG456" s="46">
        <v>456</v>
      </c>
    </row>
    <row r="457" spans="32:33" x14ac:dyDescent="0.55000000000000004">
      <c r="AF457" s="46">
        <f t="shared" ca="1" si="14"/>
        <v>0</v>
      </c>
      <c r="AG457" s="46">
        <v>457</v>
      </c>
    </row>
    <row r="458" spans="32:33" x14ac:dyDescent="0.55000000000000004">
      <c r="AF458" s="46">
        <f t="shared" ca="1" si="14"/>
        <v>0</v>
      </c>
      <c r="AG458" s="46">
        <v>458</v>
      </c>
    </row>
    <row r="459" spans="32:33" x14ac:dyDescent="0.55000000000000004">
      <c r="AF459" s="46">
        <f t="shared" ca="1" si="14"/>
        <v>0</v>
      </c>
      <c r="AG459" s="46">
        <v>459</v>
      </c>
    </row>
    <row r="460" spans="32:33" x14ac:dyDescent="0.55000000000000004">
      <c r="AF460" s="46">
        <f t="shared" ca="1" si="14"/>
        <v>0</v>
      </c>
      <c r="AG460" s="46">
        <v>460</v>
      </c>
    </row>
    <row r="461" spans="32:33" x14ac:dyDescent="0.55000000000000004">
      <c r="AF461" s="46">
        <f t="shared" ca="1" si="14"/>
        <v>0</v>
      </c>
      <c r="AG461" s="46">
        <v>461</v>
      </c>
    </row>
    <row r="462" spans="32:33" x14ac:dyDescent="0.55000000000000004">
      <c r="AF462" s="46">
        <f t="shared" ca="1" si="14"/>
        <v>0</v>
      </c>
      <c r="AG462" s="46">
        <v>462</v>
      </c>
    </row>
    <row r="463" spans="32:33" x14ac:dyDescent="0.55000000000000004">
      <c r="AF463" s="46">
        <f t="shared" ca="1" si="14"/>
        <v>0</v>
      </c>
      <c r="AG463" s="46">
        <v>463</v>
      </c>
    </row>
    <row r="464" spans="32:33" x14ac:dyDescent="0.55000000000000004">
      <c r="AF464" s="46">
        <f t="shared" ca="1" si="14"/>
        <v>0</v>
      </c>
      <c r="AG464" s="46">
        <v>464</v>
      </c>
    </row>
    <row r="465" spans="32:33" x14ac:dyDescent="0.55000000000000004">
      <c r="AF465" s="46">
        <f t="shared" ca="1" si="14"/>
        <v>0</v>
      </c>
      <c r="AG465" s="46">
        <v>465</v>
      </c>
    </row>
    <row r="466" spans="32:33" x14ac:dyDescent="0.55000000000000004">
      <c r="AF466" s="46">
        <f t="shared" ca="1" si="14"/>
        <v>0</v>
      </c>
      <c r="AG466" s="46">
        <v>466</v>
      </c>
    </row>
    <row r="467" spans="32:33" x14ac:dyDescent="0.55000000000000004">
      <c r="AF467" s="46">
        <f t="shared" ca="1" si="14"/>
        <v>0</v>
      </c>
      <c r="AG467" s="46">
        <v>467</v>
      </c>
    </row>
    <row r="468" spans="32:33" x14ac:dyDescent="0.55000000000000004">
      <c r="AF468" s="46">
        <f t="shared" ca="1" si="14"/>
        <v>0</v>
      </c>
      <c r="AG468" s="46">
        <v>468</v>
      </c>
    </row>
    <row r="469" spans="32:33" x14ac:dyDescent="0.55000000000000004">
      <c r="AF469" s="46">
        <f t="shared" ca="1" si="14"/>
        <v>0</v>
      </c>
      <c r="AG469" s="46">
        <v>469</v>
      </c>
    </row>
    <row r="470" spans="32:33" x14ac:dyDescent="0.55000000000000004">
      <c r="AF470" s="46">
        <f t="shared" ca="1" si="14"/>
        <v>0</v>
      </c>
      <c r="AG470" s="46">
        <v>470</v>
      </c>
    </row>
    <row r="471" spans="32:33" x14ac:dyDescent="0.55000000000000004">
      <c r="AF471" s="46">
        <f t="shared" ca="1" si="14"/>
        <v>0</v>
      </c>
      <c r="AG471" s="46">
        <v>471</v>
      </c>
    </row>
    <row r="472" spans="32:33" x14ac:dyDescent="0.55000000000000004">
      <c r="AF472" s="46">
        <f t="shared" ca="1" si="14"/>
        <v>0</v>
      </c>
      <c r="AG472" s="46">
        <v>472</v>
      </c>
    </row>
    <row r="473" spans="32:33" x14ac:dyDescent="0.55000000000000004">
      <c r="AF473" s="46">
        <f t="shared" ca="1" si="14"/>
        <v>0</v>
      </c>
      <c r="AG473" s="46">
        <v>473</v>
      </c>
    </row>
    <row r="474" spans="32:33" x14ac:dyDescent="0.55000000000000004">
      <c r="AF474" s="46">
        <f t="shared" ca="1" si="14"/>
        <v>0</v>
      </c>
      <c r="AG474" s="46">
        <v>474</v>
      </c>
    </row>
    <row r="475" spans="32:33" x14ac:dyDescent="0.55000000000000004">
      <c r="AF475" s="46">
        <f t="shared" ca="1" si="14"/>
        <v>0</v>
      </c>
      <c r="AG475" s="46">
        <v>475</v>
      </c>
    </row>
    <row r="476" spans="32:33" x14ac:dyDescent="0.55000000000000004">
      <c r="AF476" s="46">
        <f t="shared" ca="1" si="14"/>
        <v>0</v>
      </c>
      <c r="AG476" s="46">
        <v>476</v>
      </c>
    </row>
    <row r="477" spans="32:33" x14ac:dyDescent="0.55000000000000004">
      <c r="AF477" s="46">
        <f t="shared" ca="1" si="14"/>
        <v>0</v>
      </c>
      <c r="AG477" s="46">
        <v>477</v>
      </c>
    </row>
    <row r="478" spans="32:33" x14ac:dyDescent="0.55000000000000004">
      <c r="AF478" s="46">
        <f t="shared" ca="1" si="14"/>
        <v>0</v>
      </c>
      <c r="AG478" s="46">
        <v>478</v>
      </c>
    </row>
    <row r="479" spans="32:33" x14ac:dyDescent="0.55000000000000004">
      <c r="AF479" s="46">
        <f t="shared" ca="1" si="14"/>
        <v>0</v>
      </c>
      <c r="AG479" s="46">
        <v>479</v>
      </c>
    </row>
    <row r="480" spans="32:33" x14ac:dyDescent="0.55000000000000004">
      <c r="AF480" s="46">
        <f t="shared" ca="1" si="14"/>
        <v>0</v>
      </c>
      <c r="AG480" s="46">
        <v>480</v>
      </c>
    </row>
    <row r="481" spans="32:33" x14ac:dyDescent="0.55000000000000004">
      <c r="AF481" s="46">
        <f t="shared" ca="1" si="14"/>
        <v>0</v>
      </c>
      <c r="AG481" s="46">
        <v>481</v>
      </c>
    </row>
    <row r="482" spans="32:33" x14ac:dyDescent="0.55000000000000004">
      <c r="AF482" s="46">
        <f t="shared" ca="1" si="14"/>
        <v>0</v>
      </c>
      <c r="AG482" s="46">
        <v>482</v>
      </c>
    </row>
    <row r="483" spans="32:33" x14ac:dyDescent="0.55000000000000004">
      <c r="AF483" s="46">
        <f t="shared" ca="1" si="14"/>
        <v>0</v>
      </c>
      <c r="AG483" s="46">
        <v>483</v>
      </c>
    </row>
    <row r="484" spans="32:33" x14ac:dyDescent="0.55000000000000004">
      <c r="AF484" s="46">
        <f t="shared" ca="1" si="14"/>
        <v>0</v>
      </c>
      <c r="AG484" s="46">
        <v>484</v>
      </c>
    </row>
    <row r="485" spans="32:33" x14ac:dyDescent="0.55000000000000004">
      <c r="AF485" s="46">
        <f t="shared" ca="1" si="14"/>
        <v>0</v>
      </c>
      <c r="AG485" s="46">
        <v>485</v>
      </c>
    </row>
    <row r="486" spans="32:33" x14ac:dyDescent="0.55000000000000004">
      <c r="AF486" s="46">
        <f t="shared" ca="1" si="14"/>
        <v>0</v>
      </c>
      <c r="AG486" s="46">
        <v>486</v>
      </c>
    </row>
    <row r="487" spans="32:33" x14ac:dyDescent="0.55000000000000004">
      <c r="AF487" s="46">
        <f t="shared" ca="1" si="14"/>
        <v>0</v>
      </c>
      <c r="AG487" s="46">
        <v>487</v>
      </c>
    </row>
    <row r="488" spans="32:33" x14ac:dyDescent="0.55000000000000004">
      <c r="AF488" s="46">
        <f t="shared" ca="1" si="14"/>
        <v>0</v>
      </c>
      <c r="AG488" s="46">
        <v>488</v>
      </c>
    </row>
    <row r="489" spans="32:33" x14ac:dyDescent="0.55000000000000004">
      <c r="AF489" s="46">
        <f t="shared" ca="1" si="14"/>
        <v>0</v>
      </c>
      <c r="AG489" s="46">
        <v>489</v>
      </c>
    </row>
    <row r="490" spans="32:33" x14ac:dyDescent="0.55000000000000004">
      <c r="AF490" s="46">
        <f t="shared" ca="1" si="14"/>
        <v>0</v>
      </c>
      <c r="AG490" s="46">
        <v>490</v>
      </c>
    </row>
    <row r="491" spans="32:33" x14ac:dyDescent="0.55000000000000004">
      <c r="AF491" s="46">
        <f t="shared" ca="1" si="14"/>
        <v>0</v>
      </c>
      <c r="AG491" s="46">
        <v>491</v>
      </c>
    </row>
    <row r="492" spans="32:33" x14ac:dyDescent="0.55000000000000004">
      <c r="AF492" s="46">
        <f t="shared" ca="1" si="14"/>
        <v>0</v>
      </c>
      <c r="AG492" s="46">
        <v>492</v>
      </c>
    </row>
    <row r="493" spans="32:33" x14ac:dyDescent="0.55000000000000004">
      <c r="AF493" s="46">
        <f t="shared" ca="1" si="14"/>
        <v>0</v>
      </c>
      <c r="AG493" s="46">
        <v>493</v>
      </c>
    </row>
    <row r="494" spans="32:33" x14ac:dyDescent="0.55000000000000004">
      <c r="AF494" s="46">
        <f t="shared" ca="1" si="14"/>
        <v>0</v>
      </c>
      <c r="AG494" s="46">
        <v>494</v>
      </c>
    </row>
    <row r="495" spans="32:33" x14ac:dyDescent="0.55000000000000004">
      <c r="AF495" s="46">
        <f t="shared" ca="1" si="14"/>
        <v>0</v>
      </c>
      <c r="AG495" s="46">
        <v>495</v>
      </c>
    </row>
    <row r="496" spans="32:33" x14ac:dyDescent="0.55000000000000004">
      <c r="AF496" s="46">
        <f t="shared" ca="1" si="14"/>
        <v>0</v>
      </c>
      <c r="AG496" s="46">
        <v>496</v>
      </c>
    </row>
    <row r="497" spans="32:33" x14ac:dyDescent="0.55000000000000004">
      <c r="AF497" s="46">
        <f t="shared" ca="1" si="14"/>
        <v>0</v>
      </c>
      <c r="AG497" s="46">
        <v>497</v>
      </c>
    </row>
    <row r="498" spans="32:33" x14ac:dyDescent="0.55000000000000004">
      <c r="AF498" s="46">
        <f t="shared" ca="1" si="14"/>
        <v>0</v>
      </c>
      <c r="AG498" s="46">
        <v>498</v>
      </c>
    </row>
    <row r="499" spans="32:33" x14ac:dyDescent="0.55000000000000004">
      <c r="AF499" s="46">
        <f t="shared" ca="1" si="14"/>
        <v>0</v>
      </c>
      <c r="AG499" s="46">
        <v>499</v>
      </c>
    </row>
    <row r="500" spans="32:33" x14ac:dyDescent="0.55000000000000004">
      <c r="AF500" s="46">
        <f t="shared" ca="1" si="14"/>
        <v>0</v>
      </c>
      <c r="AG500" s="46">
        <v>500</v>
      </c>
    </row>
    <row r="501" spans="32:33" x14ac:dyDescent="0.55000000000000004">
      <c r="AF501" s="46">
        <f t="shared" ca="1" si="14"/>
        <v>0</v>
      </c>
      <c r="AG501" s="46">
        <v>501</v>
      </c>
    </row>
    <row r="502" spans="32:33" x14ac:dyDescent="0.55000000000000004">
      <c r="AF502" s="46">
        <f t="shared" ca="1" si="14"/>
        <v>0</v>
      </c>
      <c r="AG502" s="46">
        <v>502</v>
      </c>
    </row>
    <row r="503" spans="32:33" x14ac:dyDescent="0.55000000000000004">
      <c r="AF503" s="46">
        <f t="shared" ca="1" si="14"/>
        <v>0</v>
      </c>
      <c r="AG503" s="46">
        <v>503</v>
      </c>
    </row>
    <row r="504" spans="32:33" x14ac:dyDescent="0.55000000000000004">
      <c r="AF504" s="46">
        <f t="shared" ca="1" si="14"/>
        <v>0</v>
      </c>
      <c r="AG504" s="46">
        <v>504</v>
      </c>
    </row>
    <row r="505" spans="32:33" x14ac:dyDescent="0.55000000000000004">
      <c r="AF505" s="46">
        <f t="shared" ca="1" si="14"/>
        <v>0</v>
      </c>
      <c r="AG505" s="46">
        <v>505</v>
      </c>
    </row>
    <row r="506" spans="32:33" x14ac:dyDescent="0.55000000000000004">
      <c r="AF506" s="46">
        <f t="shared" ca="1" si="14"/>
        <v>0</v>
      </c>
      <c r="AG506" s="46">
        <v>506</v>
      </c>
    </row>
    <row r="507" spans="32:33" x14ac:dyDescent="0.55000000000000004">
      <c r="AF507" s="46">
        <f t="shared" ca="1" si="14"/>
        <v>0</v>
      </c>
      <c r="AG507" s="46">
        <v>507</v>
      </c>
    </row>
    <row r="508" spans="32:33" x14ac:dyDescent="0.55000000000000004">
      <c r="AF508" s="46">
        <f t="shared" ca="1" si="14"/>
        <v>0</v>
      </c>
      <c r="AG508" s="46">
        <v>508</v>
      </c>
    </row>
    <row r="509" spans="32:33" x14ac:dyDescent="0.55000000000000004">
      <c r="AF509" s="46">
        <f t="shared" ca="1" si="14"/>
        <v>0</v>
      </c>
      <c r="AG509" s="46">
        <v>509</v>
      </c>
    </row>
    <row r="510" spans="32:33" x14ac:dyDescent="0.55000000000000004">
      <c r="AF510" s="46">
        <f t="shared" ca="1" si="14"/>
        <v>0</v>
      </c>
      <c r="AG510" s="46">
        <v>510</v>
      </c>
    </row>
    <row r="511" spans="32:33" x14ac:dyDescent="0.55000000000000004">
      <c r="AF511" s="46">
        <f t="shared" ca="1" si="14"/>
        <v>0</v>
      </c>
      <c r="AG511" s="46">
        <v>511</v>
      </c>
    </row>
    <row r="512" spans="32:33" x14ac:dyDescent="0.55000000000000004">
      <c r="AF512" s="46">
        <f t="shared" ca="1" si="14"/>
        <v>0</v>
      </c>
      <c r="AG512" s="46">
        <v>512</v>
      </c>
    </row>
    <row r="513" spans="32:33" x14ac:dyDescent="0.55000000000000004">
      <c r="AF513" s="46">
        <f t="shared" ca="1" si="14"/>
        <v>0</v>
      </c>
      <c r="AG513" s="46">
        <v>513</v>
      </c>
    </row>
    <row r="514" spans="32:33" x14ac:dyDescent="0.55000000000000004">
      <c r="AF514" s="46">
        <f t="shared" ca="1" si="14"/>
        <v>0</v>
      </c>
      <c r="AG514" s="46">
        <v>514</v>
      </c>
    </row>
    <row r="515" spans="32:33" x14ac:dyDescent="0.55000000000000004">
      <c r="AF515" s="46">
        <f t="shared" ca="1" si="14"/>
        <v>0</v>
      </c>
      <c r="AG515" s="46">
        <v>515</v>
      </c>
    </row>
    <row r="516" spans="32:33" x14ac:dyDescent="0.55000000000000004">
      <c r="AF516" s="46">
        <f t="shared" ca="1" si="14"/>
        <v>0</v>
      </c>
      <c r="AG516" s="46">
        <v>516</v>
      </c>
    </row>
    <row r="517" spans="32:33" x14ac:dyDescent="0.55000000000000004">
      <c r="AF517" s="46">
        <f t="shared" ca="1" si="14"/>
        <v>0</v>
      </c>
      <c r="AG517" s="46">
        <v>517</v>
      </c>
    </row>
    <row r="518" spans="32:33" x14ac:dyDescent="0.55000000000000004">
      <c r="AF518" s="46">
        <f t="shared" ca="1" si="14"/>
        <v>0</v>
      </c>
      <c r="AG518" s="46">
        <v>518</v>
      </c>
    </row>
    <row r="519" spans="32:33" x14ac:dyDescent="0.55000000000000004">
      <c r="AF519" s="46">
        <f t="shared" ref="AF519:AF582" ca="1" si="15">INDIRECT($AB$7&amp;"!"&amp;"B"&amp;ROW(B519))</f>
        <v>0</v>
      </c>
      <c r="AG519" s="46">
        <v>519</v>
      </c>
    </row>
    <row r="520" spans="32:33" x14ac:dyDescent="0.55000000000000004">
      <c r="AF520" s="46">
        <f t="shared" ca="1" si="15"/>
        <v>0</v>
      </c>
      <c r="AG520" s="46">
        <v>520</v>
      </c>
    </row>
    <row r="521" spans="32:33" x14ac:dyDescent="0.55000000000000004">
      <c r="AF521" s="46">
        <f t="shared" ca="1" si="15"/>
        <v>0</v>
      </c>
      <c r="AG521" s="46">
        <v>521</v>
      </c>
    </row>
    <row r="522" spans="32:33" x14ac:dyDescent="0.55000000000000004">
      <c r="AF522" s="46">
        <f t="shared" ca="1" si="15"/>
        <v>0</v>
      </c>
      <c r="AG522" s="46">
        <v>522</v>
      </c>
    </row>
    <row r="523" spans="32:33" x14ac:dyDescent="0.55000000000000004">
      <c r="AF523" s="46">
        <f t="shared" ca="1" si="15"/>
        <v>0</v>
      </c>
      <c r="AG523" s="46">
        <v>523</v>
      </c>
    </row>
    <row r="524" spans="32:33" x14ac:dyDescent="0.55000000000000004">
      <c r="AF524" s="46">
        <f t="shared" ca="1" si="15"/>
        <v>0</v>
      </c>
      <c r="AG524" s="46">
        <v>524</v>
      </c>
    </row>
    <row r="525" spans="32:33" x14ac:dyDescent="0.55000000000000004">
      <c r="AF525" s="46">
        <f t="shared" ca="1" si="15"/>
        <v>0</v>
      </c>
      <c r="AG525" s="46">
        <v>525</v>
      </c>
    </row>
    <row r="526" spans="32:33" x14ac:dyDescent="0.55000000000000004">
      <c r="AF526" s="46">
        <f t="shared" ca="1" si="15"/>
        <v>0</v>
      </c>
      <c r="AG526" s="46">
        <v>526</v>
      </c>
    </row>
    <row r="527" spans="32:33" x14ac:dyDescent="0.55000000000000004">
      <c r="AF527" s="46">
        <f t="shared" ca="1" si="15"/>
        <v>0</v>
      </c>
      <c r="AG527" s="46">
        <v>527</v>
      </c>
    </row>
    <row r="528" spans="32:33" x14ac:dyDescent="0.55000000000000004">
      <c r="AF528" s="46">
        <f t="shared" ca="1" si="15"/>
        <v>0</v>
      </c>
      <c r="AG528" s="46">
        <v>528</v>
      </c>
    </row>
    <row r="529" spans="32:33" x14ac:dyDescent="0.55000000000000004">
      <c r="AF529" s="46">
        <f t="shared" ca="1" si="15"/>
        <v>0</v>
      </c>
      <c r="AG529" s="46">
        <v>529</v>
      </c>
    </row>
    <row r="530" spans="32:33" x14ac:dyDescent="0.55000000000000004">
      <c r="AF530" s="46">
        <f t="shared" ca="1" si="15"/>
        <v>0</v>
      </c>
      <c r="AG530" s="46">
        <v>530</v>
      </c>
    </row>
    <row r="531" spans="32:33" x14ac:dyDescent="0.55000000000000004">
      <c r="AF531" s="46">
        <f t="shared" ca="1" si="15"/>
        <v>0</v>
      </c>
      <c r="AG531" s="46">
        <v>531</v>
      </c>
    </row>
    <row r="532" spans="32:33" x14ac:dyDescent="0.55000000000000004">
      <c r="AF532" s="46">
        <f t="shared" ca="1" si="15"/>
        <v>0</v>
      </c>
      <c r="AG532" s="46">
        <v>532</v>
      </c>
    </row>
    <row r="533" spans="32:33" x14ac:dyDescent="0.55000000000000004">
      <c r="AF533" s="46">
        <f t="shared" ca="1" si="15"/>
        <v>0</v>
      </c>
      <c r="AG533" s="46">
        <v>533</v>
      </c>
    </row>
    <row r="534" spans="32:33" x14ac:dyDescent="0.55000000000000004">
      <c r="AF534" s="46">
        <f t="shared" ca="1" si="15"/>
        <v>0</v>
      </c>
      <c r="AG534" s="46">
        <v>534</v>
      </c>
    </row>
    <row r="535" spans="32:33" x14ac:dyDescent="0.55000000000000004">
      <c r="AF535" s="46">
        <f t="shared" ca="1" si="15"/>
        <v>0</v>
      </c>
      <c r="AG535" s="46">
        <v>535</v>
      </c>
    </row>
    <row r="536" spans="32:33" x14ac:dyDescent="0.55000000000000004">
      <c r="AF536" s="46">
        <f t="shared" ca="1" si="15"/>
        <v>0</v>
      </c>
      <c r="AG536" s="46">
        <v>536</v>
      </c>
    </row>
    <row r="537" spans="32:33" x14ac:dyDescent="0.55000000000000004">
      <c r="AF537" s="46">
        <f t="shared" ca="1" si="15"/>
        <v>0</v>
      </c>
      <c r="AG537" s="46">
        <v>537</v>
      </c>
    </row>
    <row r="538" spans="32:33" x14ac:dyDescent="0.55000000000000004">
      <c r="AF538" s="46">
        <f t="shared" ca="1" si="15"/>
        <v>0</v>
      </c>
      <c r="AG538" s="46">
        <v>538</v>
      </c>
    </row>
    <row r="539" spans="32:33" x14ac:dyDescent="0.55000000000000004">
      <c r="AF539" s="46">
        <f t="shared" ca="1" si="15"/>
        <v>0</v>
      </c>
      <c r="AG539" s="46">
        <v>539</v>
      </c>
    </row>
    <row r="540" spans="32:33" x14ac:dyDescent="0.55000000000000004">
      <c r="AF540" s="46">
        <f t="shared" ca="1" si="15"/>
        <v>0</v>
      </c>
      <c r="AG540" s="46">
        <v>540</v>
      </c>
    </row>
    <row r="541" spans="32:33" x14ac:dyDescent="0.55000000000000004">
      <c r="AF541" s="46">
        <f t="shared" ca="1" si="15"/>
        <v>0</v>
      </c>
      <c r="AG541" s="46">
        <v>541</v>
      </c>
    </row>
    <row r="542" spans="32:33" x14ac:dyDescent="0.55000000000000004">
      <c r="AF542" s="46">
        <f t="shared" ca="1" si="15"/>
        <v>0</v>
      </c>
      <c r="AG542" s="46">
        <v>542</v>
      </c>
    </row>
    <row r="543" spans="32:33" x14ac:dyDescent="0.55000000000000004">
      <c r="AF543" s="46">
        <f t="shared" ca="1" si="15"/>
        <v>0</v>
      </c>
      <c r="AG543" s="46">
        <v>543</v>
      </c>
    </row>
    <row r="544" spans="32:33" x14ac:dyDescent="0.55000000000000004">
      <c r="AF544" s="46">
        <f t="shared" ca="1" si="15"/>
        <v>0</v>
      </c>
      <c r="AG544" s="46">
        <v>544</v>
      </c>
    </row>
    <row r="545" spans="32:33" x14ac:dyDescent="0.55000000000000004">
      <c r="AF545" s="46">
        <f t="shared" ca="1" si="15"/>
        <v>0</v>
      </c>
      <c r="AG545" s="46">
        <v>545</v>
      </c>
    </row>
    <row r="546" spans="32:33" x14ac:dyDescent="0.55000000000000004">
      <c r="AF546" s="46">
        <f t="shared" ca="1" si="15"/>
        <v>0</v>
      </c>
      <c r="AG546" s="46">
        <v>546</v>
      </c>
    </row>
    <row r="547" spans="32:33" x14ac:dyDescent="0.55000000000000004">
      <c r="AF547" s="46">
        <f t="shared" ca="1" si="15"/>
        <v>0</v>
      </c>
      <c r="AG547" s="46">
        <v>547</v>
      </c>
    </row>
    <row r="548" spans="32:33" x14ac:dyDescent="0.55000000000000004">
      <c r="AF548" s="46">
        <f t="shared" ca="1" si="15"/>
        <v>0</v>
      </c>
      <c r="AG548" s="46">
        <v>548</v>
      </c>
    </row>
    <row r="549" spans="32:33" x14ac:dyDescent="0.55000000000000004">
      <c r="AF549" s="46">
        <f t="shared" ca="1" si="15"/>
        <v>0</v>
      </c>
      <c r="AG549" s="46">
        <v>549</v>
      </c>
    </row>
    <row r="550" spans="32:33" x14ac:dyDescent="0.55000000000000004">
      <c r="AF550" s="46">
        <f t="shared" ca="1" si="15"/>
        <v>0</v>
      </c>
      <c r="AG550" s="46">
        <v>550</v>
      </c>
    </row>
    <row r="551" spans="32:33" x14ac:dyDescent="0.55000000000000004">
      <c r="AF551" s="46">
        <f t="shared" ca="1" si="15"/>
        <v>0</v>
      </c>
      <c r="AG551" s="46">
        <v>551</v>
      </c>
    </row>
    <row r="552" spans="32:33" x14ac:dyDescent="0.55000000000000004">
      <c r="AF552" s="46">
        <f t="shared" ca="1" si="15"/>
        <v>0</v>
      </c>
      <c r="AG552" s="46">
        <v>552</v>
      </c>
    </row>
    <row r="553" spans="32:33" x14ac:dyDescent="0.55000000000000004">
      <c r="AF553" s="46">
        <f t="shared" ca="1" si="15"/>
        <v>0</v>
      </c>
      <c r="AG553" s="46">
        <v>553</v>
      </c>
    </row>
    <row r="554" spans="32:33" x14ac:dyDescent="0.55000000000000004">
      <c r="AF554" s="46">
        <f t="shared" ca="1" si="15"/>
        <v>0</v>
      </c>
      <c r="AG554" s="46">
        <v>554</v>
      </c>
    </row>
    <row r="555" spans="32:33" x14ac:dyDescent="0.55000000000000004">
      <c r="AF555" s="46">
        <f t="shared" ca="1" si="15"/>
        <v>0</v>
      </c>
      <c r="AG555" s="46">
        <v>555</v>
      </c>
    </row>
    <row r="556" spans="32:33" x14ac:dyDescent="0.55000000000000004">
      <c r="AF556" s="46">
        <f t="shared" ca="1" si="15"/>
        <v>0</v>
      </c>
      <c r="AG556" s="46">
        <v>556</v>
      </c>
    </row>
    <row r="557" spans="32:33" x14ac:dyDescent="0.55000000000000004">
      <c r="AF557" s="46">
        <f t="shared" ca="1" si="15"/>
        <v>0</v>
      </c>
      <c r="AG557" s="46">
        <v>557</v>
      </c>
    </row>
    <row r="558" spans="32:33" x14ac:dyDescent="0.55000000000000004">
      <c r="AF558" s="46">
        <f t="shared" ca="1" si="15"/>
        <v>0</v>
      </c>
      <c r="AG558" s="46">
        <v>558</v>
      </c>
    </row>
    <row r="559" spans="32:33" x14ac:dyDescent="0.55000000000000004">
      <c r="AF559" s="46">
        <f t="shared" ca="1" si="15"/>
        <v>0</v>
      </c>
      <c r="AG559" s="46">
        <v>559</v>
      </c>
    </row>
    <row r="560" spans="32:33" x14ac:dyDescent="0.55000000000000004">
      <c r="AF560" s="46">
        <f t="shared" ca="1" si="15"/>
        <v>0</v>
      </c>
      <c r="AG560" s="46">
        <v>560</v>
      </c>
    </row>
    <row r="561" spans="32:33" x14ac:dyDescent="0.55000000000000004">
      <c r="AF561" s="46">
        <f t="shared" ca="1" si="15"/>
        <v>0</v>
      </c>
      <c r="AG561" s="46">
        <v>561</v>
      </c>
    </row>
    <row r="562" spans="32:33" x14ac:dyDescent="0.55000000000000004">
      <c r="AF562" s="46">
        <f t="shared" ca="1" si="15"/>
        <v>0</v>
      </c>
      <c r="AG562" s="46">
        <v>562</v>
      </c>
    </row>
    <row r="563" spans="32:33" x14ac:dyDescent="0.55000000000000004">
      <c r="AF563" s="46">
        <f t="shared" ca="1" si="15"/>
        <v>0</v>
      </c>
      <c r="AG563" s="46">
        <v>563</v>
      </c>
    </row>
    <row r="564" spans="32:33" x14ac:dyDescent="0.55000000000000004">
      <c r="AF564" s="46">
        <f t="shared" ca="1" si="15"/>
        <v>0</v>
      </c>
      <c r="AG564" s="46">
        <v>564</v>
      </c>
    </row>
    <row r="565" spans="32:33" x14ac:dyDescent="0.55000000000000004">
      <c r="AF565" s="46">
        <f t="shared" ca="1" si="15"/>
        <v>0</v>
      </c>
      <c r="AG565" s="46">
        <v>565</v>
      </c>
    </row>
    <row r="566" spans="32:33" x14ac:dyDescent="0.55000000000000004">
      <c r="AF566" s="46">
        <f t="shared" ca="1" si="15"/>
        <v>0</v>
      </c>
      <c r="AG566" s="46">
        <v>566</v>
      </c>
    </row>
    <row r="567" spans="32:33" x14ac:dyDescent="0.55000000000000004">
      <c r="AF567" s="46">
        <f t="shared" ca="1" si="15"/>
        <v>0</v>
      </c>
      <c r="AG567" s="46">
        <v>567</v>
      </c>
    </row>
    <row r="568" spans="32:33" x14ac:dyDescent="0.55000000000000004">
      <c r="AF568" s="46">
        <f t="shared" ca="1" si="15"/>
        <v>0</v>
      </c>
      <c r="AG568" s="46">
        <v>568</v>
      </c>
    </row>
    <row r="569" spans="32:33" x14ac:dyDescent="0.55000000000000004">
      <c r="AF569" s="46">
        <f t="shared" ca="1" si="15"/>
        <v>0</v>
      </c>
      <c r="AG569" s="46">
        <v>569</v>
      </c>
    </row>
    <row r="570" spans="32:33" x14ac:dyDescent="0.55000000000000004">
      <c r="AF570" s="46">
        <f t="shared" ca="1" si="15"/>
        <v>0</v>
      </c>
      <c r="AG570" s="46">
        <v>570</v>
      </c>
    </row>
    <row r="571" spans="32:33" x14ac:dyDescent="0.55000000000000004">
      <c r="AF571" s="46">
        <f t="shared" ca="1" si="15"/>
        <v>0</v>
      </c>
      <c r="AG571" s="46">
        <v>571</v>
      </c>
    </row>
    <row r="572" spans="32:33" x14ac:dyDescent="0.55000000000000004">
      <c r="AF572" s="46">
        <f t="shared" ca="1" si="15"/>
        <v>0</v>
      </c>
      <c r="AG572" s="46">
        <v>572</v>
      </c>
    </row>
    <row r="573" spans="32:33" x14ac:dyDescent="0.55000000000000004">
      <c r="AF573" s="46">
        <f t="shared" ca="1" si="15"/>
        <v>0</v>
      </c>
      <c r="AG573" s="46">
        <v>573</v>
      </c>
    </row>
    <row r="574" spans="32:33" x14ac:dyDescent="0.55000000000000004">
      <c r="AF574" s="46">
        <f t="shared" ca="1" si="15"/>
        <v>0</v>
      </c>
      <c r="AG574" s="46">
        <v>574</v>
      </c>
    </row>
    <row r="575" spans="32:33" x14ac:dyDescent="0.55000000000000004">
      <c r="AF575" s="46">
        <f t="shared" ca="1" si="15"/>
        <v>0</v>
      </c>
      <c r="AG575" s="46">
        <v>575</v>
      </c>
    </row>
    <row r="576" spans="32:33" x14ac:dyDescent="0.55000000000000004">
      <c r="AF576" s="46">
        <f t="shared" ca="1" si="15"/>
        <v>0</v>
      </c>
      <c r="AG576" s="46">
        <v>576</v>
      </c>
    </row>
    <row r="577" spans="32:33" x14ac:dyDescent="0.55000000000000004">
      <c r="AF577" s="46">
        <f t="shared" ca="1" si="15"/>
        <v>0</v>
      </c>
      <c r="AG577" s="46">
        <v>577</v>
      </c>
    </row>
    <row r="578" spans="32:33" x14ac:dyDescent="0.55000000000000004">
      <c r="AF578" s="46">
        <f t="shared" ca="1" si="15"/>
        <v>0</v>
      </c>
      <c r="AG578" s="46">
        <v>578</v>
      </c>
    </row>
    <row r="579" spans="32:33" x14ac:dyDescent="0.55000000000000004">
      <c r="AF579" s="46">
        <f t="shared" ca="1" si="15"/>
        <v>0</v>
      </c>
      <c r="AG579" s="46">
        <v>579</v>
      </c>
    </row>
    <row r="580" spans="32:33" x14ac:dyDescent="0.55000000000000004">
      <c r="AF580" s="46">
        <f t="shared" ca="1" si="15"/>
        <v>0</v>
      </c>
      <c r="AG580" s="46">
        <v>580</v>
      </c>
    </row>
    <row r="581" spans="32:33" x14ac:dyDescent="0.55000000000000004">
      <c r="AF581" s="46">
        <f t="shared" ca="1" si="15"/>
        <v>0</v>
      </c>
      <c r="AG581" s="46">
        <v>581</v>
      </c>
    </row>
    <row r="582" spans="32:33" x14ac:dyDescent="0.55000000000000004">
      <c r="AF582" s="46">
        <f t="shared" ca="1" si="15"/>
        <v>0</v>
      </c>
      <c r="AG582" s="46">
        <v>582</v>
      </c>
    </row>
    <row r="583" spans="32:33" x14ac:dyDescent="0.55000000000000004">
      <c r="AF583" s="46">
        <f t="shared" ref="AF583:AF646" ca="1" si="16">INDIRECT($AB$7&amp;"!"&amp;"B"&amp;ROW(B583))</f>
        <v>0</v>
      </c>
      <c r="AG583" s="46">
        <v>583</v>
      </c>
    </row>
    <row r="584" spans="32:33" x14ac:dyDescent="0.55000000000000004">
      <c r="AF584" s="46">
        <f t="shared" ca="1" si="16"/>
        <v>0</v>
      </c>
      <c r="AG584" s="46">
        <v>584</v>
      </c>
    </row>
    <row r="585" spans="32:33" x14ac:dyDescent="0.55000000000000004">
      <c r="AF585" s="46">
        <f t="shared" ca="1" si="16"/>
        <v>0</v>
      </c>
      <c r="AG585" s="46">
        <v>585</v>
      </c>
    </row>
    <row r="586" spans="32:33" x14ac:dyDescent="0.55000000000000004">
      <c r="AF586" s="46">
        <f t="shared" ca="1" si="16"/>
        <v>0</v>
      </c>
      <c r="AG586" s="46">
        <v>586</v>
      </c>
    </row>
    <row r="587" spans="32:33" x14ac:dyDescent="0.55000000000000004">
      <c r="AF587" s="46">
        <f t="shared" ca="1" si="16"/>
        <v>0</v>
      </c>
      <c r="AG587" s="46">
        <v>587</v>
      </c>
    </row>
    <row r="588" spans="32:33" x14ac:dyDescent="0.55000000000000004">
      <c r="AF588" s="46">
        <f t="shared" ca="1" si="16"/>
        <v>0</v>
      </c>
      <c r="AG588" s="46">
        <v>588</v>
      </c>
    </row>
    <row r="589" spans="32:33" x14ac:dyDescent="0.55000000000000004">
      <c r="AF589" s="46">
        <f t="shared" ca="1" si="16"/>
        <v>0</v>
      </c>
      <c r="AG589" s="46">
        <v>589</v>
      </c>
    </row>
    <row r="590" spans="32:33" x14ac:dyDescent="0.55000000000000004">
      <c r="AF590" s="46">
        <f t="shared" ca="1" si="16"/>
        <v>0</v>
      </c>
      <c r="AG590" s="46">
        <v>590</v>
      </c>
    </row>
    <row r="591" spans="32:33" x14ac:dyDescent="0.55000000000000004">
      <c r="AF591" s="46">
        <f t="shared" ca="1" si="16"/>
        <v>0</v>
      </c>
      <c r="AG591" s="46">
        <v>591</v>
      </c>
    </row>
    <row r="592" spans="32:33" x14ac:dyDescent="0.55000000000000004">
      <c r="AF592" s="46">
        <f t="shared" ca="1" si="16"/>
        <v>0</v>
      </c>
      <c r="AG592" s="46">
        <v>592</v>
      </c>
    </row>
    <row r="593" spans="32:33" x14ac:dyDescent="0.55000000000000004">
      <c r="AF593" s="46">
        <f t="shared" ca="1" si="16"/>
        <v>0</v>
      </c>
      <c r="AG593" s="46">
        <v>593</v>
      </c>
    </row>
    <row r="594" spans="32:33" x14ac:dyDescent="0.55000000000000004">
      <c r="AF594" s="46">
        <f t="shared" ca="1" si="16"/>
        <v>0</v>
      </c>
      <c r="AG594" s="46">
        <v>594</v>
      </c>
    </row>
    <row r="595" spans="32:33" x14ac:dyDescent="0.55000000000000004">
      <c r="AF595" s="46">
        <f t="shared" ca="1" si="16"/>
        <v>0</v>
      </c>
      <c r="AG595" s="46">
        <v>595</v>
      </c>
    </row>
    <row r="596" spans="32:33" x14ac:dyDescent="0.55000000000000004">
      <c r="AF596" s="46">
        <f t="shared" ca="1" si="16"/>
        <v>0</v>
      </c>
      <c r="AG596" s="46">
        <v>596</v>
      </c>
    </row>
    <row r="597" spans="32:33" x14ac:dyDescent="0.55000000000000004">
      <c r="AF597" s="46">
        <f t="shared" ca="1" si="16"/>
        <v>0</v>
      </c>
      <c r="AG597" s="46">
        <v>597</v>
      </c>
    </row>
    <row r="598" spans="32:33" x14ac:dyDescent="0.55000000000000004">
      <c r="AF598" s="46">
        <f t="shared" ca="1" si="16"/>
        <v>0</v>
      </c>
      <c r="AG598" s="46">
        <v>598</v>
      </c>
    </row>
    <row r="599" spans="32:33" x14ac:dyDescent="0.55000000000000004">
      <c r="AF599" s="46">
        <f t="shared" ca="1" si="16"/>
        <v>0</v>
      </c>
      <c r="AG599" s="46">
        <v>599</v>
      </c>
    </row>
    <row r="600" spans="32:33" x14ac:dyDescent="0.55000000000000004">
      <c r="AF600" s="46">
        <f t="shared" ca="1" si="16"/>
        <v>0</v>
      </c>
      <c r="AG600" s="46">
        <v>600</v>
      </c>
    </row>
    <row r="601" spans="32:33" x14ac:dyDescent="0.55000000000000004">
      <c r="AF601" s="46">
        <f t="shared" ca="1" si="16"/>
        <v>0</v>
      </c>
      <c r="AG601" s="46">
        <v>601</v>
      </c>
    </row>
    <row r="602" spans="32:33" x14ac:dyDescent="0.55000000000000004">
      <c r="AF602" s="46">
        <f t="shared" ca="1" si="16"/>
        <v>0</v>
      </c>
      <c r="AG602" s="46">
        <v>602</v>
      </c>
    </row>
    <row r="603" spans="32:33" x14ac:dyDescent="0.55000000000000004">
      <c r="AF603" s="46">
        <f t="shared" ca="1" si="16"/>
        <v>0</v>
      </c>
      <c r="AG603" s="46">
        <v>603</v>
      </c>
    </row>
    <row r="604" spans="32:33" x14ac:dyDescent="0.55000000000000004">
      <c r="AF604" s="46">
        <f t="shared" ca="1" si="16"/>
        <v>0</v>
      </c>
      <c r="AG604" s="46">
        <v>604</v>
      </c>
    </row>
    <row r="605" spans="32:33" x14ac:dyDescent="0.55000000000000004">
      <c r="AF605" s="46">
        <f t="shared" ca="1" si="16"/>
        <v>0</v>
      </c>
      <c r="AG605" s="46">
        <v>605</v>
      </c>
    </row>
    <row r="606" spans="32:33" x14ac:dyDescent="0.55000000000000004">
      <c r="AF606" s="46">
        <f t="shared" ca="1" si="16"/>
        <v>0</v>
      </c>
      <c r="AG606" s="46">
        <v>606</v>
      </c>
    </row>
    <row r="607" spans="32:33" x14ac:dyDescent="0.55000000000000004">
      <c r="AF607" s="46">
        <f t="shared" ca="1" si="16"/>
        <v>0</v>
      </c>
      <c r="AG607" s="46">
        <v>607</v>
      </c>
    </row>
    <row r="608" spans="32:33" x14ac:dyDescent="0.55000000000000004">
      <c r="AF608" s="46">
        <f t="shared" ca="1" si="16"/>
        <v>0</v>
      </c>
      <c r="AG608" s="46">
        <v>608</v>
      </c>
    </row>
    <row r="609" spans="32:33" x14ac:dyDescent="0.55000000000000004">
      <c r="AF609" s="46">
        <f t="shared" ca="1" si="16"/>
        <v>0</v>
      </c>
      <c r="AG609" s="46">
        <v>609</v>
      </c>
    </row>
    <row r="610" spans="32:33" x14ac:dyDescent="0.55000000000000004">
      <c r="AF610" s="46">
        <f t="shared" ca="1" si="16"/>
        <v>0</v>
      </c>
      <c r="AG610" s="46">
        <v>610</v>
      </c>
    </row>
    <row r="611" spans="32:33" x14ac:dyDescent="0.55000000000000004">
      <c r="AF611" s="46">
        <f t="shared" ca="1" si="16"/>
        <v>0</v>
      </c>
      <c r="AG611" s="46">
        <v>611</v>
      </c>
    </row>
    <row r="612" spans="32:33" x14ac:dyDescent="0.55000000000000004">
      <c r="AF612" s="46">
        <f t="shared" ca="1" si="16"/>
        <v>0</v>
      </c>
      <c r="AG612" s="46">
        <v>612</v>
      </c>
    </row>
    <row r="613" spans="32:33" x14ac:dyDescent="0.55000000000000004">
      <c r="AF613" s="46">
        <f t="shared" ca="1" si="16"/>
        <v>0</v>
      </c>
      <c r="AG613" s="46">
        <v>613</v>
      </c>
    </row>
    <row r="614" spans="32:33" x14ac:dyDescent="0.55000000000000004">
      <c r="AF614" s="46">
        <f t="shared" ca="1" si="16"/>
        <v>0</v>
      </c>
      <c r="AG614" s="46">
        <v>614</v>
      </c>
    </row>
    <row r="615" spans="32:33" x14ac:dyDescent="0.55000000000000004">
      <c r="AF615" s="46">
        <f t="shared" ca="1" si="16"/>
        <v>0</v>
      </c>
      <c r="AG615" s="46">
        <v>615</v>
      </c>
    </row>
    <row r="616" spans="32:33" x14ac:dyDescent="0.55000000000000004">
      <c r="AF616" s="46">
        <f t="shared" ca="1" si="16"/>
        <v>0</v>
      </c>
      <c r="AG616" s="46">
        <v>616</v>
      </c>
    </row>
    <row r="617" spans="32:33" x14ac:dyDescent="0.55000000000000004">
      <c r="AF617" s="46">
        <f t="shared" ca="1" si="16"/>
        <v>0</v>
      </c>
      <c r="AG617" s="46">
        <v>617</v>
      </c>
    </row>
    <row r="618" spans="32:33" x14ac:dyDescent="0.55000000000000004">
      <c r="AF618" s="46">
        <f t="shared" ca="1" si="16"/>
        <v>0</v>
      </c>
      <c r="AG618" s="46">
        <v>618</v>
      </c>
    </row>
    <row r="619" spans="32:33" x14ac:dyDescent="0.55000000000000004">
      <c r="AF619" s="46">
        <f t="shared" ca="1" si="16"/>
        <v>0</v>
      </c>
      <c r="AG619" s="46">
        <v>619</v>
      </c>
    </row>
    <row r="620" spans="32:33" x14ac:dyDescent="0.55000000000000004">
      <c r="AF620" s="46">
        <f t="shared" ca="1" si="16"/>
        <v>0</v>
      </c>
      <c r="AG620" s="46">
        <v>620</v>
      </c>
    </row>
    <row r="621" spans="32:33" x14ac:dyDescent="0.55000000000000004">
      <c r="AF621" s="46">
        <f t="shared" ca="1" si="16"/>
        <v>0</v>
      </c>
      <c r="AG621" s="46">
        <v>621</v>
      </c>
    </row>
    <row r="622" spans="32:33" x14ac:dyDescent="0.55000000000000004">
      <c r="AF622" s="46">
        <f t="shared" ca="1" si="16"/>
        <v>0</v>
      </c>
      <c r="AG622" s="46">
        <v>622</v>
      </c>
    </row>
    <row r="623" spans="32:33" x14ac:dyDescent="0.55000000000000004">
      <c r="AF623" s="46">
        <f t="shared" ca="1" si="16"/>
        <v>0</v>
      </c>
      <c r="AG623" s="46">
        <v>623</v>
      </c>
    </row>
    <row r="624" spans="32:33" x14ac:dyDescent="0.55000000000000004">
      <c r="AF624" s="46">
        <f t="shared" ca="1" si="16"/>
        <v>0</v>
      </c>
      <c r="AG624" s="46">
        <v>624</v>
      </c>
    </row>
    <row r="625" spans="32:33" x14ac:dyDescent="0.55000000000000004">
      <c r="AF625" s="46">
        <f t="shared" ca="1" si="16"/>
        <v>0</v>
      </c>
      <c r="AG625" s="46">
        <v>625</v>
      </c>
    </row>
    <row r="626" spans="32:33" x14ac:dyDescent="0.55000000000000004">
      <c r="AF626" s="46">
        <f t="shared" ca="1" si="16"/>
        <v>0</v>
      </c>
      <c r="AG626" s="46">
        <v>626</v>
      </c>
    </row>
    <row r="627" spans="32:33" x14ac:dyDescent="0.55000000000000004">
      <c r="AF627" s="46">
        <f t="shared" ca="1" si="16"/>
        <v>0</v>
      </c>
      <c r="AG627" s="46">
        <v>627</v>
      </c>
    </row>
    <row r="628" spans="32:33" x14ac:dyDescent="0.55000000000000004">
      <c r="AF628" s="46">
        <f t="shared" ca="1" si="16"/>
        <v>0</v>
      </c>
      <c r="AG628" s="46">
        <v>628</v>
      </c>
    </row>
    <row r="629" spans="32:33" x14ac:dyDescent="0.55000000000000004">
      <c r="AF629" s="46">
        <f t="shared" ca="1" si="16"/>
        <v>0</v>
      </c>
      <c r="AG629" s="46">
        <v>629</v>
      </c>
    </row>
    <row r="630" spans="32:33" x14ac:dyDescent="0.55000000000000004">
      <c r="AF630" s="46">
        <f t="shared" ca="1" si="16"/>
        <v>0</v>
      </c>
      <c r="AG630" s="46">
        <v>630</v>
      </c>
    </row>
    <row r="631" spans="32:33" x14ac:dyDescent="0.55000000000000004">
      <c r="AF631" s="46">
        <f t="shared" ca="1" si="16"/>
        <v>0</v>
      </c>
      <c r="AG631" s="46">
        <v>631</v>
      </c>
    </row>
    <row r="632" spans="32:33" x14ac:dyDescent="0.55000000000000004">
      <c r="AF632" s="46">
        <f t="shared" ca="1" si="16"/>
        <v>0</v>
      </c>
      <c r="AG632" s="46">
        <v>632</v>
      </c>
    </row>
    <row r="633" spans="32:33" x14ac:dyDescent="0.55000000000000004">
      <c r="AF633" s="46">
        <f t="shared" ca="1" si="16"/>
        <v>0</v>
      </c>
      <c r="AG633" s="46">
        <v>633</v>
      </c>
    </row>
    <row r="634" spans="32:33" x14ac:dyDescent="0.55000000000000004">
      <c r="AF634" s="46">
        <f t="shared" ca="1" si="16"/>
        <v>0</v>
      </c>
      <c r="AG634" s="46">
        <v>634</v>
      </c>
    </row>
    <row r="635" spans="32:33" x14ac:dyDescent="0.55000000000000004">
      <c r="AF635" s="46">
        <f t="shared" ca="1" si="16"/>
        <v>0</v>
      </c>
      <c r="AG635" s="46">
        <v>635</v>
      </c>
    </row>
    <row r="636" spans="32:33" x14ac:dyDescent="0.55000000000000004">
      <c r="AF636" s="46">
        <f t="shared" ca="1" si="16"/>
        <v>0</v>
      </c>
      <c r="AG636" s="46">
        <v>636</v>
      </c>
    </row>
    <row r="637" spans="32:33" x14ac:dyDescent="0.55000000000000004">
      <c r="AF637" s="46">
        <f t="shared" ca="1" si="16"/>
        <v>0</v>
      </c>
      <c r="AG637" s="46">
        <v>637</v>
      </c>
    </row>
    <row r="638" spans="32:33" x14ac:dyDescent="0.55000000000000004">
      <c r="AF638" s="46">
        <f t="shared" ca="1" si="16"/>
        <v>0</v>
      </c>
      <c r="AG638" s="46">
        <v>638</v>
      </c>
    </row>
    <row r="639" spans="32:33" x14ac:dyDescent="0.55000000000000004">
      <c r="AF639" s="46">
        <f t="shared" ca="1" si="16"/>
        <v>0</v>
      </c>
      <c r="AG639" s="46">
        <v>639</v>
      </c>
    </row>
    <row r="640" spans="32:33" x14ac:dyDescent="0.55000000000000004">
      <c r="AF640" s="46">
        <f t="shared" ca="1" si="16"/>
        <v>0</v>
      </c>
      <c r="AG640" s="46">
        <v>640</v>
      </c>
    </row>
    <row r="641" spans="32:33" x14ac:dyDescent="0.55000000000000004">
      <c r="AF641" s="46">
        <f t="shared" ca="1" si="16"/>
        <v>0</v>
      </c>
      <c r="AG641" s="46">
        <v>641</v>
      </c>
    </row>
    <row r="642" spans="32:33" x14ac:dyDescent="0.55000000000000004">
      <c r="AF642" s="46">
        <f t="shared" ca="1" si="16"/>
        <v>0</v>
      </c>
      <c r="AG642" s="46">
        <v>642</v>
      </c>
    </row>
    <row r="643" spans="32:33" x14ac:dyDescent="0.55000000000000004">
      <c r="AF643" s="46">
        <f t="shared" ca="1" si="16"/>
        <v>0</v>
      </c>
      <c r="AG643" s="46">
        <v>643</v>
      </c>
    </row>
    <row r="644" spans="32:33" x14ac:dyDescent="0.55000000000000004">
      <c r="AF644" s="46">
        <f t="shared" ca="1" si="16"/>
        <v>0</v>
      </c>
      <c r="AG644" s="46">
        <v>644</v>
      </c>
    </row>
    <row r="645" spans="32:33" x14ac:dyDescent="0.55000000000000004">
      <c r="AF645" s="46">
        <f t="shared" ca="1" si="16"/>
        <v>0</v>
      </c>
      <c r="AG645" s="46">
        <v>645</v>
      </c>
    </row>
    <row r="646" spans="32:33" x14ac:dyDescent="0.55000000000000004">
      <c r="AF646" s="46">
        <f t="shared" ca="1" si="16"/>
        <v>0</v>
      </c>
      <c r="AG646" s="46">
        <v>646</v>
      </c>
    </row>
    <row r="647" spans="32:33" x14ac:dyDescent="0.55000000000000004">
      <c r="AF647" s="46">
        <f t="shared" ref="AF647:AF710" ca="1" si="17">INDIRECT($AB$7&amp;"!"&amp;"B"&amp;ROW(B647))</f>
        <v>0</v>
      </c>
      <c r="AG647" s="46">
        <v>647</v>
      </c>
    </row>
    <row r="648" spans="32:33" x14ac:dyDescent="0.55000000000000004">
      <c r="AF648" s="46">
        <f t="shared" ca="1" si="17"/>
        <v>0</v>
      </c>
      <c r="AG648" s="46">
        <v>648</v>
      </c>
    </row>
    <row r="649" spans="32:33" x14ac:dyDescent="0.55000000000000004">
      <c r="AF649" s="46">
        <f t="shared" ca="1" si="17"/>
        <v>0</v>
      </c>
      <c r="AG649" s="46">
        <v>649</v>
      </c>
    </row>
    <row r="650" spans="32:33" x14ac:dyDescent="0.55000000000000004">
      <c r="AF650" s="46">
        <f t="shared" ca="1" si="17"/>
        <v>0</v>
      </c>
      <c r="AG650" s="46">
        <v>650</v>
      </c>
    </row>
    <row r="651" spans="32:33" x14ac:dyDescent="0.55000000000000004">
      <c r="AF651" s="46">
        <f t="shared" ca="1" si="17"/>
        <v>0</v>
      </c>
      <c r="AG651" s="46">
        <v>651</v>
      </c>
    </row>
    <row r="652" spans="32:33" x14ac:dyDescent="0.55000000000000004">
      <c r="AF652" s="46">
        <f t="shared" ca="1" si="17"/>
        <v>0</v>
      </c>
      <c r="AG652" s="46">
        <v>652</v>
      </c>
    </row>
    <row r="653" spans="32:33" x14ac:dyDescent="0.55000000000000004">
      <c r="AF653" s="46">
        <f t="shared" ca="1" si="17"/>
        <v>0</v>
      </c>
      <c r="AG653" s="46">
        <v>653</v>
      </c>
    </row>
    <row r="654" spans="32:33" x14ac:dyDescent="0.55000000000000004">
      <c r="AF654" s="46">
        <f t="shared" ca="1" si="17"/>
        <v>0</v>
      </c>
      <c r="AG654" s="46">
        <v>654</v>
      </c>
    </row>
    <row r="655" spans="32:33" x14ac:dyDescent="0.55000000000000004">
      <c r="AF655" s="46">
        <f t="shared" ca="1" si="17"/>
        <v>0</v>
      </c>
      <c r="AG655" s="46">
        <v>655</v>
      </c>
    </row>
    <row r="656" spans="32:33" x14ac:dyDescent="0.55000000000000004">
      <c r="AF656" s="46">
        <f t="shared" ca="1" si="17"/>
        <v>0</v>
      </c>
      <c r="AG656" s="46">
        <v>656</v>
      </c>
    </row>
    <row r="657" spans="32:33" x14ac:dyDescent="0.55000000000000004">
      <c r="AF657" s="46">
        <f t="shared" ca="1" si="17"/>
        <v>0</v>
      </c>
      <c r="AG657" s="46">
        <v>657</v>
      </c>
    </row>
    <row r="658" spans="32:33" x14ac:dyDescent="0.55000000000000004">
      <c r="AF658" s="46">
        <f t="shared" ca="1" si="17"/>
        <v>0</v>
      </c>
      <c r="AG658" s="46">
        <v>658</v>
      </c>
    </row>
    <row r="659" spans="32:33" x14ac:dyDescent="0.55000000000000004">
      <c r="AF659" s="46">
        <f t="shared" ca="1" si="17"/>
        <v>0</v>
      </c>
      <c r="AG659" s="46">
        <v>659</v>
      </c>
    </row>
    <row r="660" spans="32:33" x14ac:dyDescent="0.55000000000000004">
      <c r="AF660" s="46">
        <f t="shared" ca="1" si="17"/>
        <v>0</v>
      </c>
      <c r="AG660" s="46">
        <v>660</v>
      </c>
    </row>
    <row r="661" spans="32:33" x14ac:dyDescent="0.55000000000000004">
      <c r="AF661" s="46">
        <f t="shared" ca="1" si="17"/>
        <v>0</v>
      </c>
      <c r="AG661" s="46">
        <v>661</v>
      </c>
    </row>
    <row r="662" spans="32:33" x14ac:dyDescent="0.55000000000000004">
      <c r="AF662" s="46">
        <f t="shared" ca="1" si="17"/>
        <v>0</v>
      </c>
      <c r="AG662" s="46">
        <v>662</v>
      </c>
    </row>
    <row r="663" spans="32:33" x14ac:dyDescent="0.55000000000000004">
      <c r="AF663" s="46">
        <f t="shared" ca="1" si="17"/>
        <v>0</v>
      </c>
      <c r="AG663" s="46">
        <v>663</v>
      </c>
    </row>
    <row r="664" spans="32:33" x14ac:dyDescent="0.55000000000000004">
      <c r="AF664" s="46">
        <f t="shared" ca="1" si="17"/>
        <v>0</v>
      </c>
      <c r="AG664" s="46">
        <v>664</v>
      </c>
    </row>
    <row r="665" spans="32:33" x14ac:dyDescent="0.55000000000000004">
      <c r="AF665" s="46">
        <f t="shared" ca="1" si="17"/>
        <v>0</v>
      </c>
      <c r="AG665" s="46">
        <v>665</v>
      </c>
    </row>
    <row r="666" spans="32:33" x14ac:dyDescent="0.55000000000000004">
      <c r="AF666" s="46">
        <f t="shared" ca="1" si="17"/>
        <v>0</v>
      </c>
      <c r="AG666" s="46">
        <v>666</v>
      </c>
    </row>
    <row r="667" spans="32:33" x14ac:dyDescent="0.55000000000000004">
      <c r="AF667" s="46">
        <f t="shared" ca="1" si="17"/>
        <v>0</v>
      </c>
      <c r="AG667" s="46">
        <v>667</v>
      </c>
    </row>
    <row r="668" spans="32:33" x14ac:dyDescent="0.55000000000000004">
      <c r="AF668" s="46">
        <f t="shared" ca="1" si="17"/>
        <v>0</v>
      </c>
      <c r="AG668" s="46">
        <v>668</v>
      </c>
    </row>
    <row r="669" spans="32:33" x14ac:dyDescent="0.55000000000000004">
      <c r="AF669" s="46">
        <f t="shared" ca="1" si="17"/>
        <v>0</v>
      </c>
      <c r="AG669" s="46">
        <v>669</v>
      </c>
    </row>
    <row r="670" spans="32:33" x14ac:dyDescent="0.55000000000000004">
      <c r="AF670" s="46">
        <f t="shared" ca="1" si="17"/>
        <v>0</v>
      </c>
      <c r="AG670" s="46">
        <v>670</v>
      </c>
    </row>
    <row r="671" spans="32:33" x14ac:dyDescent="0.55000000000000004">
      <c r="AF671" s="46">
        <f t="shared" ca="1" si="17"/>
        <v>0</v>
      </c>
      <c r="AG671" s="46">
        <v>671</v>
      </c>
    </row>
    <row r="672" spans="32:33" x14ac:dyDescent="0.55000000000000004">
      <c r="AF672" s="46">
        <f t="shared" ca="1" si="17"/>
        <v>0</v>
      </c>
      <c r="AG672" s="46">
        <v>672</v>
      </c>
    </row>
    <row r="673" spans="32:33" x14ac:dyDescent="0.55000000000000004">
      <c r="AF673" s="46">
        <f t="shared" ca="1" si="17"/>
        <v>0</v>
      </c>
      <c r="AG673" s="46">
        <v>673</v>
      </c>
    </row>
    <row r="674" spans="32:33" x14ac:dyDescent="0.55000000000000004">
      <c r="AF674" s="46">
        <f t="shared" ca="1" si="17"/>
        <v>0</v>
      </c>
      <c r="AG674" s="46">
        <v>674</v>
      </c>
    </row>
    <row r="675" spans="32:33" x14ac:dyDescent="0.55000000000000004">
      <c r="AF675" s="46">
        <f t="shared" ca="1" si="17"/>
        <v>0</v>
      </c>
      <c r="AG675" s="46">
        <v>675</v>
      </c>
    </row>
    <row r="676" spans="32:33" x14ac:dyDescent="0.55000000000000004">
      <c r="AF676" s="46">
        <f t="shared" ca="1" si="17"/>
        <v>0</v>
      </c>
      <c r="AG676" s="46">
        <v>676</v>
      </c>
    </row>
    <row r="677" spans="32:33" x14ac:dyDescent="0.55000000000000004">
      <c r="AF677" s="46">
        <f t="shared" ca="1" si="17"/>
        <v>0</v>
      </c>
      <c r="AG677" s="46">
        <v>677</v>
      </c>
    </row>
    <row r="678" spans="32:33" x14ac:dyDescent="0.55000000000000004">
      <c r="AF678" s="46">
        <f t="shared" ca="1" si="17"/>
        <v>0</v>
      </c>
      <c r="AG678" s="46">
        <v>678</v>
      </c>
    </row>
    <row r="679" spans="32:33" x14ac:dyDescent="0.55000000000000004">
      <c r="AF679" s="46">
        <f t="shared" ca="1" si="17"/>
        <v>0</v>
      </c>
      <c r="AG679" s="46">
        <v>679</v>
      </c>
    </row>
    <row r="680" spans="32:33" x14ac:dyDescent="0.55000000000000004">
      <c r="AF680" s="46">
        <f t="shared" ca="1" si="17"/>
        <v>0</v>
      </c>
      <c r="AG680" s="46">
        <v>680</v>
      </c>
    </row>
    <row r="681" spans="32:33" x14ac:dyDescent="0.55000000000000004">
      <c r="AF681" s="46">
        <f t="shared" ca="1" si="17"/>
        <v>0</v>
      </c>
      <c r="AG681" s="46">
        <v>681</v>
      </c>
    </row>
    <row r="682" spans="32:33" x14ac:dyDescent="0.55000000000000004">
      <c r="AF682" s="46">
        <f t="shared" ca="1" si="17"/>
        <v>0</v>
      </c>
      <c r="AG682" s="46">
        <v>682</v>
      </c>
    </row>
    <row r="683" spans="32:33" x14ac:dyDescent="0.55000000000000004">
      <c r="AF683" s="46">
        <f t="shared" ca="1" si="17"/>
        <v>0</v>
      </c>
      <c r="AG683" s="46">
        <v>683</v>
      </c>
    </row>
    <row r="684" spans="32:33" x14ac:dyDescent="0.55000000000000004">
      <c r="AF684" s="46">
        <f t="shared" ca="1" si="17"/>
        <v>0</v>
      </c>
      <c r="AG684" s="46">
        <v>684</v>
      </c>
    </row>
    <row r="685" spans="32:33" x14ac:dyDescent="0.55000000000000004">
      <c r="AF685" s="46">
        <f t="shared" ca="1" si="17"/>
        <v>0</v>
      </c>
      <c r="AG685" s="46">
        <v>685</v>
      </c>
    </row>
    <row r="686" spans="32:33" x14ac:dyDescent="0.55000000000000004">
      <c r="AF686" s="46">
        <f t="shared" ca="1" si="17"/>
        <v>0</v>
      </c>
      <c r="AG686" s="46">
        <v>686</v>
      </c>
    </row>
    <row r="687" spans="32:33" x14ac:dyDescent="0.55000000000000004">
      <c r="AF687" s="46">
        <f t="shared" ca="1" si="17"/>
        <v>0</v>
      </c>
      <c r="AG687" s="46">
        <v>687</v>
      </c>
    </row>
    <row r="688" spans="32:33" x14ac:dyDescent="0.55000000000000004">
      <c r="AF688" s="46">
        <f t="shared" ca="1" si="17"/>
        <v>0</v>
      </c>
      <c r="AG688" s="46">
        <v>688</v>
      </c>
    </row>
    <row r="689" spans="32:33" x14ac:dyDescent="0.55000000000000004">
      <c r="AF689" s="46">
        <f t="shared" ca="1" si="17"/>
        <v>0</v>
      </c>
      <c r="AG689" s="46">
        <v>689</v>
      </c>
    </row>
    <row r="690" spans="32:33" x14ac:dyDescent="0.55000000000000004">
      <c r="AF690" s="46">
        <f t="shared" ca="1" si="17"/>
        <v>0</v>
      </c>
      <c r="AG690" s="46">
        <v>690</v>
      </c>
    </row>
    <row r="691" spans="32:33" x14ac:dyDescent="0.55000000000000004">
      <c r="AF691" s="46">
        <f t="shared" ca="1" si="17"/>
        <v>0</v>
      </c>
      <c r="AG691" s="46">
        <v>691</v>
      </c>
    </row>
    <row r="692" spans="32:33" x14ac:dyDescent="0.55000000000000004">
      <c r="AF692" s="46">
        <f t="shared" ca="1" si="17"/>
        <v>0</v>
      </c>
      <c r="AG692" s="46">
        <v>692</v>
      </c>
    </row>
    <row r="693" spans="32:33" x14ac:dyDescent="0.55000000000000004">
      <c r="AF693" s="46">
        <f t="shared" ca="1" si="17"/>
        <v>0</v>
      </c>
      <c r="AG693" s="46">
        <v>693</v>
      </c>
    </row>
    <row r="694" spans="32:33" x14ac:dyDescent="0.55000000000000004">
      <c r="AF694" s="46">
        <f t="shared" ca="1" si="17"/>
        <v>0</v>
      </c>
      <c r="AG694" s="46">
        <v>694</v>
      </c>
    </row>
    <row r="695" spans="32:33" x14ac:dyDescent="0.55000000000000004">
      <c r="AF695" s="46">
        <f t="shared" ca="1" si="17"/>
        <v>0</v>
      </c>
      <c r="AG695" s="46">
        <v>695</v>
      </c>
    </row>
    <row r="696" spans="32:33" x14ac:dyDescent="0.55000000000000004">
      <c r="AF696" s="46">
        <f t="shared" ca="1" si="17"/>
        <v>0</v>
      </c>
      <c r="AG696" s="46">
        <v>696</v>
      </c>
    </row>
    <row r="697" spans="32:33" x14ac:dyDescent="0.55000000000000004">
      <c r="AF697" s="46">
        <f t="shared" ca="1" si="17"/>
        <v>0</v>
      </c>
      <c r="AG697" s="46">
        <v>697</v>
      </c>
    </row>
    <row r="698" spans="32:33" x14ac:dyDescent="0.55000000000000004">
      <c r="AF698" s="46">
        <f t="shared" ca="1" si="17"/>
        <v>0</v>
      </c>
      <c r="AG698" s="46">
        <v>698</v>
      </c>
    </row>
    <row r="699" spans="32:33" x14ac:dyDescent="0.55000000000000004">
      <c r="AF699" s="46">
        <f t="shared" ca="1" si="17"/>
        <v>0</v>
      </c>
      <c r="AG699" s="46">
        <v>699</v>
      </c>
    </row>
    <row r="700" spans="32:33" x14ac:dyDescent="0.55000000000000004">
      <c r="AF700" s="46">
        <f t="shared" ca="1" si="17"/>
        <v>0</v>
      </c>
      <c r="AG700" s="46">
        <v>700</v>
      </c>
    </row>
    <row r="701" spans="32:33" x14ac:dyDescent="0.55000000000000004">
      <c r="AF701" s="46">
        <f t="shared" ca="1" si="17"/>
        <v>0</v>
      </c>
      <c r="AG701" s="46">
        <v>701</v>
      </c>
    </row>
    <row r="702" spans="32:33" x14ac:dyDescent="0.55000000000000004">
      <c r="AF702" s="46">
        <f t="shared" ca="1" si="17"/>
        <v>0</v>
      </c>
      <c r="AG702" s="46">
        <v>702</v>
      </c>
    </row>
    <row r="703" spans="32:33" x14ac:dyDescent="0.55000000000000004">
      <c r="AF703" s="46">
        <f t="shared" ca="1" si="17"/>
        <v>0</v>
      </c>
      <c r="AG703" s="46">
        <v>703</v>
      </c>
    </row>
    <row r="704" spans="32:33" x14ac:dyDescent="0.55000000000000004">
      <c r="AF704" s="46">
        <f t="shared" ca="1" si="17"/>
        <v>0</v>
      </c>
      <c r="AG704" s="46">
        <v>704</v>
      </c>
    </row>
    <row r="705" spans="32:33" x14ac:dyDescent="0.55000000000000004">
      <c r="AF705" s="46">
        <f t="shared" ca="1" si="17"/>
        <v>0</v>
      </c>
      <c r="AG705" s="46">
        <v>705</v>
      </c>
    </row>
    <row r="706" spans="32:33" x14ac:dyDescent="0.55000000000000004">
      <c r="AF706" s="46">
        <f t="shared" ca="1" si="17"/>
        <v>0</v>
      </c>
      <c r="AG706" s="46">
        <v>706</v>
      </c>
    </row>
    <row r="707" spans="32:33" x14ac:dyDescent="0.55000000000000004">
      <c r="AF707" s="46">
        <f t="shared" ca="1" si="17"/>
        <v>0</v>
      </c>
      <c r="AG707" s="46">
        <v>707</v>
      </c>
    </row>
    <row r="708" spans="32:33" x14ac:dyDescent="0.55000000000000004">
      <c r="AF708" s="46">
        <f t="shared" ca="1" si="17"/>
        <v>0</v>
      </c>
      <c r="AG708" s="46">
        <v>708</v>
      </c>
    </row>
    <row r="709" spans="32:33" x14ac:dyDescent="0.55000000000000004">
      <c r="AF709" s="46">
        <f t="shared" ca="1" si="17"/>
        <v>0</v>
      </c>
      <c r="AG709" s="46">
        <v>709</v>
      </c>
    </row>
    <row r="710" spans="32:33" x14ac:dyDescent="0.55000000000000004">
      <c r="AF710" s="46">
        <f t="shared" ca="1" si="17"/>
        <v>0</v>
      </c>
      <c r="AG710" s="46">
        <v>710</v>
      </c>
    </row>
    <row r="711" spans="32:33" x14ac:dyDescent="0.55000000000000004">
      <c r="AF711" s="46">
        <f t="shared" ref="AF711:AF774" ca="1" si="18">INDIRECT($AB$7&amp;"!"&amp;"B"&amp;ROW(B711))</f>
        <v>0</v>
      </c>
      <c r="AG711" s="46">
        <v>711</v>
      </c>
    </row>
    <row r="712" spans="32:33" x14ac:dyDescent="0.55000000000000004">
      <c r="AF712" s="46">
        <f t="shared" ca="1" si="18"/>
        <v>0</v>
      </c>
      <c r="AG712" s="46">
        <v>712</v>
      </c>
    </row>
    <row r="713" spans="32:33" x14ac:dyDescent="0.55000000000000004">
      <c r="AF713" s="46">
        <f t="shared" ca="1" si="18"/>
        <v>0</v>
      </c>
      <c r="AG713" s="46">
        <v>713</v>
      </c>
    </row>
    <row r="714" spans="32:33" x14ac:dyDescent="0.55000000000000004">
      <c r="AF714" s="46">
        <f t="shared" ca="1" si="18"/>
        <v>0</v>
      </c>
      <c r="AG714" s="46">
        <v>714</v>
      </c>
    </row>
    <row r="715" spans="32:33" x14ac:dyDescent="0.55000000000000004">
      <c r="AF715" s="46">
        <f t="shared" ca="1" si="18"/>
        <v>0</v>
      </c>
      <c r="AG715" s="46">
        <v>715</v>
      </c>
    </row>
    <row r="716" spans="32:33" x14ac:dyDescent="0.55000000000000004">
      <c r="AF716" s="46">
        <f t="shared" ca="1" si="18"/>
        <v>0</v>
      </c>
      <c r="AG716" s="46">
        <v>716</v>
      </c>
    </row>
    <row r="717" spans="32:33" x14ac:dyDescent="0.55000000000000004">
      <c r="AF717" s="46">
        <f t="shared" ca="1" si="18"/>
        <v>0</v>
      </c>
      <c r="AG717" s="46">
        <v>717</v>
      </c>
    </row>
    <row r="718" spans="32:33" x14ac:dyDescent="0.55000000000000004">
      <c r="AF718" s="46">
        <f t="shared" ca="1" si="18"/>
        <v>0</v>
      </c>
      <c r="AG718" s="46">
        <v>718</v>
      </c>
    </row>
    <row r="719" spans="32:33" x14ac:dyDescent="0.55000000000000004">
      <c r="AF719" s="46">
        <f t="shared" ca="1" si="18"/>
        <v>0</v>
      </c>
      <c r="AG719" s="46">
        <v>719</v>
      </c>
    </row>
    <row r="720" spans="32:33" x14ac:dyDescent="0.55000000000000004">
      <c r="AF720" s="46">
        <f t="shared" ca="1" si="18"/>
        <v>0</v>
      </c>
      <c r="AG720" s="46">
        <v>720</v>
      </c>
    </row>
    <row r="721" spans="32:33" x14ac:dyDescent="0.55000000000000004">
      <c r="AF721" s="46">
        <f t="shared" ca="1" si="18"/>
        <v>0</v>
      </c>
      <c r="AG721" s="46">
        <v>721</v>
      </c>
    </row>
    <row r="722" spans="32:33" x14ac:dyDescent="0.55000000000000004">
      <c r="AF722" s="46">
        <f t="shared" ca="1" si="18"/>
        <v>0</v>
      </c>
      <c r="AG722" s="46">
        <v>722</v>
      </c>
    </row>
    <row r="723" spans="32:33" x14ac:dyDescent="0.55000000000000004">
      <c r="AF723" s="46">
        <f t="shared" ca="1" si="18"/>
        <v>0</v>
      </c>
      <c r="AG723" s="46">
        <v>723</v>
      </c>
    </row>
    <row r="724" spans="32:33" x14ac:dyDescent="0.55000000000000004">
      <c r="AF724" s="46">
        <f t="shared" ca="1" si="18"/>
        <v>0</v>
      </c>
      <c r="AG724" s="46">
        <v>724</v>
      </c>
    </row>
    <row r="725" spans="32:33" x14ac:dyDescent="0.55000000000000004">
      <c r="AF725" s="46">
        <f t="shared" ca="1" si="18"/>
        <v>0</v>
      </c>
      <c r="AG725" s="46">
        <v>725</v>
      </c>
    </row>
    <row r="726" spans="32:33" x14ac:dyDescent="0.55000000000000004">
      <c r="AF726" s="46">
        <f t="shared" ca="1" si="18"/>
        <v>0</v>
      </c>
      <c r="AG726" s="46">
        <v>726</v>
      </c>
    </row>
    <row r="727" spans="32:33" x14ac:dyDescent="0.55000000000000004">
      <c r="AF727" s="46">
        <f t="shared" ca="1" si="18"/>
        <v>0</v>
      </c>
      <c r="AG727" s="46">
        <v>727</v>
      </c>
    </row>
    <row r="728" spans="32:33" x14ac:dyDescent="0.55000000000000004">
      <c r="AF728" s="46">
        <f t="shared" ca="1" si="18"/>
        <v>0</v>
      </c>
      <c r="AG728" s="46">
        <v>728</v>
      </c>
    </row>
    <row r="729" spans="32:33" x14ac:dyDescent="0.55000000000000004">
      <c r="AF729" s="46">
        <f t="shared" ca="1" si="18"/>
        <v>0</v>
      </c>
      <c r="AG729" s="46">
        <v>729</v>
      </c>
    </row>
    <row r="730" spans="32:33" x14ac:dyDescent="0.55000000000000004">
      <c r="AF730" s="46">
        <f t="shared" ca="1" si="18"/>
        <v>0</v>
      </c>
      <c r="AG730" s="46">
        <v>730</v>
      </c>
    </row>
    <row r="731" spans="32:33" x14ac:dyDescent="0.55000000000000004">
      <c r="AF731" s="46">
        <f t="shared" ca="1" si="18"/>
        <v>0</v>
      </c>
      <c r="AG731" s="46">
        <v>731</v>
      </c>
    </row>
    <row r="732" spans="32:33" x14ac:dyDescent="0.55000000000000004">
      <c r="AF732" s="46">
        <f t="shared" ca="1" si="18"/>
        <v>0</v>
      </c>
      <c r="AG732" s="46">
        <v>732</v>
      </c>
    </row>
    <row r="733" spans="32:33" x14ac:dyDescent="0.55000000000000004">
      <c r="AF733" s="46">
        <f t="shared" ca="1" si="18"/>
        <v>0</v>
      </c>
      <c r="AG733" s="46">
        <v>733</v>
      </c>
    </row>
    <row r="734" spans="32:33" x14ac:dyDescent="0.55000000000000004">
      <c r="AF734" s="46">
        <f t="shared" ca="1" si="18"/>
        <v>0</v>
      </c>
      <c r="AG734" s="46">
        <v>734</v>
      </c>
    </row>
    <row r="735" spans="32:33" x14ac:dyDescent="0.55000000000000004">
      <c r="AF735" s="46">
        <f t="shared" ca="1" si="18"/>
        <v>0</v>
      </c>
      <c r="AG735" s="46">
        <v>735</v>
      </c>
    </row>
    <row r="736" spans="32:33" x14ac:dyDescent="0.55000000000000004">
      <c r="AF736" s="46">
        <f t="shared" ca="1" si="18"/>
        <v>0</v>
      </c>
      <c r="AG736" s="46">
        <v>736</v>
      </c>
    </row>
    <row r="737" spans="32:33" x14ac:dyDescent="0.55000000000000004">
      <c r="AF737" s="46">
        <f t="shared" ca="1" si="18"/>
        <v>0</v>
      </c>
      <c r="AG737" s="46">
        <v>737</v>
      </c>
    </row>
    <row r="738" spans="32:33" x14ac:dyDescent="0.55000000000000004">
      <c r="AF738" s="46">
        <f t="shared" ca="1" si="18"/>
        <v>0</v>
      </c>
      <c r="AG738" s="46">
        <v>738</v>
      </c>
    </row>
    <row r="739" spans="32:33" x14ac:dyDescent="0.55000000000000004">
      <c r="AF739" s="46">
        <f t="shared" ca="1" si="18"/>
        <v>0</v>
      </c>
      <c r="AG739" s="46">
        <v>739</v>
      </c>
    </row>
    <row r="740" spans="32:33" x14ac:dyDescent="0.55000000000000004">
      <c r="AF740" s="46">
        <f t="shared" ca="1" si="18"/>
        <v>0</v>
      </c>
      <c r="AG740" s="46">
        <v>740</v>
      </c>
    </row>
    <row r="741" spans="32:33" x14ac:dyDescent="0.55000000000000004">
      <c r="AF741" s="46">
        <f t="shared" ca="1" si="18"/>
        <v>0</v>
      </c>
      <c r="AG741" s="46">
        <v>741</v>
      </c>
    </row>
    <row r="742" spans="32:33" x14ac:dyDescent="0.55000000000000004">
      <c r="AF742" s="46">
        <f t="shared" ca="1" si="18"/>
        <v>0</v>
      </c>
      <c r="AG742" s="46">
        <v>742</v>
      </c>
    </row>
    <row r="743" spans="32:33" x14ac:dyDescent="0.55000000000000004">
      <c r="AF743" s="46">
        <f t="shared" ca="1" si="18"/>
        <v>0</v>
      </c>
      <c r="AG743" s="46">
        <v>743</v>
      </c>
    </row>
    <row r="744" spans="32:33" x14ac:dyDescent="0.55000000000000004">
      <c r="AF744" s="46">
        <f t="shared" ca="1" si="18"/>
        <v>0</v>
      </c>
      <c r="AG744" s="46">
        <v>744</v>
      </c>
    </row>
    <row r="745" spans="32:33" x14ac:dyDescent="0.55000000000000004">
      <c r="AF745" s="46">
        <f t="shared" ca="1" si="18"/>
        <v>0</v>
      </c>
      <c r="AG745" s="46">
        <v>745</v>
      </c>
    </row>
    <row r="746" spans="32:33" x14ac:dyDescent="0.55000000000000004">
      <c r="AF746" s="46">
        <f t="shared" ca="1" si="18"/>
        <v>0</v>
      </c>
      <c r="AG746" s="46">
        <v>746</v>
      </c>
    </row>
    <row r="747" spans="32:33" x14ac:dyDescent="0.55000000000000004">
      <c r="AF747" s="46">
        <f t="shared" ca="1" si="18"/>
        <v>0</v>
      </c>
      <c r="AG747" s="46">
        <v>747</v>
      </c>
    </row>
    <row r="748" spans="32:33" x14ac:dyDescent="0.55000000000000004">
      <c r="AF748" s="46">
        <f t="shared" ca="1" si="18"/>
        <v>0</v>
      </c>
      <c r="AG748" s="46">
        <v>748</v>
      </c>
    </row>
    <row r="749" spans="32:33" x14ac:dyDescent="0.55000000000000004">
      <c r="AF749" s="46">
        <f t="shared" ca="1" si="18"/>
        <v>0</v>
      </c>
      <c r="AG749" s="46">
        <v>749</v>
      </c>
    </row>
    <row r="750" spans="32:33" x14ac:dyDescent="0.55000000000000004">
      <c r="AF750" s="46">
        <f t="shared" ca="1" si="18"/>
        <v>0</v>
      </c>
      <c r="AG750" s="46">
        <v>750</v>
      </c>
    </row>
    <row r="751" spans="32:33" x14ac:dyDescent="0.55000000000000004">
      <c r="AF751" s="46">
        <f t="shared" ca="1" si="18"/>
        <v>0</v>
      </c>
      <c r="AG751" s="46">
        <v>751</v>
      </c>
    </row>
    <row r="752" spans="32:33" x14ac:dyDescent="0.55000000000000004">
      <c r="AF752" s="46">
        <f t="shared" ca="1" si="18"/>
        <v>0</v>
      </c>
      <c r="AG752" s="46">
        <v>752</v>
      </c>
    </row>
    <row r="753" spans="32:33" x14ac:dyDescent="0.55000000000000004">
      <c r="AF753" s="46">
        <f t="shared" ca="1" si="18"/>
        <v>0</v>
      </c>
      <c r="AG753" s="46">
        <v>753</v>
      </c>
    </row>
    <row r="754" spans="32:33" x14ac:dyDescent="0.55000000000000004">
      <c r="AF754" s="46">
        <f t="shared" ca="1" si="18"/>
        <v>0</v>
      </c>
      <c r="AG754" s="46">
        <v>754</v>
      </c>
    </row>
    <row r="755" spans="32:33" x14ac:dyDescent="0.55000000000000004">
      <c r="AF755" s="46">
        <f t="shared" ca="1" si="18"/>
        <v>0</v>
      </c>
      <c r="AG755" s="46">
        <v>755</v>
      </c>
    </row>
    <row r="756" spans="32:33" x14ac:dyDescent="0.55000000000000004">
      <c r="AF756" s="46">
        <f t="shared" ca="1" si="18"/>
        <v>0</v>
      </c>
      <c r="AG756" s="46">
        <v>756</v>
      </c>
    </row>
    <row r="757" spans="32:33" x14ac:dyDescent="0.55000000000000004">
      <c r="AF757" s="46">
        <f t="shared" ca="1" si="18"/>
        <v>0</v>
      </c>
      <c r="AG757" s="46">
        <v>757</v>
      </c>
    </row>
    <row r="758" spans="32:33" x14ac:dyDescent="0.55000000000000004">
      <c r="AF758" s="46">
        <f t="shared" ca="1" si="18"/>
        <v>0</v>
      </c>
      <c r="AG758" s="46">
        <v>758</v>
      </c>
    </row>
    <row r="759" spans="32:33" x14ac:dyDescent="0.55000000000000004">
      <c r="AF759" s="46">
        <f t="shared" ca="1" si="18"/>
        <v>0</v>
      </c>
      <c r="AG759" s="46">
        <v>759</v>
      </c>
    </row>
    <row r="760" spans="32:33" x14ac:dyDescent="0.55000000000000004">
      <c r="AF760" s="46">
        <f t="shared" ca="1" si="18"/>
        <v>0</v>
      </c>
      <c r="AG760" s="46">
        <v>760</v>
      </c>
    </row>
    <row r="761" spans="32:33" x14ac:dyDescent="0.55000000000000004">
      <c r="AF761" s="46">
        <f t="shared" ca="1" si="18"/>
        <v>0</v>
      </c>
      <c r="AG761" s="46">
        <v>761</v>
      </c>
    </row>
    <row r="762" spans="32:33" x14ac:dyDescent="0.55000000000000004">
      <c r="AF762" s="46">
        <f t="shared" ca="1" si="18"/>
        <v>0</v>
      </c>
      <c r="AG762" s="46">
        <v>762</v>
      </c>
    </row>
    <row r="763" spans="32:33" x14ac:dyDescent="0.55000000000000004">
      <c r="AF763" s="46">
        <f t="shared" ca="1" si="18"/>
        <v>0</v>
      </c>
      <c r="AG763" s="46">
        <v>763</v>
      </c>
    </row>
    <row r="764" spans="32:33" x14ac:dyDescent="0.55000000000000004">
      <c r="AF764" s="46">
        <f t="shared" ca="1" si="18"/>
        <v>0</v>
      </c>
      <c r="AG764" s="46">
        <v>764</v>
      </c>
    </row>
    <row r="765" spans="32:33" x14ac:dyDescent="0.55000000000000004">
      <c r="AF765" s="46">
        <f t="shared" ca="1" si="18"/>
        <v>0</v>
      </c>
      <c r="AG765" s="46">
        <v>765</v>
      </c>
    </row>
    <row r="766" spans="32:33" x14ac:dyDescent="0.55000000000000004">
      <c r="AF766" s="46">
        <f t="shared" ca="1" si="18"/>
        <v>0</v>
      </c>
      <c r="AG766" s="46">
        <v>766</v>
      </c>
    </row>
    <row r="767" spans="32:33" x14ac:dyDescent="0.55000000000000004">
      <c r="AF767" s="46">
        <f t="shared" ca="1" si="18"/>
        <v>0</v>
      </c>
      <c r="AG767" s="46">
        <v>767</v>
      </c>
    </row>
    <row r="768" spans="32:33" x14ac:dyDescent="0.55000000000000004">
      <c r="AF768" s="46">
        <f t="shared" ca="1" si="18"/>
        <v>0</v>
      </c>
      <c r="AG768" s="46">
        <v>768</v>
      </c>
    </row>
    <row r="769" spans="32:33" x14ac:dyDescent="0.55000000000000004">
      <c r="AF769" s="46">
        <f t="shared" ca="1" si="18"/>
        <v>0</v>
      </c>
      <c r="AG769" s="46">
        <v>769</v>
      </c>
    </row>
    <row r="770" spans="32:33" x14ac:dyDescent="0.55000000000000004">
      <c r="AF770" s="46">
        <f t="shared" ca="1" si="18"/>
        <v>0</v>
      </c>
      <c r="AG770" s="46">
        <v>770</v>
      </c>
    </row>
    <row r="771" spans="32:33" x14ac:dyDescent="0.55000000000000004">
      <c r="AF771" s="46">
        <f t="shared" ca="1" si="18"/>
        <v>0</v>
      </c>
      <c r="AG771" s="46">
        <v>771</v>
      </c>
    </row>
    <row r="772" spans="32:33" x14ac:dyDescent="0.55000000000000004">
      <c r="AF772" s="46">
        <f t="shared" ca="1" si="18"/>
        <v>0</v>
      </c>
      <c r="AG772" s="46">
        <v>772</v>
      </c>
    </row>
    <row r="773" spans="32:33" x14ac:dyDescent="0.55000000000000004">
      <c r="AF773" s="46">
        <f t="shared" ca="1" si="18"/>
        <v>0</v>
      </c>
      <c r="AG773" s="46">
        <v>773</v>
      </c>
    </row>
    <row r="774" spans="32:33" x14ac:dyDescent="0.55000000000000004">
      <c r="AF774" s="46">
        <f t="shared" ca="1" si="18"/>
        <v>0</v>
      </c>
      <c r="AG774" s="46">
        <v>774</v>
      </c>
    </row>
    <row r="775" spans="32:33" x14ac:dyDescent="0.55000000000000004">
      <c r="AF775" s="46">
        <f t="shared" ref="AF775:AF838" ca="1" si="19">INDIRECT($AB$7&amp;"!"&amp;"B"&amp;ROW(B775))</f>
        <v>0</v>
      </c>
      <c r="AG775" s="46">
        <v>775</v>
      </c>
    </row>
    <row r="776" spans="32:33" x14ac:dyDescent="0.55000000000000004">
      <c r="AF776" s="46">
        <f t="shared" ca="1" si="19"/>
        <v>0</v>
      </c>
      <c r="AG776" s="46">
        <v>776</v>
      </c>
    </row>
    <row r="777" spans="32:33" x14ac:dyDescent="0.55000000000000004">
      <c r="AF777" s="46">
        <f t="shared" ca="1" si="19"/>
        <v>0</v>
      </c>
      <c r="AG777" s="46">
        <v>777</v>
      </c>
    </row>
    <row r="778" spans="32:33" x14ac:dyDescent="0.55000000000000004">
      <c r="AF778" s="46">
        <f t="shared" ca="1" si="19"/>
        <v>0</v>
      </c>
      <c r="AG778" s="46">
        <v>778</v>
      </c>
    </row>
    <row r="779" spans="32:33" x14ac:dyDescent="0.55000000000000004">
      <c r="AF779" s="46">
        <f t="shared" ca="1" si="19"/>
        <v>0</v>
      </c>
      <c r="AG779" s="46">
        <v>779</v>
      </c>
    </row>
    <row r="780" spans="32:33" x14ac:dyDescent="0.55000000000000004">
      <c r="AF780" s="46">
        <f t="shared" ca="1" si="19"/>
        <v>0</v>
      </c>
      <c r="AG780" s="46">
        <v>780</v>
      </c>
    </row>
    <row r="781" spans="32:33" x14ac:dyDescent="0.55000000000000004">
      <c r="AF781" s="46">
        <f t="shared" ca="1" si="19"/>
        <v>0</v>
      </c>
      <c r="AG781" s="46">
        <v>781</v>
      </c>
    </row>
    <row r="782" spans="32:33" x14ac:dyDescent="0.55000000000000004">
      <c r="AF782" s="46">
        <f t="shared" ca="1" si="19"/>
        <v>0</v>
      </c>
      <c r="AG782" s="46">
        <v>782</v>
      </c>
    </row>
    <row r="783" spans="32:33" x14ac:dyDescent="0.55000000000000004">
      <c r="AF783" s="46">
        <f t="shared" ca="1" si="19"/>
        <v>0</v>
      </c>
      <c r="AG783" s="46">
        <v>783</v>
      </c>
    </row>
    <row r="784" spans="32:33" x14ac:dyDescent="0.55000000000000004">
      <c r="AF784" s="46">
        <f t="shared" ca="1" si="19"/>
        <v>0</v>
      </c>
      <c r="AG784" s="46">
        <v>784</v>
      </c>
    </row>
    <row r="785" spans="32:33" x14ac:dyDescent="0.55000000000000004">
      <c r="AF785" s="46">
        <f t="shared" ca="1" si="19"/>
        <v>0</v>
      </c>
      <c r="AG785" s="46">
        <v>785</v>
      </c>
    </row>
    <row r="786" spans="32:33" x14ac:dyDescent="0.55000000000000004">
      <c r="AF786" s="46">
        <f t="shared" ca="1" si="19"/>
        <v>0</v>
      </c>
      <c r="AG786" s="46">
        <v>786</v>
      </c>
    </row>
    <row r="787" spans="32:33" x14ac:dyDescent="0.55000000000000004">
      <c r="AF787" s="46">
        <f t="shared" ca="1" si="19"/>
        <v>0</v>
      </c>
      <c r="AG787" s="46">
        <v>787</v>
      </c>
    </row>
    <row r="788" spans="32:33" x14ac:dyDescent="0.55000000000000004">
      <c r="AF788" s="46">
        <f t="shared" ca="1" si="19"/>
        <v>0</v>
      </c>
      <c r="AG788" s="46">
        <v>788</v>
      </c>
    </row>
    <row r="789" spans="32:33" x14ac:dyDescent="0.55000000000000004">
      <c r="AF789" s="46">
        <f t="shared" ca="1" si="19"/>
        <v>0</v>
      </c>
      <c r="AG789" s="46">
        <v>789</v>
      </c>
    </row>
    <row r="790" spans="32:33" x14ac:dyDescent="0.55000000000000004">
      <c r="AF790" s="46">
        <f t="shared" ca="1" si="19"/>
        <v>0</v>
      </c>
      <c r="AG790" s="46">
        <v>790</v>
      </c>
    </row>
    <row r="791" spans="32:33" x14ac:dyDescent="0.55000000000000004">
      <c r="AF791" s="46">
        <f t="shared" ca="1" si="19"/>
        <v>0</v>
      </c>
      <c r="AG791" s="46">
        <v>791</v>
      </c>
    </row>
    <row r="792" spans="32:33" x14ac:dyDescent="0.55000000000000004">
      <c r="AF792" s="46">
        <f t="shared" ca="1" si="19"/>
        <v>0</v>
      </c>
      <c r="AG792" s="46">
        <v>792</v>
      </c>
    </row>
    <row r="793" spans="32:33" x14ac:dyDescent="0.55000000000000004">
      <c r="AF793" s="46">
        <f t="shared" ca="1" si="19"/>
        <v>0</v>
      </c>
      <c r="AG793" s="46">
        <v>793</v>
      </c>
    </row>
    <row r="794" spans="32:33" x14ac:dyDescent="0.55000000000000004">
      <c r="AF794" s="46">
        <f t="shared" ca="1" si="19"/>
        <v>0</v>
      </c>
      <c r="AG794" s="46">
        <v>794</v>
      </c>
    </row>
    <row r="795" spans="32:33" x14ac:dyDescent="0.55000000000000004">
      <c r="AF795" s="46">
        <f t="shared" ca="1" si="19"/>
        <v>0</v>
      </c>
      <c r="AG795" s="46">
        <v>795</v>
      </c>
    </row>
    <row r="796" spans="32:33" x14ac:dyDescent="0.55000000000000004">
      <c r="AF796" s="46">
        <f t="shared" ca="1" si="19"/>
        <v>0</v>
      </c>
      <c r="AG796" s="46">
        <v>796</v>
      </c>
    </row>
    <row r="797" spans="32:33" x14ac:dyDescent="0.55000000000000004">
      <c r="AF797" s="46">
        <f t="shared" ca="1" si="19"/>
        <v>0</v>
      </c>
      <c r="AG797" s="46">
        <v>797</v>
      </c>
    </row>
    <row r="798" spans="32:33" x14ac:dyDescent="0.55000000000000004">
      <c r="AF798" s="46">
        <f t="shared" ca="1" si="19"/>
        <v>0</v>
      </c>
      <c r="AG798" s="46">
        <v>798</v>
      </c>
    </row>
    <row r="799" spans="32:33" x14ac:dyDescent="0.55000000000000004">
      <c r="AF799" s="46">
        <f t="shared" ca="1" si="19"/>
        <v>0</v>
      </c>
      <c r="AG799" s="46">
        <v>799</v>
      </c>
    </row>
    <row r="800" spans="32:33" x14ac:dyDescent="0.55000000000000004">
      <c r="AF800" s="46">
        <f t="shared" ca="1" si="19"/>
        <v>0</v>
      </c>
      <c r="AG800" s="46">
        <v>800</v>
      </c>
    </row>
    <row r="801" spans="32:33" x14ac:dyDescent="0.55000000000000004">
      <c r="AF801" s="46">
        <f t="shared" ca="1" si="19"/>
        <v>0</v>
      </c>
      <c r="AG801" s="46">
        <v>801</v>
      </c>
    </row>
    <row r="802" spans="32:33" x14ac:dyDescent="0.55000000000000004">
      <c r="AF802" s="46">
        <f t="shared" ca="1" si="19"/>
        <v>0</v>
      </c>
      <c r="AG802" s="46">
        <v>802</v>
      </c>
    </row>
    <row r="803" spans="32:33" x14ac:dyDescent="0.55000000000000004">
      <c r="AF803" s="46">
        <f t="shared" ca="1" si="19"/>
        <v>0</v>
      </c>
      <c r="AG803" s="46">
        <v>803</v>
      </c>
    </row>
    <row r="804" spans="32:33" x14ac:dyDescent="0.55000000000000004">
      <c r="AF804" s="46">
        <f t="shared" ca="1" si="19"/>
        <v>0</v>
      </c>
      <c r="AG804" s="46">
        <v>804</v>
      </c>
    </row>
    <row r="805" spans="32:33" x14ac:dyDescent="0.55000000000000004">
      <c r="AF805" s="46">
        <f t="shared" ca="1" si="19"/>
        <v>0</v>
      </c>
      <c r="AG805" s="46">
        <v>805</v>
      </c>
    </row>
    <row r="806" spans="32:33" x14ac:dyDescent="0.55000000000000004">
      <c r="AF806" s="46">
        <f t="shared" ca="1" si="19"/>
        <v>0</v>
      </c>
      <c r="AG806" s="46">
        <v>806</v>
      </c>
    </row>
    <row r="807" spans="32:33" x14ac:dyDescent="0.55000000000000004">
      <c r="AF807" s="46">
        <f t="shared" ca="1" si="19"/>
        <v>0</v>
      </c>
      <c r="AG807" s="46">
        <v>807</v>
      </c>
    </row>
    <row r="808" spans="32:33" x14ac:dyDescent="0.55000000000000004">
      <c r="AF808" s="46">
        <f t="shared" ca="1" si="19"/>
        <v>0</v>
      </c>
      <c r="AG808" s="46">
        <v>808</v>
      </c>
    </row>
    <row r="809" spans="32:33" x14ac:dyDescent="0.55000000000000004">
      <c r="AF809" s="46">
        <f t="shared" ca="1" si="19"/>
        <v>0</v>
      </c>
      <c r="AG809" s="46">
        <v>809</v>
      </c>
    </row>
    <row r="810" spans="32:33" x14ac:dyDescent="0.55000000000000004">
      <c r="AF810" s="46">
        <f t="shared" ca="1" si="19"/>
        <v>0</v>
      </c>
      <c r="AG810" s="46">
        <v>810</v>
      </c>
    </row>
    <row r="811" spans="32:33" x14ac:dyDescent="0.55000000000000004">
      <c r="AF811" s="46">
        <f t="shared" ca="1" si="19"/>
        <v>0</v>
      </c>
      <c r="AG811" s="46">
        <v>811</v>
      </c>
    </row>
    <row r="812" spans="32:33" x14ac:dyDescent="0.55000000000000004">
      <c r="AF812" s="46">
        <f t="shared" ca="1" si="19"/>
        <v>0</v>
      </c>
      <c r="AG812" s="46">
        <v>812</v>
      </c>
    </row>
    <row r="813" spans="32:33" x14ac:dyDescent="0.55000000000000004">
      <c r="AF813" s="46">
        <f t="shared" ca="1" si="19"/>
        <v>0</v>
      </c>
      <c r="AG813" s="46">
        <v>813</v>
      </c>
    </row>
    <row r="814" spans="32:33" x14ac:dyDescent="0.55000000000000004">
      <c r="AF814" s="46">
        <f t="shared" ca="1" si="19"/>
        <v>0</v>
      </c>
      <c r="AG814" s="46">
        <v>814</v>
      </c>
    </row>
    <row r="815" spans="32:33" x14ac:dyDescent="0.55000000000000004">
      <c r="AF815" s="46">
        <f t="shared" ca="1" si="19"/>
        <v>0</v>
      </c>
      <c r="AG815" s="46">
        <v>815</v>
      </c>
    </row>
    <row r="816" spans="32:33" x14ac:dyDescent="0.55000000000000004">
      <c r="AF816" s="46">
        <f t="shared" ca="1" si="19"/>
        <v>0</v>
      </c>
      <c r="AG816" s="46">
        <v>816</v>
      </c>
    </row>
    <row r="817" spans="32:33" x14ac:dyDescent="0.55000000000000004">
      <c r="AF817" s="46">
        <f t="shared" ca="1" si="19"/>
        <v>0</v>
      </c>
      <c r="AG817" s="46">
        <v>817</v>
      </c>
    </row>
    <row r="818" spans="32:33" x14ac:dyDescent="0.55000000000000004">
      <c r="AF818" s="46">
        <f t="shared" ca="1" si="19"/>
        <v>0</v>
      </c>
      <c r="AG818" s="46">
        <v>818</v>
      </c>
    </row>
    <row r="819" spans="32:33" x14ac:dyDescent="0.55000000000000004">
      <c r="AF819" s="46">
        <f t="shared" ca="1" si="19"/>
        <v>0</v>
      </c>
      <c r="AG819" s="46">
        <v>819</v>
      </c>
    </row>
    <row r="820" spans="32:33" x14ac:dyDescent="0.55000000000000004">
      <c r="AF820" s="46">
        <f t="shared" ca="1" si="19"/>
        <v>0</v>
      </c>
      <c r="AG820" s="46">
        <v>820</v>
      </c>
    </row>
    <row r="821" spans="32:33" x14ac:dyDescent="0.55000000000000004">
      <c r="AF821" s="46">
        <f t="shared" ca="1" si="19"/>
        <v>0</v>
      </c>
      <c r="AG821" s="46">
        <v>821</v>
      </c>
    </row>
    <row r="822" spans="32:33" x14ac:dyDescent="0.55000000000000004">
      <c r="AF822" s="46">
        <f t="shared" ca="1" si="19"/>
        <v>0</v>
      </c>
      <c r="AG822" s="46">
        <v>822</v>
      </c>
    </row>
    <row r="823" spans="32:33" x14ac:dyDescent="0.55000000000000004">
      <c r="AF823" s="46">
        <f t="shared" ca="1" si="19"/>
        <v>0</v>
      </c>
      <c r="AG823" s="46">
        <v>823</v>
      </c>
    </row>
    <row r="824" spans="32:33" x14ac:dyDescent="0.55000000000000004">
      <c r="AF824" s="46">
        <f t="shared" ca="1" si="19"/>
        <v>0</v>
      </c>
      <c r="AG824" s="46">
        <v>824</v>
      </c>
    </row>
    <row r="825" spans="32:33" x14ac:dyDescent="0.55000000000000004">
      <c r="AF825" s="46">
        <f t="shared" ca="1" si="19"/>
        <v>0</v>
      </c>
      <c r="AG825" s="46">
        <v>825</v>
      </c>
    </row>
    <row r="826" spans="32:33" x14ac:dyDescent="0.55000000000000004">
      <c r="AF826" s="46">
        <f t="shared" ca="1" si="19"/>
        <v>0</v>
      </c>
      <c r="AG826" s="46">
        <v>826</v>
      </c>
    </row>
    <row r="827" spans="32:33" x14ac:dyDescent="0.55000000000000004">
      <c r="AF827" s="46">
        <f t="shared" ca="1" si="19"/>
        <v>0</v>
      </c>
      <c r="AG827" s="46">
        <v>827</v>
      </c>
    </row>
    <row r="828" spans="32:33" x14ac:dyDescent="0.55000000000000004">
      <c r="AF828" s="46">
        <f t="shared" ca="1" si="19"/>
        <v>0</v>
      </c>
      <c r="AG828" s="46">
        <v>828</v>
      </c>
    </row>
    <row r="829" spans="32:33" x14ac:dyDescent="0.55000000000000004">
      <c r="AF829" s="46">
        <f t="shared" ca="1" si="19"/>
        <v>0</v>
      </c>
      <c r="AG829" s="46">
        <v>829</v>
      </c>
    </row>
    <row r="830" spans="32:33" x14ac:dyDescent="0.55000000000000004">
      <c r="AF830" s="46">
        <f t="shared" ca="1" si="19"/>
        <v>0</v>
      </c>
      <c r="AG830" s="46">
        <v>830</v>
      </c>
    </row>
    <row r="831" spans="32:33" x14ac:dyDescent="0.55000000000000004">
      <c r="AF831" s="46">
        <f t="shared" ca="1" si="19"/>
        <v>0</v>
      </c>
      <c r="AG831" s="46">
        <v>831</v>
      </c>
    </row>
    <row r="832" spans="32:33" x14ac:dyDescent="0.55000000000000004">
      <c r="AF832" s="46">
        <f t="shared" ca="1" si="19"/>
        <v>0</v>
      </c>
      <c r="AG832" s="46">
        <v>832</v>
      </c>
    </row>
    <row r="833" spans="32:33" x14ac:dyDescent="0.55000000000000004">
      <c r="AF833" s="46">
        <f t="shared" ca="1" si="19"/>
        <v>0</v>
      </c>
      <c r="AG833" s="46">
        <v>833</v>
      </c>
    </row>
    <row r="834" spans="32:33" x14ac:dyDescent="0.55000000000000004">
      <c r="AF834" s="46">
        <f t="shared" ca="1" si="19"/>
        <v>0</v>
      </c>
      <c r="AG834" s="46">
        <v>834</v>
      </c>
    </row>
    <row r="835" spans="32:33" x14ac:dyDescent="0.55000000000000004">
      <c r="AF835" s="46">
        <f t="shared" ca="1" si="19"/>
        <v>0</v>
      </c>
      <c r="AG835" s="46">
        <v>835</v>
      </c>
    </row>
    <row r="836" spans="32:33" x14ac:dyDescent="0.55000000000000004">
      <c r="AF836" s="46">
        <f t="shared" ca="1" si="19"/>
        <v>0</v>
      </c>
      <c r="AG836" s="46">
        <v>836</v>
      </c>
    </row>
    <row r="837" spans="32:33" x14ac:dyDescent="0.55000000000000004">
      <c r="AF837" s="46">
        <f t="shared" ca="1" si="19"/>
        <v>0</v>
      </c>
      <c r="AG837" s="46">
        <v>837</v>
      </c>
    </row>
    <row r="838" spans="32:33" x14ac:dyDescent="0.55000000000000004">
      <c r="AF838" s="46">
        <f t="shared" ca="1" si="19"/>
        <v>0</v>
      </c>
      <c r="AG838" s="46">
        <v>838</v>
      </c>
    </row>
    <row r="839" spans="32:33" x14ac:dyDescent="0.55000000000000004">
      <c r="AF839" s="46">
        <f t="shared" ref="AF839:AF902" ca="1" si="20">INDIRECT($AB$7&amp;"!"&amp;"B"&amp;ROW(B839))</f>
        <v>0</v>
      </c>
      <c r="AG839" s="46">
        <v>839</v>
      </c>
    </row>
    <row r="840" spans="32:33" x14ac:dyDescent="0.55000000000000004">
      <c r="AF840" s="46">
        <f t="shared" ca="1" si="20"/>
        <v>0</v>
      </c>
      <c r="AG840" s="46">
        <v>840</v>
      </c>
    </row>
    <row r="841" spans="32:33" x14ac:dyDescent="0.55000000000000004">
      <c r="AF841" s="46">
        <f t="shared" ca="1" si="20"/>
        <v>0</v>
      </c>
      <c r="AG841" s="46">
        <v>841</v>
      </c>
    </row>
    <row r="842" spans="32:33" x14ac:dyDescent="0.55000000000000004">
      <c r="AF842" s="46">
        <f t="shared" ca="1" si="20"/>
        <v>0</v>
      </c>
      <c r="AG842" s="46">
        <v>842</v>
      </c>
    </row>
    <row r="843" spans="32:33" x14ac:dyDescent="0.55000000000000004">
      <c r="AF843" s="46">
        <f t="shared" ca="1" si="20"/>
        <v>0</v>
      </c>
      <c r="AG843" s="46">
        <v>843</v>
      </c>
    </row>
    <row r="844" spans="32:33" x14ac:dyDescent="0.55000000000000004">
      <c r="AF844" s="46">
        <f t="shared" ca="1" si="20"/>
        <v>0</v>
      </c>
      <c r="AG844" s="46">
        <v>844</v>
      </c>
    </row>
    <row r="845" spans="32:33" x14ac:dyDescent="0.55000000000000004">
      <c r="AF845" s="46">
        <f t="shared" ca="1" si="20"/>
        <v>0</v>
      </c>
      <c r="AG845" s="46">
        <v>845</v>
      </c>
    </row>
    <row r="846" spans="32:33" x14ac:dyDescent="0.55000000000000004">
      <c r="AF846" s="46">
        <f t="shared" ca="1" si="20"/>
        <v>0</v>
      </c>
      <c r="AG846" s="46">
        <v>846</v>
      </c>
    </row>
    <row r="847" spans="32:33" x14ac:dyDescent="0.55000000000000004">
      <c r="AF847" s="46">
        <f t="shared" ca="1" si="20"/>
        <v>0</v>
      </c>
      <c r="AG847" s="46">
        <v>847</v>
      </c>
    </row>
    <row r="848" spans="32:33" x14ac:dyDescent="0.55000000000000004">
      <c r="AF848" s="46">
        <f t="shared" ca="1" si="20"/>
        <v>0</v>
      </c>
      <c r="AG848" s="46">
        <v>848</v>
      </c>
    </row>
    <row r="849" spans="32:33" x14ac:dyDescent="0.55000000000000004">
      <c r="AF849" s="46">
        <f t="shared" ca="1" si="20"/>
        <v>0</v>
      </c>
      <c r="AG849" s="46">
        <v>849</v>
      </c>
    </row>
    <row r="850" spans="32:33" x14ac:dyDescent="0.55000000000000004">
      <c r="AF850" s="46">
        <f t="shared" ca="1" si="20"/>
        <v>0</v>
      </c>
      <c r="AG850" s="46">
        <v>850</v>
      </c>
    </row>
    <row r="851" spans="32:33" x14ac:dyDescent="0.55000000000000004">
      <c r="AF851" s="46">
        <f t="shared" ca="1" si="20"/>
        <v>0</v>
      </c>
      <c r="AG851" s="46">
        <v>851</v>
      </c>
    </row>
    <row r="852" spans="32:33" x14ac:dyDescent="0.55000000000000004">
      <c r="AF852" s="46">
        <f t="shared" ca="1" si="20"/>
        <v>0</v>
      </c>
      <c r="AG852" s="46">
        <v>852</v>
      </c>
    </row>
    <row r="853" spans="32:33" x14ac:dyDescent="0.55000000000000004">
      <c r="AF853" s="46">
        <f t="shared" ca="1" si="20"/>
        <v>0</v>
      </c>
      <c r="AG853" s="46">
        <v>853</v>
      </c>
    </row>
    <row r="854" spans="32:33" x14ac:dyDescent="0.55000000000000004">
      <c r="AF854" s="46">
        <f t="shared" ca="1" si="20"/>
        <v>0</v>
      </c>
      <c r="AG854" s="46">
        <v>854</v>
      </c>
    </row>
    <row r="855" spans="32:33" x14ac:dyDescent="0.55000000000000004">
      <c r="AF855" s="46">
        <f t="shared" ca="1" si="20"/>
        <v>0</v>
      </c>
      <c r="AG855" s="46">
        <v>855</v>
      </c>
    </row>
    <row r="856" spans="32:33" x14ac:dyDescent="0.55000000000000004">
      <c r="AF856" s="46">
        <f t="shared" ca="1" si="20"/>
        <v>0</v>
      </c>
      <c r="AG856" s="46">
        <v>856</v>
      </c>
    </row>
    <row r="857" spans="32:33" x14ac:dyDescent="0.55000000000000004">
      <c r="AF857" s="46">
        <f t="shared" ca="1" si="20"/>
        <v>0</v>
      </c>
      <c r="AG857" s="46">
        <v>857</v>
      </c>
    </row>
    <row r="858" spans="32:33" x14ac:dyDescent="0.55000000000000004">
      <c r="AF858" s="46">
        <f t="shared" ca="1" si="20"/>
        <v>0</v>
      </c>
      <c r="AG858" s="46">
        <v>858</v>
      </c>
    </row>
    <row r="859" spans="32:33" x14ac:dyDescent="0.55000000000000004">
      <c r="AF859" s="46">
        <f t="shared" ca="1" si="20"/>
        <v>0</v>
      </c>
      <c r="AG859" s="46">
        <v>859</v>
      </c>
    </row>
    <row r="860" spans="32:33" x14ac:dyDescent="0.55000000000000004">
      <c r="AF860" s="46">
        <f t="shared" ca="1" si="20"/>
        <v>0</v>
      </c>
      <c r="AG860" s="46">
        <v>860</v>
      </c>
    </row>
    <row r="861" spans="32:33" x14ac:dyDescent="0.55000000000000004">
      <c r="AF861" s="46">
        <f t="shared" ca="1" si="20"/>
        <v>0</v>
      </c>
      <c r="AG861" s="46">
        <v>861</v>
      </c>
    </row>
    <row r="862" spans="32:33" x14ac:dyDescent="0.55000000000000004">
      <c r="AF862" s="46">
        <f t="shared" ca="1" si="20"/>
        <v>0</v>
      </c>
      <c r="AG862" s="46">
        <v>862</v>
      </c>
    </row>
    <row r="863" spans="32:33" x14ac:dyDescent="0.55000000000000004">
      <c r="AF863" s="46">
        <f t="shared" ca="1" si="20"/>
        <v>0</v>
      </c>
      <c r="AG863" s="46">
        <v>863</v>
      </c>
    </row>
    <row r="864" spans="32:33" x14ac:dyDescent="0.55000000000000004">
      <c r="AF864" s="46">
        <f t="shared" ca="1" si="20"/>
        <v>0</v>
      </c>
      <c r="AG864" s="46">
        <v>864</v>
      </c>
    </row>
    <row r="865" spans="32:33" x14ac:dyDescent="0.55000000000000004">
      <c r="AF865" s="46">
        <f t="shared" ca="1" si="20"/>
        <v>0</v>
      </c>
      <c r="AG865" s="46">
        <v>865</v>
      </c>
    </row>
    <row r="866" spans="32:33" x14ac:dyDescent="0.55000000000000004">
      <c r="AF866" s="46">
        <f t="shared" ca="1" si="20"/>
        <v>0</v>
      </c>
      <c r="AG866" s="46">
        <v>866</v>
      </c>
    </row>
    <row r="867" spans="32:33" x14ac:dyDescent="0.55000000000000004">
      <c r="AF867" s="46">
        <f t="shared" ca="1" si="20"/>
        <v>0</v>
      </c>
      <c r="AG867" s="46">
        <v>867</v>
      </c>
    </row>
    <row r="868" spans="32:33" x14ac:dyDescent="0.55000000000000004">
      <c r="AF868" s="46">
        <f t="shared" ca="1" si="20"/>
        <v>0</v>
      </c>
      <c r="AG868" s="46">
        <v>868</v>
      </c>
    </row>
    <row r="869" spans="32:33" x14ac:dyDescent="0.55000000000000004">
      <c r="AF869" s="46">
        <f t="shared" ca="1" si="20"/>
        <v>0</v>
      </c>
      <c r="AG869" s="46">
        <v>869</v>
      </c>
    </row>
    <row r="870" spans="32:33" x14ac:dyDescent="0.55000000000000004">
      <c r="AF870" s="46">
        <f t="shared" ca="1" si="20"/>
        <v>0</v>
      </c>
      <c r="AG870" s="46">
        <v>870</v>
      </c>
    </row>
    <row r="871" spans="32:33" x14ac:dyDescent="0.55000000000000004">
      <c r="AF871" s="46">
        <f t="shared" ca="1" si="20"/>
        <v>0</v>
      </c>
      <c r="AG871" s="46">
        <v>871</v>
      </c>
    </row>
    <row r="872" spans="32:33" x14ac:dyDescent="0.55000000000000004">
      <c r="AF872" s="46">
        <f t="shared" ca="1" si="20"/>
        <v>0</v>
      </c>
      <c r="AG872" s="46">
        <v>872</v>
      </c>
    </row>
    <row r="873" spans="32:33" x14ac:dyDescent="0.55000000000000004">
      <c r="AF873" s="46">
        <f t="shared" ca="1" si="20"/>
        <v>0</v>
      </c>
      <c r="AG873" s="46">
        <v>873</v>
      </c>
    </row>
    <row r="874" spans="32:33" x14ac:dyDescent="0.55000000000000004">
      <c r="AF874" s="46">
        <f t="shared" ca="1" si="20"/>
        <v>0</v>
      </c>
      <c r="AG874" s="46">
        <v>874</v>
      </c>
    </row>
    <row r="875" spans="32:33" x14ac:dyDescent="0.55000000000000004">
      <c r="AF875" s="46">
        <f t="shared" ca="1" si="20"/>
        <v>0</v>
      </c>
      <c r="AG875" s="46">
        <v>875</v>
      </c>
    </row>
    <row r="876" spans="32:33" x14ac:dyDescent="0.55000000000000004">
      <c r="AF876" s="46">
        <f t="shared" ca="1" si="20"/>
        <v>0</v>
      </c>
      <c r="AG876" s="46">
        <v>876</v>
      </c>
    </row>
    <row r="877" spans="32:33" x14ac:dyDescent="0.55000000000000004">
      <c r="AF877" s="46">
        <f t="shared" ca="1" si="20"/>
        <v>0</v>
      </c>
      <c r="AG877" s="46">
        <v>877</v>
      </c>
    </row>
    <row r="878" spans="32:33" x14ac:dyDescent="0.55000000000000004">
      <c r="AF878" s="46">
        <f t="shared" ca="1" si="20"/>
        <v>0</v>
      </c>
      <c r="AG878" s="46">
        <v>878</v>
      </c>
    </row>
    <row r="879" spans="32:33" x14ac:dyDescent="0.55000000000000004">
      <c r="AF879" s="46">
        <f t="shared" ca="1" si="20"/>
        <v>0</v>
      </c>
      <c r="AG879" s="46">
        <v>879</v>
      </c>
    </row>
    <row r="880" spans="32:33" x14ac:dyDescent="0.55000000000000004">
      <c r="AF880" s="46">
        <f t="shared" ca="1" si="20"/>
        <v>0</v>
      </c>
      <c r="AG880" s="46">
        <v>880</v>
      </c>
    </row>
    <row r="881" spans="32:33" x14ac:dyDescent="0.55000000000000004">
      <c r="AF881" s="46">
        <f t="shared" ca="1" si="20"/>
        <v>0</v>
      </c>
      <c r="AG881" s="46">
        <v>881</v>
      </c>
    </row>
    <row r="882" spans="32:33" x14ac:dyDescent="0.55000000000000004">
      <c r="AF882" s="46">
        <f t="shared" ca="1" si="20"/>
        <v>0</v>
      </c>
      <c r="AG882" s="46">
        <v>882</v>
      </c>
    </row>
    <row r="883" spans="32:33" x14ac:dyDescent="0.55000000000000004">
      <c r="AF883" s="46">
        <f t="shared" ca="1" si="20"/>
        <v>0</v>
      </c>
      <c r="AG883" s="46">
        <v>883</v>
      </c>
    </row>
    <row r="884" spans="32:33" x14ac:dyDescent="0.55000000000000004">
      <c r="AF884" s="46">
        <f t="shared" ca="1" si="20"/>
        <v>0</v>
      </c>
      <c r="AG884" s="46">
        <v>884</v>
      </c>
    </row>
    <row r="885" spans="32:33" x14ac:dyDescent="0.55000000000000004">
      <c r="AF885" s="46">
        <f t="shared" ca="1" si="20"/>
        <v>0</v>
      </c>
      <c r="AG885" s="46">
        <v>885</v>
      </c>
    </row>
    <row r="886" spans="32:33" x14ac:dyDescent="0.55000000000000004">
      <c r="AF886" s="46">
        <f t="shared" ca="1" si="20"/>
        <v>0</v>
      </c>
      <c r="AG886" s="46">
        <v>886</v>
      </c>
    </row>
    <row r="887" spans="32:33" x14ac:dyDescent="0.55000000000000004">
      <c r="AF887" s="46">
        <f t="shared" ca="1" si="20"/>
        <v>0</v>
      </c>
      <c r="AG887" s="46">
        <v>887</v>
      </c>
    </row>
    <row r="888" spans="32:33" x14ac:dyDescent="0.55000000000000004">
      <c r="AF888" s="46">
        <f t="shared" ca="1" si="20"/>
        <v>0</v>
      </c>
      <c r="AG888" s="46">
        <v>888</v>
      </c>
    </row>
    <row r="889" spans="32:33" x14ac:dyDescent="0.55000000000000004">
      <c r="AF889" s="46">
        <f t="shared" ca="1" si="20"/>
        <v>0</v>
      </c>
      <c r="AG889" s="46">
        <v>889</v>
      </c>
    </row>
    <row r="890" spans="32:33" x14ac:dyDescent="0.55000000000000004">
      <c r="AF890" s="46">
        <f t="shared" ca="1" si="20"/>
        <v>0</v>
      </c>
      <c r="AG890" s="46">
        <v>890</v>
      </c>
    </row>
    <row r="891" spans="32:33" x14ac:dyDescent="0.55000000000000004">
      <c r="AF891" s="46">
        <f t="shared" ca="1" si="20"/>
        <v>0</v>
      </c>
      <c r="AG891" s="46">
        <v>891</v>
      </c>
    </row>
    <row r="892" spans="32:33" x14ac:dyDescent="0.55000000000000004">
      <c r="AF892" s="46">
        <f t="shared" ca="1" si="20"/>
        <v>0</v>
      </c>
      <c r="AG892" s="46">
        <v>892</v>
      </c>
    </row>
    <row r="893" spans="32:33" x14ac:dyDescent="0.55000000000000004">
      <c r="AF893" s="46">
        <f t="shared" ca="1" si="20"/>
        <v>0</v>
      </c>
      <c r="AG893" s="46">
        <v>893</v>
      </c>
    </row>
    <row r="894" spans="32:33" x14ac:dyDescent="0.55000000000000004">
      <c r="AF894" s="46">
        <f t="shared" ca="1" si="20"/>
        <v>0</v>
      </c>
      <c r="AG894" s="46">
        <v>894</v>
      </c>
    </row>
    <row r="895" spans="32:33" x14ac:dyDescent="0.55000000000000004">
      <c r="AF895" s="46">
        <f t="shared" ca="1" si="20"/>
        <v>0</v>
      </c>
      <c r="AG895" s="46">
        <v>895</v>
      </c>
    </row>
    <row r="896" spans="32:33" x14ac:dyDescent="0.55000000000000004">
      <c r="AF896" s="46">
        <f t="shared" ca="1" si="20"/>
        <v>0</v>
      </c>
      <c r="AG896" s="46">
        <v>896</v>
      </c>
    </row>
    <row r="897" spans="32:33" x14ac:dyDescent="0.55000000000000004">
      <c r="AF897" s="46">
        <f t="shared" ca="1" si="20"/>
        <v>0</v>
      </c>
      <c r="AG897" s="46">
        <v>897</v>
      </c>
    </row>
    <row r="898" spans="32:33" x14ac:dyDescent="0.55000000000000004">
      <c r="AF898" s="46">
        <f t="shared" ca="1" si="20"/>
        <v>0</v>
      </c>
      <c r="AG898" s="46">
        <v>898</v>
      </c>
    </row>
    <row r="899" spans="32:33" x14ac:dyDescent="0.55000000000000004">
      <c r="AF899" s="46">
        <f t="shared" ca="1" si="20"/>
        <v>0</v>
      </c>
      <c r="AG899" s="46">
        <v>899</v>
      </c>
    </row>
    <row r="900" spans="32:33" x14ac:dyDescent="0.55000000000000004">
      <c r="AF900" s="46">
        <f t="shared" ca="1" si="20"/>
        <v>0</v>
      </c>
      <c r="AG900" s="46">
        <v>900</v>
      </c>
    </row>
    <row r="901" spans="32:33" x14ac:dyDescent="0.55000000000000004">
      <c r="AF901" s="46">
        <f t="shared" ca="1" si="20"/>
        <v>0</v>
      </c>
      <c r="AG901" s="46">
        <v>901</v>
      </c>
    </row>
    <row r="902" spans="32:33" x14ac:dyDescent="0.55000000000000004">
      <c r="AF902" s="46">
        <f t="shared" ca="1" si="20"/>
        <v>0</v>
      </c>
      <c r="AG902" s="46">
        <v>902</v>
      </c>
    </row>
    <row r="903" spans="32:33" x14ac:dyDescent="0.55000000000000004">
      <c r="AF903" s="46">
        <f t="shared" ref="AF903:AF966" ca="1" si="21">INDIRECT($AB$7&amp;"!"&amp;"B"&amp;ROW(B903))</f>
        <v>0</v>
      </c>
      <c r="AG903" s="46">
        <v>903</v>
      </c>
    </row>
    <row r="904" spans="32:33" x14ac:dyDescent="0.55000000000000004">
      <c r="AF904" s="46">
        <f t="shared" ca="1" si="21"/>
        <v>0</v>
      </c>
      <c r="AG904" s="46">
        <v>904</v>
      </c>
    </row>
    <row r="905" spans="32:33" x14ac:dyDescent="0.55000000000000004">
      <c r="AF905" s="46">
        <f t="shared" ca="1" si="21"/>
        <v>0</v>
      </c>
      <c r="AG905" s="46">
        <v>905</v>
      </c>
    </row>
    <row r="906" spans="32:33" x14ac:dyDescent="0.55000000000000004">
      <c r="AF906" s="46">
        <f t="shared" ca="1" si="21"/>
        <v>0</v>
      </c>
      <c r="AG906" s="46">
        <v>906</v>
      </c>
    </row>
    <row r="907" spans="32:33" x14ac:dyDescent="0.55000000000000004">
      <c r="AF907" s="46">
        <f t="shared" ca="1" si="21"/>
        <v>0</v>
      </c>
      <c r="AG907" s="46">
        <v>907</v>
      </c>
    </row>
    <row r="908" spans="32:33" x14ac:dyDescent="0.55000000000000004">
      <c r="AF908" s="46">
        <f t="shared" ca="1" si="21"/>
        <v>0</v>
      </c>
      <c r="AG908" s="46">
        <v>908</v>
      </c>
    </row>
    <row r="909" spans="32:33" x14ac:dyDescent="0.55000000000000004">
      <c r="AF909" s="46">
        <f t="shared" ca="1" si="21"/>
        <v>0</v>
      </c>
      <c r="AG909" s="46">
        <v>909</v>
      </c>
    </row>
    <row r="910" spans="32:33" x14ac:dyDescent="0.55000000000000004">
      <c r="AF910" s="46">
        <f t="shared" ca="1" si="21"/>
        <v>0</v>
      </c>
      <c r="AG910" s="46">
        <v>910</v>
      </c>
    </row>
    <row r="911" spans="32:33" x14ac:dyDescent="0.55000000000000004">
      <c r="AF911" s="46">
        <f t="shared" ca="1" si="21"/>
        <v>0</v>
      </c>
      <c r="AG911" s="46">
        <v>911</v>
      </c>
    </row>
    <row r="912" spans="32:33" x14ac:dyDescent="0.55000000000000004">
      <c r="AF912" s="46">
        <f t="shared" ca="1" si="21"/>
        <v>0</v>
      </c>
      <c r="AG912" s="46">
        <v>912</v>
      </c>
    </row>
    <row r="913" spans="32:33" x14ac:dyDescent="0.55000000000000004">
      <c r="AF913" s="46">
        <f t="shared" ca="1" si="21"/>
        <v>0</v>
      </c>
      <c r="AG913" s="46">
        <v>913</v>
      </c>
    </row>
    <row r="914" spans="32:33" x14ac:dyDescent="0.55000000000000004">
      <c r="AF914" s="46">
        <f t="shared" ca="1" si="21"/>
        <v>0</v>
      </c>
      <c r="AG914" s="46">
        <v>914</v>
      </c>
    </row>
    <row r="915" spans="32:33" x14ac:dyDescent="0.55000000000000004">
      <c r="AF915" s="46">
        <f t="shared" ca="1" si="21"/>
        <v>0</v>
      </c>
      <c r="AG915" s="46">
        <v>915</v>
      </c>
    </row>
    <row r="916" spans="32:33" x14ac:dyDescent="0.55000000000000004">
      <c r="AF916" s="46">
        <f t="shared" ca="1" si="21"/>
        <v>0</v>
      </c>
      <c r="AG916" s="46">
        <v>916</v>
      </c>
    </row>
    <row r="917" spans="32:33" x14ac:dyDescent="0.55000000000000004">
      <c r="AF917" s="46">
        <f t="shared" ca="1" si="21"/>
        <v>0</v>
      </c>
      <c r="AG917" s="46">
        <v>917</v>
      </c>
    </row>
    <row r="918" spans="32:33" x14ac:dyDescent="0.55000000000000004">
      <c r="AF918" s="46">
        <f t="shared" ca="1" si="21"/>
        <v>0</v>
      </c>
      <c r="AG918" s="46">
        <v>918</v>
      </c>
    </row>
    <row r="919" spans="32:33" x14ac:dyDescent="0.55000000000000004">
      <c r="AF919" s="46">
        <f t="shared" ca="1" si="21"/>
        <v>0</v>
      </c>
      <c r="AG919" s="46">
        <v>919</v>
      </c>
    </row>
    <row r="920" spans="32:33" x14ac:dyDescent="0.55000000000000004">
      <c r="AF920" s="46">
        <f t="shared" ca="1" si="21"/>
        <v>0</v>
      </c>
      <c r="AG920" s="46">
        <v>920</v>
      </c>
    </row>
    <row r="921" spans="32:33" x14ac:dyDescent="0.55000000000000004">
      <c r="AF921" s="46">
        <f t="shared" ca="1" si="21"/>
        <v>0</v>
      </c>
      <c r="AG921" s="46">
        <v>921</v>
      </c>
    </row>
    <row r="922" spans="32:33" x14ac:dyDescent="0.55000000000000004">
      <c r="AF922" s="46">
        <f t="shared" ca="1" si="21"/>
        <v>0</v>
      </c>
      <c r="AG922" s="46">
        <v>922</v>
      </c>
    </row>
    <row r="923" spans="32:33" x14ac:dyDescent="0.55000000000000004">
      <c r="AF923" s="46">
        <f t="shared" ca="1" si="21"/>
        <v>0</v>
      </c>
      <c r="AG923" s="46">
        <v>923</v>
      </c>
    </row>
    <row r="924" spans="32:33" x14ac:dyDescent="0.55000000000000004">
      <c r="AF924" s="46">
        <f t="shared" ca="1" si="21"/>
        <v>0</v>
      </c>
      <c r="AG924" s="46">
        <v>924</v>
      </c>
    </row>
    <row r="925" spans="32:33" x14ac:dyDescent="0.55000000000000004">
      <c r="AF925" s="46">
        <f t="shared" ca="1" si="21"/>
        <v>0</v>
      </c>
      <c r="AG925" s="46">
        <v>925</v>
      </c>
    </row>
    <row r="926" spans="32:33" x14ac:dyDescent="0.55000000000000004">
      <c r="AF926" s="46">
        <f t="shared" ca="1" si="21"/>
        <v>0</v>
      </c>
      <c r="AG926" s="46">
        <v>926</v>
      </c>
    </row>
    <row r="927" spans="32:33" x14ac:dyDescent="0.55000000000000004">
      <c r="AF927" s="46">
        <f t="shared" ca="1" si="21"/>
        <v>0</v>
      </c>
      <c r="AG927" s="46">
        <v>927</v>
      </c>
    </row>
    <row r="928" spans="32:33" x14ac:dyDescent="0.55000000000000004">
      <c r="AF928" s="46">
        <f t="shared" ca="1" si="21"/>
        <v>0</v>
      </c>
      <c r="AG928" s="46">
        <v>928</v>
      </c>
    </row>
    <row r="929" spans="32:33" x14ac:dyDescent="0.55000000000000004">
      <c r="AF929" s="46">
        <f t="shared" ca="1" si="21"/>
        <v>0</v>
      </c>
      <c r="AG929" s="46">
        <v>929</v>
      </c>
    </row>
    <row r="930" spans="32:33" x14ac:dyDescent="0.55000000000000004">
      <c r="AF930" s="46">
        <f t="shared" ca="1" si="21"/>
        <v>0</v>
      </c>
      <c r="AG930" s="46">
        <v>930</v>
      </c>
    </row>
    <row r="931" spans="32:33" x14ac:dyDescent="0.55000000000000004">
      <c r="AF931" s="46">
        <f t="shared" ca="1" si="21"/>
        <v>0</v>
      </c>
      <c r="AG931" s="46">
        <v>931</v>
      </c>
    </row>
    <row r="932" spans="32:33" x14ac:dyDescent="0.55000000000000004">
      <c r="AF932" s="46">
        <f t="shared" ca="1" si="21"/>
        <v>0</v>
      </c>
      <c r="AG932" s="46">
        <v>932</v>
      </c>
    </row>
    <row r="933" spans="32:33" x14ac:dyDescent="0.55000000000000004">
      <c r="AF933" s="46">
        <f t="shared" ca="1" si="21"/>
        <v>0</v>
      </c>
      <c r="AG933" s="46">
        <v>933</v>
      </c>
    </row>
    <row r="934" spans="32:33" x14ac:dyDescent="0.55000000000000004">
      <c r="AF934" s="46">
        <f t="shared" ca="1" si="21"/>
        <v>0</v>
      </c>
      <c r="AG934" s="46">
        <v>934</v>
      </c>
    </row>
    <row r="935" spans="32:33" x14ac:dyDescent="0.55000000000000004">
      <c r="AF935" s="46">
        <f t="shared" ca="1" si="21"/>
        <v>0</v>
      </c>
      <c r="AG935" s="46">
        <v>935</v>
      </c>
    </row>
    <row r="936" spans="32:33" x14ac:dyDescent="0.55000000000000004">
      <c r="AF936" s="46">
        <f t="shared" ca="1" si="21"/>
        <v>0</v>
      </c>
      <c r="AG936" s="46">
        <v>936</v>
      </c>
    </row>
    <row r="937" spans="32:33" x14ac:dyDescent="0.55000000000000004">
      <c r="AF937" s="46">
        <f t="shared" ca="1" si="21"/>
        <v>0</v>
      </c>
      <c r="AG937" s="46">
        <v>937</v>
      </c>
    </row>
    <row r="938" spans="32:33" x14ac:dyDescent="0.55000000000000004">
      <c r="AF938" s="46">
        <f t="shared" ca="1" si="21"/>
        <v>0</v>
      </c>
      <c r="AG938" s="46">
        <v>938</v>
      </c>
    </row>
    <row r="939" spans="32:33" x14ac:dyDescent="0.55000000000000004">
      <c r="AF939" s="46">
        <f t="shared" ca="1" si="21"/>
        <v>0</v>
      </c>
      <c r="AG939" s="46">
        <v>939</v>
      </c>
    </row>
    <row r="940" spans="32:33" x14ac:dyDescent="0.55000000000000004">
      <c r="AF940" s="46">
        <f t="shared" ca="1" si="21"/>
        <v>0</v>
      </c>
      <c r="AG940" s="46">
        <v>940</v>
      </c>
    </row>
    <row r="941" spans="32:33" x14ac:dyDescent="0.55000000000000004">
      <c r="AF941" s="46">
        <f t="shared" ca="1" si="21"/>
        <v>0</v>
      </c>
      <c r="AG941" s="46">
        <v>941</v>
      </c>
    </row>
    <row r="942" spans="32:33" x14ac:dyDescent="0.55000000000000004">
      <c r="AF942" s="46">
        <f t="shared" ca="1" si="21"/>
        <v>0</v>
      </c>
      <c r="AG942" s="46">
        <v>942</v>
      </c>
    </row>
    <row r="943" spans="32:33" x14ac:dyDescent="0.55000000000000004">
      <c r="AF943" s="46">
        <f t="shared" ca="1" si="21"/>
        <v>0</v>
      </c>
      <c r="AG943" s="46">
        <v>943</v>
      </c>
    </row>
    <row r="944" spans="32:33" x14ac:dyDescent="0.55000000000000004">
      <c r="AF944" s="46">
        <f t="shared" ca="1" si="21"/>
        <v>0</v>
      </c>
      <c r="AG944" s="46">
        <v>944</v>
      </c>
    </row>
    <row r="945" spans="32:33" x14ac:dyDescent="0.55000000000000004">
      <c r="AF945" s="46">
        <f t="shared" ca="1" si="21"/>
        <v>0</v>
      </c>
      <c r="AG945" s="46">
        <v>945</v>
      </c>
    </row>
    <row r="946" spans="32:33" x14ac:dyDescent="0.55000000000000004">
      <c r="AF946" s="46">
        <f t="shared" ca="1" si="21"/>
        <v>0</v>
      </c>
      <c r="AG946" s="46">
        <v>946</v>
      </c>
    </row>
    <row r="947" spans="32:33" x14ac:dyDescent="0.55000000000000004">
      <c r="AF947" s="46">
        <f t="shared" ca="1" si="21"/>
        <v>0</v>
      </c>
      <c r="AG947" s="46">
        <v>947</v>
      </c>
    </row>
    <row r="948" spans="32:33" x14ac:dyDescent="0.55000000000000004">
      <c r="AF948" s="46">
        <f t="shared" ca="1" si="21"/>
        <v>0</v>
      </c>
      <c r="AG948" s="46">
        <v>948</v>
      </c>
    </row>
    <row r="949" spans="32:33" x14ac:dyDescent="0.55000000000000004">
      <c r="AF949" s="46">
        <f t="shared" ca="1" si="21"/>
        <v>0</v>
      </c>
      <c r="AG949" s="46">
        <v>949</v>
      </c>
    </row>
    <row r="950" spans="32:33" x14ac:dyDescent="0.55000000000000004">
      <c r="AF950" s="46">
        <f t="shared" ca="1" si="21"/>
        <v>0</v>
      </c>
      <c r="AG950" s="46">
        <v>950</v>
      </c>
    </row>
    <row r="951" spans="32:33" x14ac:dyDescent="0.55000000000000004">
      <c r="AF951" s="46">
        <f t="shared" ca="1" si="21"/>
        <v>0</v>
      </c>
      <c r="AG951" s="46">
        <v>951</v>
      </c>
    </row>
    <row r="952" spans="32:33" x14ac:dyDescent="0.55000000000000004">
      <c r="AF952" s="46">
        <f t="shared" ca="1" si="21"/>
        <v>0</v>
      </c>
      <c r="AG952" s="46">
        <v>952</v>
      </c>
    </row>
    <row r="953" spans="32:33" x14ac:dyDescent="0.55000000000000004">
      <c r="AF953" s="46">
        <f t="shared" ca="1" si="21"/>
        <v>0</v>
      </c>
      <c r="AG953" s="46">
        <v>953</v>
      </c>
    </row>
    <row r="954" spans="32:33" x14ac:dyDescent="0.55000000000000004">
      <c r="AF954" s="46">
        <f t="shared" ca="1" si="21"/>
        <v>0</v>
      </c>
      <c r="AG954" s="46">
        <v>954</v>
      </c>
    </row>
    <row r="955" spans="32:33" x14ac:dyDescent="0.55000000000000004">
      <c r="AF955" s="46">
        <f t="shared" ca="1" si="21"/>
        <v>0</v>
      </c>
      <c r="AG955" s="46">
        <v>955</v>
      </c>
    </row>
    <row r="956" spans="32:33" x14ac:dyDescent="0.55000000000000004">
      <c r="AF956" s="46">
        <f t="shared" ca="1" si="21"/>
        <v>0</v>
      </c>
      <c r="AG956" s="46">
        <v>956</v>
      </c>
    </row>
    <row r="957" spans="32:33" x14ac:dyDescent="0.55000000000000004">
      <c r="AF957" s="46">
        <f t="shared" ca="1" si="21"/>
        <v>0</v>
      </c>
      <c r="AG957" s="46">
        <v>957</v>
      </c>
    </row>
    <row r="958" spans="32:33" x14ac:dyDescent="0.55000000000000004">
      <c r="AF958" s="46">
        <f t="shared" ca="1" si="21"/>
        <v>0</v>
      </c>
      <c r="AG958" s="46">
        <v>958</v>
      </c>
    </row>
    <row r="959" spans="32:33" x14ac:dyDescent="0.55000000000000004">
      <c r="AF959" s="46">
        <f t="shared" ca="1" si="21"/>
        <v>0</v>
      </c>
      <c r="AG959" s="46">
        <v>959</v>
      </c>
    </row>
    <row r="960" spans="32:33" x14ac:dyDescent="0.55000000000000004">
      <c r="AF960" s="46">
        <f t="shared" ca="1" si="21"/>
        <v>0</v>
      </c>
      <c r="AG960" s="46">
        <v>960</v>
      </c>
    </row>
    <row r="961" spans="32:33" x14ac:dyDescent="0.55000000000000004">
      <c r="AF961" s="46">
        <f t="shared" ca="1" si="21"/>
        <v>0</v>
      </c>
      <c r="AG961" s="46">
        <v>961</v>
      </c>
    </row>
    <row r="962" spans="32:33" x14ac:dyDescent="0.55000000000000004">
      <c r="AF962" s="46">
        <f t="shared" ca="1" si="21"/>
        <v>0</v>
      </c>
      <c r="AG962" s="46">
        <v>962</v>
      </c>
    </row>
    <row r="963" spans="32:33" x14ac:dyDescent="0.55000000000000004">
      <c r="AF963" s="46">
        <f t="shared" ca="1" si="21"/>
        <v>0</v>
      </c>
      <c r="AG963" s="46">
        <v>963</v>
      </c>
    </row>
    <row r="964" spans="32:33" x14ac:dyDescent="0.55000000000000004">
      <c r="AF964" s="46">
        <f t="shared" ca="1" si="21"/>
        <v>0</v>
      </c>
      <c r="AG964" s="46">
        <v>964</v>
      </c>
    </row>
    <row r="965" spans="32:33" x14ac:dyDescent="0.55000000000000004">
      <c r="AF965" s="46">
        <f t="shared" ca="1" si="21"/>
        <v>0</v>
      </c>
      <c r="AG965" s="46">
        <v>965</v>
      </c>
    </row>
    <row r="966" spans="32:33" x14ac:dyDescent="0.55000000000000004">
      <c r="AF966" s="46">
        <f t="shared" ca="1" si="21"/>
        <v>0</v>
      </c>
      <c r="AG966" s="46">
        <v>966</v>
      </c>
    </row>
    <row r="967" spans="32:33" x14ac:dyDescent="0.55000000000000004">
      <c r="AF967" s="46">
        <f t="shared" ref="AF967:AF1030" ca="1" si="22">INDIRECT($AB$7&amp;"!"&amp;"B"&amp;ROW(B967))</f>
        <v>0</v>
      </c>
      <c r="AG967" s="46">
        <v>967</v>
      </c>
    </row>
    <row r="968" spans="32:33" x14ac:dyDescent="0.55000000000000004">
      <c r="AF968" s="46">
        <f t="shared" ca="1" si="22"/>
        <v>0</v>
      </c>
      <c r="AG968" s="46">
        <v>968</v>
      </c>
    </row>
    <row r="969" spans="32:33" x14ac:dyDescent="0.55000000000000004">
      <c r="AF969" s="46">
        <f t="shared" ca="1" si="22"/>
        <v>0</v>
      </c>
      <c r="AG969" s="46">
        <v>969</v>
      </c>
    </row>
    <row r="970" spans="32:33" x14ac:dyDescent="0.55000000000000004">
      <c r="AF970" s="46">
        <f t="shared" ca="1" si="22"/>
        <v>0</v>
      </c>
      <c r="AG970" s="46">
        <v>970</v>
      </c>
    </row>
    <row r="971" spans="32:33" x14ac:dyDescent="0.55000000000000004">
      <c r="AF971" s="46">
        <f t="shared" ca="1" si="22"/>
        <v>0</v>
      </c>
      <c r="AG971" s="46">
        <v>971</v>
      </c>
    </row>
    <row r="972" spans="32:33" x14ac:dyDescent="0.55000000000000004">
      <c r="AF972" s="46">
        <f t="shared" ca="1" si="22"/>
        <v>0</v>
      </c>
      <c r="AG972" s="46">
        <v>972</v>
      </c>
    </row>
    <row r="973" spans="32:33" x14ac:dyDescent="0.55000000000000004">
      <c r="AF973" s="46">
        <f t="shared" ca="1" si="22"/>
        <v>0</v>
      </c>
      <c r="AG973" s="46">
        <v>973</v>
      </c>
    </row>
    <row r="974" spans="32:33" x14ac:dyDescent="0.55000000000000004">
      <c r="AF974" s="46">
        <f t="shared" ca="1" si="22"/>
        <v>0</v>
      </c>
      <c r="AG974" s="46">
        <v>974</v>
      </c>
    </row>
    <row r="975" spans="32:33" x14ac:dyDescent="0.55000000000000004">
      <c r="AF975" s="46">
        <f t="shared" ca="1" si="22"/>
        <v>0</v>
      </c>
      <c r="AG975" s="46">
        <v>975</v>
      </c>
    </row>
    <row r="976" spans="32:33" x14ac:dyDescent="0.55000000000000004">
      <c r="AF976" s="46">
        <f t="shared" ca="1" si="22"/>
        <v>0</v>
      </c>
      <c r="AG976" s="46">
        <v>976</v>
      </c>
    </row>
    <row r="977" spans="32:33" x14ac:dyDescent="0.55000000000000004">
      <c r="AF977" s="46">
        <f t="shared" ca="1" si="22"/>
        <v>0</v>
      </c>
      <c r="AG977" s="46">
        <v>977</v>
      </c>
    </row>
    <row r="978" spans="32:33" x14ac:dyDescent="0.55000000000000004">
      <c r="AF978" s="46">
        <f t="shared" ca="1" si="22"/>
        <v>0</v>
      </c>
      <c r="AG978" s="46">
        <v>978</v>
      </c>
    </row>
    <row r="979" spans="32:33" x14ac:dyDescent="0.55000000000000004">
      <c r="AF979" s="46">
        <f t="shared" ca="1" si="22"/>
        <v>0</v>
      </c>
      <c r="AG979" s="46">
        <v>979</v>
      </c>
    </row>
    <row r="980" spans="32:33" x14ac:dyDescent="0.55000000000000004">
      <c r="AF980" s="46">
        <f t="shared" ca="1" si="22"/>
        <v>0</v>
      </c>
      <c r="AG980" s="46">
        <v>980</v>
      </c>
    </row>
    <row r="981" spans="32:33" x14ac:dyDescent="0.55000000000000004">
      <c r="AF981" s="46">
        <f t="shared" ca="1" si="22"/>
        <v>0</v>
      </c>
      <c r="AG981" s="46">
        <v>981</v>
      </c>
    </row>
    <row r="982" spans="32:33" x14ac:dyDescent="0.55000000000000004">
      <c r="AF982" s="46">
        <f t="shared" ca="1" si="22"/>
        <v>0</v>
      </c>
      <c r="AG982" s="46">
        <v>982</v>
      </c>
    </row>
    <row r="983" spans="32:33" x14ac:dyDescent="0.55000000000000004">
      <c r="AF983" s="46">
        <f t="shared" ca="1" si="22"/>
        <v>0</v>
      </c>
      <c r="AG983" s="46">
        <v>983</v>
      </c>
    </row>
    <row r="984" spans="32:33" x14ac:dyDescent="0.55000000000000004">
      <c r="AF984" s="46">
        <f t="shared" ca="1" si="22"/>
        <v>0</v>
      </c>
      <c r="AG984" s="46">
        <v>984</v>
      </c>
    </row>
    <row r="985" spans="32:33" x14ac:dyDescent="0.55000000000000004">
      <c r="AF985" s="46">
        <f t="shared" ca="1" si="22"/>
        <v>0</v>
      </c>
      <c r="AG985" s="46">
        <v>985</v>
      </c>
    </row>
    <row r="986" spans="32:33" x14ac:dyDescent="0.55000000000000004">
      <c r="AF986" s="46">
        <f t="shared" ca="1" si="22"/>
        <v>0</v>
      </c>
      <c r="AG986" s="46">
        <v>986</v>
      </c>
    </row>
    <row r="987" spans="32:33" x14ac:dyDescent="0.55000000000000004">
      <c r="AF987" s="46">
        <f t="shared" ca="1" si="22"/>
        <v>0</v>
      </c>
      <c r="AG987" s="46">
        <v>987</v>
      </c>
    </row>
    <row r="988" spans="32:33" x14ac:dyDescent="0.55000000000000004">
      <c r="AF988" s="46">
        <f t="shared" ca="1" si="22"/>
        <v>0</v>
      </c>
      <c r="AG988" s="46">
        <v>988</v>
      </c>
    </row>
    <row r="989" spans="32:33" x14ac:dyDescent="0.55000000000000004">
      <c r="AF989" s="46">
        <f t="shared" ca="1" si="22"/>
        <v>0</v>
      </c>
      <c r="AG989" s="46">
        <v>989</v>
      </c>
    </row>
    <row r="990" spans="32:33" x14ac:dyDescent="0.55000000000000004">
      <c r="AF990" s="46">
        <f t="shared" ca="1" si="22"/>
        <v>0</v>
      </c>
      <c r="AG990" s="46">
        <v>990</v>
      </c>
    </row>
    <row r="991" spans="32:33" x14ac:dyDescent="0.55000000000000004">
      <c r="AF991" s="46">
        <f t="shared" ca="1" si="22"/>
        <v>0</v>
      </c>
      <c r="AG991" s="46">
        <v>991</v>
      </c>
    </row>
    <row r="992" spans="32:33" x14ac:dyDescent="0.55000000000000004">
      <c r="AF992" s="46">
        <f t="shared" ca="1" si="22"/>
        <v>0</v>
      </c>
      <c r="AG992" s="46">
        <v>992</v>
      </c>
    </row>
    <row r="993" spans="32:33" x14ac:dyDescent="0.55000000000000004">
      <c r="AF993" s="46">
        <f t="shared" ca="1" si="22"/>
        <v>0</v>
      </c>
      <c r="AG993" s="46">
        <v>993</v>
      </c>
    </row>
    <row r="994" spans="32:33" x14ac:dyDescent="0.55000000000000004">
      <c r="AF994" s="46">
        <f t="shared" ca="1" si="22"/>
        <v>0</v>
      </c>
      <c r="AG994" s="46">
        <v>994</v>
      </c>
    </row>
    <row r="995" spans="32:33" x14ac:dyDescent="0.55000000000000004">
      <c r="AF995" s="46">
        <f t="shared" ca="1" si="22"/>
        <v>0</v>
      </c>
      <c r="AG995" s="46">
        <v>995</v>
      </c>
    </row>
    <row r="996" spans="32:33" x14ac:dyDescent="0.55000000000000004">
      <c r="AF996" s="46">
        <f t="shared" ca="1" si="22"/>
        <v>0</v>
      </c>
      <c r="AG996" s="46">
        <v>996</v>
      </c>
    </row>
    <row r="997" spans="32:33" x14ac:dyDescent="0.55000000000000004">
      <c r="AF997" s="46">
        <f t="shared" ca="1" si="22"/>
        <v>0</v>
      </c>
      <c r="AG997" s="46">
        <v>997</v>
      </c>
    </row>
    <row r="998" spans="32:33" x14ac:dyDescent="0.55000000000000004">
      <c r="AF998" s="46">
        <f t="shared" ca="1" si="22"/>
        <v>0</v>
      </c>
      <c r="AG998" s="46">
        <v>998</v>
      </c>
    </row>
    <row r="999" spans="32:33" x14ac:dyDescent="0.55000000000000004">
      <c r="AF999" s="46">
        <f t="shared" ca="1" si="22"/>
        <v>0</v>
      </c>
      <c r="AG999" s="46">
        <v>999</v>
      </c>
    </row>
    <row r="1000" spans="32:33" x14ac:dyDescent="0.55000000000000004">
      <c r="AF1000" s="46">
        <f t="shared" ca="1" si="22"/>
        <v>0</v>
      </c>
      <c r="AG1000" s="46">
        <v>1000</v>
      </c>
    </row>
    <row r="1001" spans="32:33" x14ac:dyDescent="0.55000000000000004">
      <c r="AF1001" s="46">
        <f t="shared" ca="1" si="22"/>
        <v>0</v>
      </c>
      <c r="AG1001" s="46">
        <v>1001</v>
      </c>
    </row>
    <row r="1002" spans="32:33" x14ac:dyDescent="0.55000000000000004">
      <c r="AF1002" s="46">
        <f t="shared" ca="1" si="22"/>
        <v>0</v>
      </c>
      <c r="AG1002" s="46">
        <v>1002</v>
      </c>
    </row>
    <row r="1003" spans="32:33" x14ac:dyDescent="0.55000000000000004">
      <c r="AF1003" s="46">
        <f t="shared" ca="1" si="22"/>
        <v>0</v>
      </c>
      <c r="AG1003" s="46">
        <v>1003</v>
      </c>
    </row>
    <row r="1004" spans="32:33" x14ac:dyDescent="0.55000000000000004">
      <c r="AF1004" s="46">
        <f t="shared" ca="1" si="22"/>
        <v>0</v>
      </c>
      <c r="AG1004" s="46">
        <v>1004</v>
      </c>
    </row>
    <row r="1005" spans="32:33" x14ac:dyDescent="0.55000000000000004">
      <c r="AF1005" s="46">
        <f t="shared" ca="1" si="22"/>
        <v>0</v>
      </c>
      <c r="AG1005" s="46">
        <v>1005</v>
      </c>
    </row>
    <row r="1006" spans="32:33" x14ac:dyDescent="0.55000000000000004">
      <c r="AF1006" s="46">
        <f t="shared" ca="1" si="22"/>
        <v>0</v>
      </c>
      <c r="AG1006" s="46">
        <v>1006</v>
      </c>
    </row>
    <row r="1007" spans="32:33" x14ac:dyDescent="0.55000000000000004">
      <c r="AF1007" s="46">
        <f t="shared" ca="1" si="22"/>
        <v>0</v>
      </c>
      <c r="AG1007" s="46">
        <v>1007</v>
      </c>
    </row>
    <row r="1008" spans="32:33" x14ac:dyDescent="0.55000000000000004">
      <c r="AF1008" s="46">
        <f t="shared" ca="1" si="22"/>
        <v>0</v>
      </c>
      <c r="AG1008" s="46">
        <v>1008</v>
      </c>
    </row>
    <row r="1009" spans="32:33" x14ac:dyDescent="0.55000000000000004">
      <c r="AF1009" s="46">
        <f t="shared" ca="1" si="22"/>
        <v>0</v>
      </c>
      <c r="AG1009" s="46">
        <v>1009</v>
      </c>
    </row>
    <row r="1010" spans="32:33" x14ac:dyDescent="0.55000000000000004">
      <c r="AF1010" s="46">
        <f t="shared" ca="1" si="22"/>
        <v>0</v>
      </c>
      <c r="AG1010" s="46">
        <v>1010</v>
      </c>
    </row>
    <row r="1011" spans="32:33" x14ac:dyDescent="0.55000000000000004">
      <c r="AF1011" s="46">
        <f t="shared" ca="1" si="22"/>
        <v>0</v>
      </c>
      <c r="AG1011" s="46">
        <v>1011</v>
      </c>
    </row>
    <row r="1012" spans="32:33" x14ac:dyDescent="0.55000000000000004">
      <c r="AF1012" s="46">
        <f t="shared" ca="1" si="22"/>
        <v>0</v>
      </c>
      <c r="AG1012" s="46">
        <v>1012</v>
      </c>
    </row>
    <row r="1013" spans="32:33" x14ac:dyDescent="0.55000000000000004">
      <c r="AF1013" s="46">
        <f t="shared" ca="1" si="22"/>
        <v>0</v>
      </c>
      <c r="AG1013" s="46">
        <v>1013</v>
      </c>
    </row>
    <row r="1014" spans="32:33" x14ac:dyDescent="0.55000000000000004">
      <c r="AF1014" s="46">
        <f t="shared" ca="1" si="22"/>
        <v>0</v>
      </c>
      <c r="AG1014" s="46">
        <v>1014</v>
      </c>
    </row>
    <row r="1015" spans="32:33" x14ac:dyDescent="0.55000000000000004">
      <c r="AF1015" s="46">
        <f t="shared" ca="1" si="22"/>
        <v>0</v>
      </c>
      <c r="AG1015" s="46">
        <v>1015</v>
      </c>
    </row>
    <row r="1016" spans="32:33" x14ac:dyDescent="0.55000000000000004">
      <c r="AF1016" s="46">
        <f t="shared" ca="1" si="22"/>
        <v>0</v>
      </c>
      <c r="AG1016" s="46">
        <v>1016</v>
      </c>
    </row>
    <row r="1017" spans="32:33" x14ac:dyDescent="0.55000000000000004">
      <c r="AF1017" s="46">
        <f t="shared" ca="1" si="22"/>
        <v>0</v>
      </c>
      <c r="AG1017" s="46">
        <v>1017</v>
      </c>
    </row>
    <row r="1018" spans="32:33" x14ac:dyDescent="0.55000000000000004">
      <c r="AF1018" s="46">
        <f t="shared" ca="1" si="22"/>
        <v>0</v>
      </c>
      <c r="AG1018" s="46">
        <v>1018</v>
      </c>
    </row>
    <row r="1019" spans="32:33" x14ac:dyDescent="0.55000000000000004">
      <c r="AF1019" s="46">
        <f t="shared" ca="1" si="22"/>
        <v>0</v>
      </c>
      <c r="AG1019" s="46">
        <v>1019</v>
      </c>
    </row>
    <row r="1020" spans="32:33" x14ac:dyDescent="0.55000000000000004">
      <c r="AF1020" s="46">
        <f t="shared" ca="1" si="22"/>
        <v>0</v>
      </c>
      <c r="AG1020" s="46">
        <v>1020</v>
      </c>
    </row>
    <row r="1021" spans="32:33" x14ac:dyDescent="0.55000000000000004">
      <c r="AF1021" s="46">
        <f t="shared" ca="1" si="22"/>
        <v>0</v>
      </c>
      <c r="AG1021" s="46">
        <v>1021</v>
      </c>
    </row>
    <row r="1022" spans="32:33" x14ac:dyDescent="0.55000000000000004">
      <c r="AF1022" s="46">
        <f t="shared" ca="1" si="22"/>
        <v>0</v>
      </c>
      <c r="AG1022" s="46">
        <v>1022</v>
      </c>
    </row>
    <row r="1023" spans="32:33" x14ac:dyDescent="0.55000000000000004">
      <c r="AF1023" s="46">
        <f t="shared" ca="1" si="22"/>
        <v>0</v>
      </c>
      <c r="AG1023" s="46">
        <v>1023</v>
      </c>
    </row>
    <row r="1024" spans="32:33" x14ac:dyDescent="0.55000000000000004">
      <c r="AF1024" s="46">
        <f t="shared" ca="1" si="22"/>
        <v>0</v>
      </c>
      <c r="AG1024" s="46">
        <v>1024</v>
      </c>
    </row>
    <row r="1025" spans="32:33" x14ac:dyDescent="0.55000000000000004">
      <c r="AF1025" s="46">
        <f t="shared" ca="1" si="22"/>
        <v>0</v>
      </c>
      <c r="AG1025" s="46">
        <v>1025</v>
      </c>
    </row>
    <row r="1026" spans="32:33" x14ac:dyDescent="0.55000000000000004">
      <c r="AF1026" s="46">
        <f t="shared" ca="1" si="22"/>
        <v>0</v>
      </c>
      <c r="AG1026" s="46">
        <v>1026</v>
      </c>
    </row>
    <row r="1027" spans="32:33" x14ac:dyDescent="0.55000000000000004">
      <c r="AF1027" s="46">
        <f t="shared" ca="1" si="22"/>
        <v>0</v>
      </c>
      <c r="AG1027" s="46">
        <v>1027</v>
      </c>
    </row>
    <row r="1028" spans="32:33" x14ac:dyDescent="0.55000000000000004">
      <c r="AF1028" s="46">
        <f t="shared" ca="1" si="22"/>
        <v>0</v>
      </c>
      <c r="AG1028" s="46">
        <v>1028</v>
      </c>
    </row>
    <row r="1029" spans="32:33" x14ac:dyDescent="0.55000000000000004">
      <c r="AF1029" s="46">
        <f t="shared" ca="1" si="22"/>
        <v>0</v>
      </c>
      <c r="AG1029" s="46">
        <v>1029</v>
      </c>
    </row>
    <row r="1030" spans="32:33" x14ac:dyDescent="0.55000000000000004">
      <c r="AF1030" s="46">
        <f t="shared" ca="1" si="22"/>
        <v>0</v>
      </c>
      <c r="AG1030" s="46">
        <v>1030</v>
      </c>
    </row>
    <row r="1031" spans="32:33" x14ac:dyDescent="0.55000000000000004">
      <c r="AF1031" s="46">
        <f t="shared" ref="AF1031:AF1094" ca="1" si="23">INDIRECT($AB$7&amp;"!"&amp;"B"&amp;ROW(B1031))</f>
        <v>0</v>
      </c>
      <c r="AG1031" s="46">
        <v>1031</v>
      </c>
    </row>
    <row r="1032" spans="32:33" x14ac:dyDescent="0.55000000000000004">
      <c r="AF1032" s="46">
        <f t="shared" ca="1" si="23"/>
        <v>0</v>
      </c>
      <c r="AG1032" s="46">
        <v>1032</v>
      </c>
    </row>
    <row r="1033" spans="32:33" x14ac:dyDescent="0.55000000000000004">
      <c r="AF1033" s="46">
        <f t="shared" ca="1" si="23"/>
        <v>0</v>
      </c>
      <c r="AG1033" s="46">
        <v>1033</v>
      </c>
    </row>
    <row r="1034" spans="32:33" x14ac:dyDescent="0.55000000000000004">
      <c r="AF1034" s="46">
        <f t="shared" ca="1" si="23"/>
        <v>0</v>
      </c>
      <c r="AG1034" s="46">
        <v>1034</v>
      </c>
    </row>
    <row r="1035" spans="32:33" x14ac:dyDescent="0.55000000000000004">
      <c r="AF1035" s="46">
        <f t="shared" ca="1" si="23"/>
        <v>0</v>
      </c>
      <c r="AG1035" s="46">
        <v>1035</v>
      </c>
    </row>
    <row r="1036" spans="32:33" x14ac:dyDescent="0.55000000000000004">
      <c r="AF1036" s="46">
        <f t="shared" ca="1" si="23"/>
        <v>0</v>
      </c>
      <c r="AG1036" s="46">
        <v>1036</v>
      </c>
    </row>
    <row r="1037" spans="32:33" x14ac:dyDescent="0.55000000000000004">
      <c r="AF1037" s="46">
        <f t="shared" ca="1" si="23"/>
        <v>0</v>
      </c>
      <c r="AG1037" s="46">
        <v>1037</v>
      </c>
    </row>
    <row r="1038" spans="32:33" x14ac:dyDescent="0.55000000000000004">
      <c r="AF1038" s="46">
        <f t="shared" ca="1" si="23"/>
        <v>0</v>
      </c>
      <c r="AG1038" s="46">
        <v>1038</v>
      </c>
    </row>
    <row r="1039" spans="32:33" x14ac:dyDescent="0.55000000000000004">
      <c r="AF1039" s="46">
        <f t="shared" ca="1" si="23"/>
        <v>0</v>
      </c>
      <c r="AG1039" s="46">
        <v>1039</v>
      </c>
    </row>
    <row r="1040" spans="32:33" x14ac:dyDescent="0.55000000000000004">
      <c r="AF1040" s="46">
        <f t="shared" ca="1" si="23"/>
        <v>0</v>
      </c>
      <c r="AG1040" s="46">
        <v>1040</v>
      </c>
    </row>
    <row r="1041" spans="32:33" x14ac:dyDescent="0.55000000000000004">
      <c r="AF1041" s="46">
        <f t="shared" ca="1" si="23"/>
        <v>0</v>
      </c>
      <c r="AG1041" s="46">
        <v>1041</v>
      </c>
    </row>
    <row r="1042" spans="32:33" x14ac:dyDescent="0.55000000000000004">
      <c r="AF1042" s="46">
        <f t="shared" ca="1" si="23"/>
        <v>0</v>
      </c>
      <c r="AG1042" s="46">
        <v>1042</v>
      </c>
    </row>
    <row r="1043" spans="32:33" x14ac:dyDescent="0.55000000000000004">
      <c r="AF1043" s="46">
        <f t="shared" ca="1" si="23"/>
        <v>0</v>
      </c>
      <c r="AG1043" s="46">
        <v>1043</v>
      </c>
    </row>
    <row r="1044" spans="32:33" x14ac:dyDescent="0.55000000000000004">
      <c r="AF1044" s="46">
        <f t="shared" ca="1" si="23"/>
        <v>0</v>
      </c>
      <c r="AG1044" s="46">
        <v>1044</v>
      </c>
    </row>
    <row r="1045" spans="32:33" x14ac:dyDescent="0.55000000000000004">
      <c r="AF1045" s="46">
        <f t="shared" ca="1" si="23"/>
        <v>0</v>
      </c>
      <c r="AG1045" s="46">
        <v>1045</v>
      </c>
    </row>
    <row r="1046" spans="32:33" x14ac:dyDescent="0.55000000000000004">
      <c r="AF1046" s="46">
        <f t="shared" ca="1" si="23"/>
        <v>0</v>
      </c>
      <c r="AG1046" s="46">
        <v>1046</v>
      </c>
    </row>
    <row r="1047" spans="32:33" x14ac:dyDescent="0.55000000000000004">
      <c r="AF1047" s="46">
        <f t="shared" ca="1" si="23"/>
        <v>0</v>
      </c>
      <c r="AG1047" s="46">
        <v>1047</v>
      </c>
    </row>
    <row r="1048" spans="32:33" x14ac:dyDescent="0.55000000000000004">
      <c r="AF1048" s="46">
        <f t="shared" ca="1" si="23"/>
        <v>0</v>
      </c>
      <c r="AG1048" s="46">
        <v>1048</v>
      </c>
    </row>
    <row r="1049" spans="32:33" x14ac:dyDescent="0.55000000000000004">
      <c r="AF1049" s="46">
        <f t="shared" ca="1" si="23"/>
        <v>0</v>
      </c>
      <c r="AG1049" s="46">
        <v>1049</v>
      </c>
    </row>
    <row r="1050" spans="32:33" x14ac:dyDescent="0.55000000000000004">
      <c r="AF1050" s="46">
        <f t="shared" ca="1" si="23"/>
        <v>0</v>
      </c>
      <c r="AG1050" s="46">
        <v>1050</v>
      </c>
    </row>
    <row r="1051" spans="32:33" x14ac:dyDescent="0.55000000000000004">
      <c r="AF1051" s="46">
        <f t="shared" ca="1" si="23"/>
        <v>0</v>
      </c>
      <c r="AG1051" s="46">
        <v>1051</v>
      </c>
    </row>
    <row r="1052" spans="32:33" x14ac:dyDescent="0.55000000000000004">
      <c r="AF1052" s="46">
        <f t="shared" ca="1" si="23"/>
        <v>0</v>
      </c>
      <c r="AG1052" s="46">
        <v>1052</v>
      </c>
    </row>
    <row r="1053" spans="32:33" x14ac:dyDescent="0.55000000000000004">
      <c r="AF1053" s="46">
        <f t="shared" ca="1" si="23"/>
        <v>0</v>
      </c>
      <c r="AG1053" s="46">
        <v>1053</v>
      </c>
    </row>
    <row r="1054" spans="32:33" x14ac:dyDescent="0.55000000000000004">
      <c r="AF1054" s="46">
        <f t="shared" ca="1" si="23"/>
        <v>0</v>
      </c>
      <c r="AG1054" s="46">
        <v>1054</v>
      </c>
    </row>
    <row r="1055" spans="32:33" x14ac:dyDescent="0.55000000000000004">
      <c r="AF1055" s="46">
        <f t="shared" ca="1" si="23"/>
        <v>0</v>
      </c>
      <c r="AG1055" s="46">
        <v>1055</v>
      </c>
    </row>
    <row r="1056" spans="32:33" x14ac:dyDescent="0.55000000000000004">
      <c r="AF1056" s="46">
        <f t="shared" ca="1" si="23"/>
        <v>0</v>
      </c>
      <c r="AG1056" s="46">
        <v>1056</v>
      </c>
    </row>
    <row r="1057" spans="32:33" x14ac:dyDescent="0.55000000000000004">
      <c r="AF1057" s="46">
        <f t="shared" ca="1" si="23"/>
        <v>0</v>
      </c>
      <c r="AG1057" s="46">
        <v>1057</v>
      </c>
    </row>
    <row r="1058" spans="32:33" x14ac:dyDescent="0.55000000000000004">
      <c r="AF1058" s="46">
        <f t="shared" ca="1" si="23"/>
        <v>0</v>
      </c>
      <c r="AG1058" s="46">
        <v>1058</v>
      </c>
    </row>
    <row r="1059" spans="32:33" x14ac:dyDescent="0.55000000000000004">
      <c r="AF1059" s="46">
        <f t="shared" ca="1" si="23"/>
        <v>0</v>
      </c>
      <c r="AG1059" s="46">
        <v>1059</v>
      </c>
    </row>
    <row r="1060" spans="32:33" x14ac:dyDescent="0.55000000000000004">
      <c r="AF1060" s="46">
        <f t="shared" ca="1" si="23"/>
        <v>0</v>
      </c>
      <c r="AG1060" s="46">
        <v>1060</v>
      </c>
    </row>
    <row r="1061" spans="32:33" x14ac:dyDescent="0.55000000000000004">
      <c r="AF1061" s="46">
        <f t="shared" ca="1" si="23"/>
        <v>0</v>
      </c>
      <c r="AG1061" s="46">
        <v>1061</v>
      </c>
    </row>
    <row r="1062" spans="32:33" x14ac:dyDescent="0.55000000000000004">
      <c r="AF1062" s="46">
        <f t="shared" ca="1" si="23"/>
        <v>0</v>
      </c>
      <c r="AG1062" s="46">
        <v>1062</v>
      </c>
    </row>
    <row r="1063" spans="32:33" x14ac:dyDescent="0.55000000000000004">
      <c r="AF1063" s="46">
        <f t="shared" ca="1" si="23"/>
        <v>0</v>
      </c>
      <c r="AG1063" s="46">
        <v>1063</v>
      </c>
    </row>
    <row r="1064" spans="32:33" x14ac:dyDescent="0.55000000000000004">
      <c r="AF1064" s="46">
        <f t="shared" ca="1" si="23"/>
        <v>0</v>
      </c>
      <c r="AG1064" s="46">
        <v>1064</v>
      </c>
    </row>
    <row r="1065" spans="32:33" x14ac:dyDescent="0.55000000000000004">
      <c r="AF1065" s="46">
        <f t="shared" ca="1" si="23"/>
        <v>0</v>
      </c>
      <c r="AG1065" s="46">
        <v>1065</v>
      </c>
    </row>
    <row r="1066" spans="32:33" x14ac:dyDescent="0.55000000000000004">
      <c r="AF1066" s="46">
        <f t="shared" ca="1" si="23"/>
        <v>0</v>
      </c>
      <c r="AG1066" s="46">
        <v>1066</v>
      </c>
    </row>
    <row r="1067" spans="32:33" x14ac:dyDescent="0.55000000000000004">
      <c r="AF1067" s="46">
        <f t="shared" ca="1" si="23"/>
        <v>0</v>
      </c>
      <c r="AG1067" s="46">
        <v>1067</v>
      </c>
    </row>
    <row r="1068" spans="32:33" x14ac:dyDescent="0.55000000000000004">
      <c r="AF1068" s="46">
        <f t="shared" ca="1" si="23"/>
        <v>0</v>
      </c>
      <c r="AG1068" s="46">
        <v>1068</v>
      </c>
    </row>
    <row r="1069" spans="32:33" x14ac:dyDescent="0.55000000000000004">
      <c r="AF1069" s="46">
        <f t="shared" ca="1" si="23"/>
        <v>0</v>
      </c>
      <c r="AG1069" s="46">
        <v>1069</v>
      </c>
    </row>
    <row r="1070" spans="32:33" x14ac:dyDescent="0.55000000000000004">
      <c r="AF1070" s="46">
        <f t="shared" ca="1" si="23"/>
        <v>0</v>
      </c>
      <c r="AG1070" s="46">
        <v>1070</v>
      </c>
    </row>
    <row r="1071" spans="32:33" x14ac:dyDescent="0.55000000000000004">
      <c r="AF1071" s="46">
        <f t="shared" ca="1" si="23"/>
        <v>0</v>
      </c>
      <c r="AG1071" s="46">
        <v>1071</v>
      </c>
    </row>
    <row r="1072" spans="32:33" x14ac:dyDescent="0.55000000000000004">
      <c r="AF1072" s="46">
        <f t="shared" ca="1" si="23"/>
        <v>0</v>
      </c>
      <c r="AG1072" s="46">
        <v>1072</v>
      </c>
    </row>
    <row r="1073" spans="32:33" x14ac:dyDescent="0.55000000000000004">
      <c r="AF1073" s="46">
        <f t="shared" ca="1" si="23"/>
        <v>0</v>
      </c>
      <c r="AG1073" s="46">
        <v>1073</v>
      </c>
    </row>
    <row r="1074" spans="32:33" x14ac:dyDescent="0.55000000000000004">
      <c r="AF1074" s="46">
        <f t="shared" ca="1" si="23"/>
        <v>0</v>
      </c>
      <c r="AG1074" s="46">
        <v>1074</v>
      </c>
    </row>
    <row r="1075" spans="32:33" x14ac:dyDescent="0.55000000000000004">
      <c r="AF1075" s="46">
        <f t="shared" ca="1" si="23"/>
        <v>0</v>
      </c>
      <c r="AG1075" s="46">
        <v>1075</v>
      </c>
    </row>
    <row r="1076" spans="32:33" x14ac:dyDescent="0.55000000000000004">
      <c r="AF1076" s="46">
        <f t="shared" ca="1" si="23"/>
        <v>0</v>
      </c>
      <c r="AG1076" s="46">
        <v>1076</v>
      </c>
    </row>
    <row r="1077" spans="32:33" x14ac:dyDescent="0.55000000000000004">
      <c r="AF1077" s="46">
        <f t="shared" ca="1" si="23"/>
        <v>0</v>
      </c>
      <c r="AG1077" s="46">
        <v>1077</v>
      </c>
    </row>
    <row r="1078" spans="32:33" x14ac:dyDescent="0.55000000000000004">
      <c r="AF1078" s="46">
        <f t="shared" ca="1" si="23"/>
        <v>0</v>
      </c>
      <c r="AG1078" s="46">
        <v>1078</v>
      </c>
    </row>
    <row r="1079" spans="32:33" x14ac:dyDescent="0.55000000000000004">
      <c r="AF1079" s="46">
        <f t="shared" ca="1" si="23"/>
        <v>0</v>
      </c>
      <c r="AG1079" s="46">
        <v>1079</v>
      </c>
    </row>
    <row r="1080" spans="32:33" x14ac:dyDescent="0.55000000000000004">
      <c r="AF1080" s="46">
        <f t="shared" ca="1" si="23"/>
        <v>0</v>
      </c>
      <c r="AG1080" s="46">
        <v>1080</v>
      </c>
    </row>
    <row r="1081" spans="32:33" x14ac:dyDescent="0.55000000000000004">
      <c r="AF1081" s="46">
        <f t="shared" ca="1" si="23"/>
        <v>0</v>
      </c>
      <c r="AG1081" s="46">
        <v>1081</v>
      </c>
    </row>
    <row r="1082" spans="32:33" x14ac:dyDescent="0.55000000000000004">
      <c r="AF1082" s="46">
        <f t="shared" ca="1" si="23"/>
        <v>0</v>
      </c>
      <c r="AG1082" s="46">
        <v>1082</v>
      </c>
    </row>
    <row r="1083" spans="32:33" x14ac:dyDescent="0.55000000000000004">
      <c r="AF1083" s="46">
        <f t="shared" ca="1" si="23"/>
        <v>0</v>
      </c>
      <c r="AG1083" s="46">
        <v>1083</v>
      </c>
    </row>
    <row r="1084" spans="32:33" x14ac:dyDescent="0.55000000000000004">
      <c r="AF1084" s="46">
        <f t="shared" ca="1" si="23"/>
        <v>0</v>
      </c>
      <c r="AG1084" s="46">
        <v>1084</v>
      </c>
    </row>
    <row r="1085" spans="32:33" x14ac:dyDescent="0.55000000000000004">
      <c r="AF1085" s="46">
        <f t="shared" ca="1" si="23"/>
        <v>0</v>
      </c>
      <c r="AG1085" s="46">
        <v>1085</v>
      </c>
    </row>
    <row r="1086" spans="32:33" x14ac:dyDescent="0.55000000000000004">
      <c r="AF1086" s="46">
        <f t="shared" ca="1" si="23"/>
        <v>0</v>
      </c>
      <c r="AG1086" s="46">
        <v>1086</v>
      </c>
    </row>
    <row r="1087" spans="32:33" x14ac:dyDescent="0.55000000000000004">
      <c r="AF1087" s="46">
        <f t="shared" ca="1" si="23"/>
        <v>0</v>
      </c>
      <c r="AG1087" s="46">
        <v>1087</v>
      </c>
    </row>
    <row r="1088" spans="32:33" x14ac:dyDescent="0.55000000000000004">
      <c r="AF1088" s="46">
        <f t="shared" ca="1" si="23"/>
        <v>0</v>
      </c>
      <c r="AG1088" s="46">
        <v>1088</v>
      </c>
    </row>
    <row r="1089" spans="32:33" x14ac:dyDescent="0.55000000000000004">
      <c r="AF1089" s="46">
        <f t="shared" ca="1" si="23"/>
        <v>0</v>
      </c>
      <c r="AG1089" s="46">
        <v>1089</v>
      </c>
    </row>
    <row r="1090" spans="32:33" x14ac:dyDescent="0.55000000000000004">
      <c r="AF1090" s="46">
        <f t="shared" ca="1" si="23"/>
        <v>0</v>
      </c>
      <c r="AG1090" s="46">
        <v>1090</v>
      </c>
    </row>
    <row r="1091" spans="32:33" x14ac:dyDescent="0.55000000000000004">
      <c r="AF1091" s="46">
        <f t="shared" ca="1" si="23"/>
        <v>0</v>
      </c>
      <c r="AG1091" s="46">
        <v>1091</v>
      </c>
    </row>
    <row r="1092" spans="32:33" x14ac:dyDescent="0.55000000000000004">
      <c r="AF1092" s="46">
        <f t="shared" ca="1" si="23"/>
        <v>0</v>
      </c>
      <c r="AG1092" s="46">
        <v>1092</v>
      </c>
    </row>
    <row r="1093" spans="32:33" x14ac:dyDescent="0.55000000000000004">
      <c r="AF1093" s="46">
        <f t="shared" ca="1" si="23"/>
        <v>0</v>
      </c>
      <c r="AG1093" s="46">
        <v>1093</v>
      </c>
    </row>
    <row r="1094" spans="32:33" x14ac:dyDescent="0.55000000000000004">
      <c r="AF1094" s="46">
        <f t="shared" ca="1" si="23"/>
        <v>0</v>
      </c>
      <c r="AG1094" s="46">
        <v>1094</v>
      </c>
    </row>
    <row r="1095" spans="32:33" x14ac:dyDescent="0.55000000000000004">
      <c r="AF1095" s="46">
        <f t="shared" ref="AF1095:AF1158" ca="1" si="24">INDIRECT($AB$7&amp;"!"&amp;"B"&amp;ROW(B1095))</f>
        <v>0</v>
      </c>
      <c r="AG1095" s="46">
        <v>1095</v>
      </c>
    </row>
    <row r="1096" spans="32:33" x14ac:dyDescent="0.55000000000000004">
      <c r="AF1096" s="46">
        <f t="shared" ca="1" si="24"/>
        <v>0</v>
      </c>
      <c r="AG1096" s="46">
        <v>1096</v>
      </c>
    </row>
    <row r="1097" spans="32:33" x14ac:dyDescent="0.55000000000000004">
      <c r="AF1097" s="46">
        <f t="shared" ca="1" si="24"/>
        <v>0</v>
      </c>
      <c r="AG1097" s="46">
        <v>1097</v>
      </c>
    </row>
    <row r="1098" spans="32:33" x14ac:dyDescent="0.55000000000000004">
      <c r="AF1098" s="46">
        <f t="shared" ca="1" si="24"/>
        <v>0</v>
      </c>
      <c r="AG1098" s="46">
        <v>1098</v>
      </c>
    </row>
    <row r="1099" spans="32:33" x14ac:dyDescent="0.55000000000000004">
      <c r="AF1099" s="46">
        <f t="shared" ca="1" si="24"/>
        <v>0</v>
      </c>
      <c r="AG1099" s="46">
        <v>1099</v>
      </c>
    </row>
    <row r="1100" spans="32:33" x14ac:dyDescent="0.55000000000000004">
      <c r="AF1100" s="46">
        <f t="shared" ca="1" si="24"/>
        <v>0</v>
      </c>
      <c r="AG1100" s="46">
        <v>1100</v>
      </c>
    </row>
    <row r="1101" spans="32:33" x14ac:dyDescent="0.55000000000000004">
      <c r="AF1101" s="46">
        <f t="shared" ca="1" si="24"/>
        <v>0</v>
      </c>
      <c r="AG1101" s="46">
        <v>1101</v>
      </c>
    </row>
    <row r="1102" spans="32:33" x14ac:dyDescent="0.55000000000000004">
      <c r="AF1102" s="46">
        <f t="shared" ca="1" si="24"/>
        <v>0</v>
      </c>
      <c r="AG1102" s="46">
        <v>1102</v>
      </c>
    </row>
    <row r="1103" spans="32:33" x14ac:dyDescent="0.55000000000000004">
      <c r="AF1103" s="46">
        <f t="shared" ca="1" si="24"/>
        <v>0</v>
      </c>
      <c r="AG1103" s="46">
        <v>1103</v>
      </c>
    </row>
    <row r="1104" spans="32:33" x14ac:dyDescent="0.55000000000000004">
      <c r="AF1104" s="46">
        <f t="shared" ca="1" si="24"/>
        <v>0</v>
      </c>
      <c r="AG1104" s="46">
        <v>1104</v>
      </c>
    </row>
    <row r="1105" spans="32:33" x14ac:dyDescent="0.55000000000000004">
      <c r="AF1105" s="46">
        <f t="shared" ca="1" si="24"/>
        <v>0</v>
      </c>
      <c r="AG1105" s="46">
        <v>1105</v>
      </c>
    </row>
    <row r="1106" spans="32:33" x14ac:dyDescent="0.55000000000000004">
      <c r="AF1106" s="46">
        <f t="shared" ca="1" si="24"/>
        <v>0</v>
      </c>
      <c r="AG1106" s="46">
        <v>1106</v>
      </c>
    </row>
    <row r="1107" spans="32:33" x14ac:dyDescent="0.55000000000000004">
      <c r="AF1107" s="46">
        <f t="shared" ca="1" si="24"/>
        <v>0</v>
      </c>
      <c r="AG1107" s="46">
        <v>1107</v>
      </c>
    </row>
    <row r="1108" spans="32:33" x14ac:dyDescent="0.55000000000000004">
      <c r="AF1108" s="46">
        <f t="shared" ca="1" si="24"/>
        <v>0</v>
      </c>
      <c r="AG1108" s="46">
        <v>1108</v>
      </c>
    </row>
    <row r="1109" spans="32:33" x14ac:dyDescent="0.55000000000000004">
      <c r="AF1109" s="46">
        <f t="shared" ca="1" si="24"/>
        <v>0</v>
      </c>
      <c r="AG1109" s="46">
        <v>1109</v>
      </c>
    </row>
    <row r="1110" spans="32:33" x14ac:dyDescent="0.55000000000000004">
      <c r="AF1110" s="46">
        <f t="shared" ca="1" si="24"/>
        <v>0</v>
      </c>
      <c r="AG1110" s="46">
        <v>1110</v>
      </c>
    </row>
    <row r="1111" spans="32:33" x14ac:dyDescent="0.55000000000000004">
      <c r="AF1111" s="46">
        <f t="shared" ca="1" si="24"/>
        <v>0</v>
      </c>
      <c r="AG1111" s="46">
        <v>1111</v>
      </c>
    </row>
    <row r="1112" spans="32:33" x14ac:dyDescent="0.55000000000000004">
      <c r="AF1112" s="46">
        <f t="shared" ca="1" si="24"/>
        <v>0</v>
      </c>
      <c r="AG1112" s="46">
        <v>1112</v>
      </c>
    </row>
    <row r="1113" spans="32:33" x14ac:dyDescent="0.55000000000000004">
      <c r="AF1113" s="46">
        <f t="shared" ca="1" si="24"/>
        <v>0</v>
      </c>
      <c r="AG1113" s="46">
        <v>1113</v>
      </c>
    </row>
    <row r="1114" spans="32:33" x14ac:dyDescent="0.55000000000000004">
      <c r="AF1114" s="46">
        <f t="shared" ca="1" si="24"/>
        <v>0</v>
      </c>
      <c r="AG1114" s="46">
        <v>1114</v>
      </c>
    </row>
    <row r="1115" spans="32:33" x14ac:dyDescent="0.55000000000000004">
      <c r="AF1115" s="46">
        <f t="shared" ca="1" si="24"/>
        <v>0</v>
      </c>
      <c r="AG1115" s="46">
        <v>1115</v>
      </c>
    </row>
    <row r="1116" spans="32:33" x14ac:dyDescent="0.55000000000000004">
      <c r="AF1116" s="46">
        <f t="shared" ca="1" si="24"/>
        <v>0</v>
      </c>
      <c r="AG1116" s="46">
        <v>1116</v>
      </c>
    </row>
    <row r="1117" spans="32:33" x14ac:dyDescent="0.55000000000000004">
      <c r="AF1117" s="46">
        <f t="shared" ca="1" si="24"/>
        <v>0</v>
      </c>
      <c r="AG1117" s="46">
        <v>1117</v>
      </c>
    </row>
    <row r="1118" spans="32:33" x14ac:dyDescent="0.55000000000000004">
      <c r="AF1118" s="46">
        <f t="shared" ca="1" si="24"/>
        <v>0</v>
      </c>
      <c r="AG1118" s="46">
        <v>1118</v>
      </c>
    </row>
    <row r="1119" spans="32:33" x14ac:dyDescent="0.55000000000000004">
      <c r="AF1119" s="46">
        <f t="shared" ca="1" si="24"/>
        <v>0</v>
      </c>
      <c r="AG1119" s="46">
        <v>1119</v>
      </c>
    </row>
    <row r="1120" spans="32:33" x14ac:dyDescent="0.55000000000000004">
      <c r="AF1120" s="46">
        <f t="shared" ca="1" si="24"/>
        <v>0</v>
      </c>
      <c r="AG1120" s="46">
        <v>1120</v>
      </c>
    </row>
    <row r="1121" spans="32:33" x14ac:dyDescent="0.55000000000000004">
      <c r="AF1121" s="46">
        <f t="shared" ca="1" si="24"/>
        <v>0</v>
      </c>
      <c r="AG1121" s="46">
        <v>1121</v>
      </c>
    </row>
    <row r="1122" spans="32:33" x14ac:dyDescent="0.55000000000000004">
      <c r="AF1122" s="46">
        <f t="shared" ca="1" si="24"/>
        <v>0</v>
      </c>
      <c r="AG1122" s="46">
        <v>1122</v>
      </c>
    </row>
    <row r="1123" spans="32:33" x14ac:dyDescent="0.55000000000000004">
      <c r="AF1123" s="46">
        <f t="shared" ca="1" si="24"/>
        <v>0</v>
      </c>
      <c r="AG1123" s="46">
        <v>1123</v>
      </c>
    </row>
    <row r="1124" spans="32:33" x14ac:dyDescent="0.55000000000000004">
      <c r="AF1124" s="46">
        <f t="shared" ca="1" si="24"/>
        <v>0</v>
      </c>
      <c r="AG1124" s="46">
        <v>1124</v>
      </c>
    </row>
    <row r="1125" spans="32:33" x14ac:dyDescent="0.55000000000000004">
      <c r="AF1125" s="46">
        <f t="shared" ca="1" si="24"/>
        <v>0</v>
      </c>
      <c r="AG1125" s="46">
        <v>1125</v>
      </c>
    </row>
    <row r="1126" spans="32:33" x14ac:dyDescent="0.55000000000000004">
      <c r="AF1126" s="46">
        <f t="shared" ca="1" si="24"/>
        <v>0</v>
      </c>
      <c r="AG1126" s="46">
        <v>1126</v>
      </c>
    </row>
    <row r="1127" spans="32:33" x14ac:dyDescent="0.55000000000000004">
      <c r="AF1127" s="46">
        <f t="shared" ca="1" si="24"/>
        <v>0</v>
      </c>
      <c r="AG1127" s="46">
        <v>1127</v>
      </c>
    </row>
    <row r="1128" spans="32:33" x14ac:dyDescent="0.55000000000000004">
      <c r="AF1128" s="46">
        <f t="shared" ca="1" si="24"/>
        <v>0</v>
      </c>
      <c r="AG1128" s="46">
        <v>1128</v>
      </c>
    </row>
    <row r="1129" spans="32:33" x14ac:dyDescent="0.55000000000000004">
      <c r="AF1129" s="46">
        <f t="shared" ca="1" si="24"/>
        <v>0</v>
      </c>
      <c r="AG1129" s="46">
        <v>1129</v>
      </c>
    </row>
    <row r="1130" spans="32:33" x14ac:dyDescent="0.55000000000000004">
      <c r="AF1130" s="46">
        <f t="shared" ca="1" si="24"/>
        <v>0</v>
      </c>
      <c r="AG1130" s="46">
        <v>1130</v>
      </c>
    </row>
    <row r="1131" spans="32:33" x14ac:dyDescent="0.55000000000000004">
      <c r="AF1131" s="46">
        <f t="shared" ca="1" si="24"/>
        <v>0</v>
      </c>
      <c r="AG1131" s="46">
        <v>1131</v>
      </c>
    </row>
    <row r="1132" spans="32:33" x14ac:dyDescent="0.55000000000000004">
      <c r="AF1132" s="46">
        <f t="shared" ca="1" si="24"/>
        <v>0</v>
      </c>
      <c r="AG1132" s="46">
        <v>1132</v>
      </c>
    </row>
    <row r="1133" spans="32:33" x14ac:dyDescent="0.55000000000000004">
      <c r="AF1133" s="46">
        <f t="shared" ca="1" si="24"/>
        <v>0</v>
      </c>
      <c r="AG1133" s="46">
        <v>1133</v>
      </c>
    </row>
    <row r="1134" spans="32:33" x14ac:dyDescent="0.55000000000000004">
      <c r="AF1134" s="46">
        <f t="shared" ca="1" si="24"/>
        <v>0</v>
      </c>
      <c r="AG1134" s="46">
        <v>1134</v>
      </c>
    </row>
    <row r="1135" spans="32:33" x14ac:dyDescent="0.55000000000000004">
      <c r="AF1135" s="46">
        <f t="shared" ca="1" si="24"/>
        <v>0</v>
      </c>
      <c r="AG1135" s="46">
        <v>1135</v>
      </c>
    </row>
    <row r="1136" spans="32:33" x14ac:dyDescent="0.55000000000000004">
      <c r="AF1136" s="46">
        <f t="shared" ca="1" si="24"/>
        <v>0</v>
      </c>
      <c r="AG1136" s="46">
        <v>1136</v>
      </c>
    </row>
    <row r="1137" spans="32:33" x14ac:dyDescent="0.55000000000000004">
      <c r="AF1137" s="46">
        <f t="shared" ca="1" si="24"/>
        <v>0</v>
      </c>
      <c r="AG1137" s="46">
        <v>1137</v>
      </c>
    </row>
    <row r="1138" spans="32:33" x14ac:dyDescent="0.55000000000000004">
      <c r="AF1138" s="46">
        <f t="shared" ca="1" si="24"/>
        <v>0</v>
      </c>
      <c r="AG1138" s="46">
        <v>1138</v>
      </c>
    </row>
    <row r="1139" spans="32:33" x14ac:dyDescent="0.55000000000000004">
      <c r="AF1139" s="46">
        <f t="shared" ca="1" si="24"/>
        <v>0</v>
      </c>
      <c r="AG1139" s="46">
        <v>1139</v>
      </c>
    </row>
    <row r="1140" spans="32:33" x14ac:dyDescent="0.55000000000000004">
      <c r="AF1140" s="46">
        <f t="shared" ca="1" si="24"/>
        <v>0</v>
      </c>
      <c r="AG1140" s="46">
        <v>1140</v>
      </c>
    </row>
    <row r="1141" spans="32:33" x14ac:dyDescent="0.55000000000000004">
      <c r="AF1141" s="46">
        <f t="shared" ca="1" si="24"/>
        <v>0</v>
      </c>
      <c r="AG1141" s="46">
        <v>1141</v>
      </c>
    </row>
    <row r="1142" spans="32:33" x14ac:dyDescent="0.55000000000000004">
      <c r="AF1142" s="46">
        <f t="shared" ca="1" si="24"/>
        <v>0</v>
      </c>
      <c r="AG1142" s="46">
        <v>1142</v>
      </c>
    </row>
    <row r="1143" spans="32:33" x14ac:dyDescent="0.55000000000000004">
      <c r="AF1143" s="46">
        <f t="shared" ca="1" si="24"/>
        <v>0</v>
      </c>
      <c r="AG1143" s="46">
        <v>1143</v>
      </c>
    </row>
    <row r="1144" spans="32:33" x14ac:dyDescent="0.55000000000000004">
      <c r="AF1144" s="46">
        <f t="shared" ca="1" si="24"/>
        <v>0</v>
      </c>
      <c r="AG1144" s="46">
        <v>1144</v>
      </c>
    </row>
    <row r="1145" spans="32:33" x14ac:dyDescent="0.55000000000000004">
      <c r="AF1145" s="46">
        <f t="shared" ca="1" si="24"/>
        <v>0</v>
      </c>
      <c r="AG1145" s="46">
        <v>1145</v>
      </c>
    </row>
    <row r="1146" spans="32:33" x14ac:dyDescent="0.55000000000000004">
      <c r="AF1146" s="46">
        <f t="shared" ca="1" si="24"/>
        <v>0</v>
      </c>
      <c r="AG1146" s="46">
        <v>1146</v>
      </c>
    </row>
    <row r="1147" spans="32:33" x14ac:dyDescent="0.55000000000000004">
      <c r="AF1147" s="46">
        <f t="shared" ca="1" si="24"/>
        <v>0</v>
      </c>
      <c r="AG1147" s="46">
        <v>1147</v>
      </c>
    </row>
    <row r="1148" spans="32:33" x14ac:dyDescent="0.55000000000000004">
      <c r="AF1148" s="46">
        <f t="shared" ca="1" si="24"/>
        <v>0</v>
      </c>
      <c r="AG1148" s="46">
        <v>1148</v>
      </c>
    </row>
    <row r="1149" spans="32:33" x14ac:dyDescent="0.55000000000000004">
      <c r="AF1149" s="46">
        <f t="shared" ca="1" si="24"/>
        <v>0</v>
      </c>
      <c r="AG1149" s="46">
        <v>1149</v>
      </c>
    </row>
    <row r="1150" spans="32:33" x14ac:dyDescent="0.55000000000000004">
      <c r="AF1150" s="46">
        <f t="shared" ca="1" si="24"/>
        <v>0</v>
      </c>
      <c r="AG1150" s="46">
        <v>1150</v>
      </c>
    </row>
    <row r="1151" spans="32:33" x14ac:dyDescent="0.55000000000000004">
      <c r="AF1151" s="46">
        <f t="shared" ca="1" si="24"/>
        <v>0</v>
      </c>
      <c r="AG1151" s="46">
        <v>1151</v>
      </c>
    </row>
    <row r="1152" spans="32:33" x14ac:dyDescent="0.55000000000000004">
      <c r="AF1152" s="46">
        <f t="shared" ca="1" si="24"/>
        <v>0</v>
      </c>
      <c r="AG1152" s="46">
        <v>1152</v>
      </c>
    </row>
    <row r="1153" spans="32:33" x14ac:dyDescent="0.55000000000000004">
      <c r="AF1153" s="46">
        <f t="shared" ca="1" si="24"/>
        <v>0</v>
      </c>
      <c r="AG1153" s="46">
        <v>1153</v>
      </c>
    </row>
    <row r="1154" spans="32:33" x14ac:dyDescent="0.55000000000000004">
      <c r="AF1154" s="46">
        <f t="shared" ca="1" si="24"/>
        <v>0</v>
      </c>
      <c r="AG1154" s="46">
        <v>1154</v>
      </c>
    </row>
    <row r="1155" spans="32:33" x14ac:dyDescent="0.55000000000000004">
      <c r="AF1155" s="46">
        <f t="shared" ca="1" si="24"/>
        <v>0</v>
      </c>
      <c r="AG1155" s="46">
        <v>1155</v>
      </c>
    </row>
    <row r="1156" spans="32:33" x14ac:dyDescent="0.55000000000000004">
      <c r="AF1156" s="46">
        <f t="shared" ca="1" si="24"/>
        <v>0</v>
      </c>
      <c r="AG1156" s="46">
        <v>1156</v>
      </c>
    </row>
    <row r="1157" spans="32:33" x14ac:dyDescent="0.55000000000000004">
      <c r="AF1157" s="46">
        <f t="shared" ca="1" si="24"/>
        <v>0</v>
      </c>
      <c r="AG1157" s="46">
        <v>1157</v>
      </c>
    </row>
    <row r="1158" spans="32:33" x14ac:dyDescent="0.55000000000000004">
      <c r="AF1158" s="46">
        <f t="shared" ca="1" si="24"/>
        <v>0</v>
      </c>
      <c r="AG1158" s="46">
        <v>1158</v>
      </c>
    </row>
    <row r="1159" spans="32:33" x14ac:dyDescent="0.55000000000000004">
      <c r="AF1159" s="46">
        <f t="shared" ref="AF1159:AF1222" ca="1" si="25">INDIRECT($AB$7&amp;"!"&amp;"B"&amp;ROW(B1159))</f>
        <v>0</v>
      </c>
      <c r="AG1159" s="46">
        <v>1159</v>
      </c>
    </row>
    <row r="1160" spans="32:33" x14ac:dyDescent="0.55000000000000004">
      <c r="AF1160" s="46">
        <f t="shared" ca="1" si="25"/>
        <v>0</v>
      </c>
      <c r="AG1160" s="46">
        <v>1160</v>
      </c>
    </row>
    <row r="1161" spans="32:33" x14ac:dyDescent="0.55000000000000004">
      <c r="AF1161" s="46">
        <f t="shared" ca="1" si="25"/>
        <v>0</v>
      </c>
      <c r="AG1161" s="46">
        <v>1161</v>
      </c>
    </row>
    <row r="1162" spans="32:33" x14ac:dyDescent="0.55000000000000004">
      <c r="AF1162" s="46">
        <f t="shared" ca="1" si="25"/>
        <v>0</v>
      </c>
      <c r="AG1162" s="46">
        <v>1162</v>
      </c>
    </row>
    <row r="1163" spans="32:33" x14ac:dyDescent="0.55000000000000004">
      <c r="AF1163" s="46">
        <f t="shared" ca="1" si="25"/>
        <v>0</v>
      </c>
      <c r="AG1163" s="46">
        <v>1163</v>
      </c>
    </row>
    <row r="1164" spans="32:33" x14ac:dyDescent="0.55000000000000004">
      <c r="AF1164" s="46">
        <f t="shared" ca="1" si="25"/>
        <v>0</v>
      </c>
      <c r="AG1164" s="46">
        <v>1164</v>
      </c>
    </row>
    <row r="1165" spans="32:33" x14ac:dyDescent="0.55000000000000004">
      <c r="AF1165" s="46">
        <f t="shared" ca="1" si="25"/>
        <v>0</v>
      </c>
      <c r="AG1165" s="46">
        <v>1165</v>
      </c>
    </row>
    <row r="1166" spans="32:33" x14ac:dyDescent="0.55000000000000004">
      <c r="AF1166" s="46">
        <f t="shared" ca="1" si="25"/>
        <v>0</v>
      </c>
      <c r="AG1166" s="46">
        <v>1166</v>
      </c>
    </row>
    <row r="1167" spans="32:33" x14ac:dyDescent="0.55000000000000004">
      <c r="AF1167" s="46">
        <f t="shared" ca="1" si="25"/>
        <v>0</v>
      </c>
      <c r="AG1167" s="46">
        <v>1167</v>
      </c>
    </row>
    <row r="1168" spans="32:33" x14ac:dyDescent="0.55000000000000004">
      <c r="AF1168" s="46">
        <f t="shared" ca="1" si="25"/>
        <v>0</v>
      </c>
      <c r="AG1168" s="46">
        <v>1168</v>
      </c>
    </row>
    <row r="1169" spans="32:33" x14ac:dyDescent="0.55000000000000004">
      <c r="AF1169" s="46">
        <f t="shared" ca="1" si="25"/>
        <v>0</v>
      </c>
      <c r="AG1169" s="46">
        <v>1169</v>
      </c>
    </row>
    <row r="1170" spans="32:33" x14ac:dyDescent="0.55000000000000004">
      <c r="AF1170" s="46">
        <f t="shared" ca="1" si="25"/>
        <v>0</v>
      </c>
      <c r="AG1170" s="46">
        <v>1170</v>
      </c>
    </row>
    <row r="1171" spans="32:33" x14ac:dyDescent="0.55000000000000004">
      <c r="AF1171" s="46">
        <f t="shared" ca="1" si="25"/>
        <v>0</v>
      </c>
      <c r="AG1171" s="46">
        <v>1171</v>
      </c>
    </row>
    <row r="1172" spans="32:33" x14ac:dyDescent="0.55000000000000004">
      <c r="AF1172" s="46">
        <f t="shared" ca="1" si="25"/>
        <v>0</v>
      </c>
      <c r="AG1172" s="46">
        <v>1172</v>
      </c>
    </row>
    <row r="1173" spans="32:33" x14ac:dyDescent="0.55000000000000004">
      <c r="AF1173" s="46">
        <f t="shared" ca="1" si="25"/>
        <v>0</v>
      </c>
      <c r="AG1173" s="46">
        <v>1173</v>
      </c>
    </row>
    <row r="1174" spans="32:33" x14ac:dyDescent="0.55000000000000004">
      <c r="AF1174" s="46">
        <f t="shared" ca="1" si="25"/>
        <v>0</v>
      </c>
      <c r="AG1174" s="46">
        <v>1174</v>
      </c>
    </row>
    <row r="1175" spans="32:33" x14ac:dyDescent="0.55000000000000004">
      <c r="AF1175" s="46">
        <f t="shared" ca="1" si="25"/>
        <v>0</v>
      </c>
      <c r="AG1175" s="46">
        <v>1175</v>
      </c>
    </row>
    <row r="1176" spans="32:33" x14ac:dyDescent="0.55000000000000004">
      <c r="AF1176" s="46">
        <f t="shared" ca="1" si="25"/>
        <v>0</v>
      </c>
      <c r="AG1176" s="46">
        <v>1176</v>
      </c>
    </row>
    <row r="1177" spans="32:33" x14ac:dyDescent="0.55000000000000004">
      <c r="AF1177" s="46">
        <f t="shared" ca="1" si="25"/>
        <v>0</v>
      </c>
      <c r="AG1177" s="46">
        <v>1177</v>
      </c>
    </row>
    <row r="1178" spans="32:33" x14ac:dyDescent="0.55000000000000004">
      <c r="AF1178" s="46">
        <f t="shared" ca="1" si="25"/>
        <v>0</v>
      </c>
      <c r="AG1178" s="46">
        <v>1178</v>
      </c>
    </row>
    <row r="1179" spans="32:33" x14ac:dyDescent="0.55000000000000004">
      <c r="AF1179" s="46">
        <f t="shared" ca="1" si="25"/>
        <v>0</v>
      </c>
      <c r="AG1179" s="46">
        <v>1179</v>
      </c>
    </row>
    <row r="1180" spans="32:33" x14ac:dyDescent="0.55000000000000004">
      <c r="AF1180" s="46">
        <f t="shared" ca="1" si="25"/>
        <v>0</v>
      </c>
      <c r="AG1180" s="46">
        <v>1180</v>
      </c>
    </row>
    <row r="1181" spans="32:33" x14ac:dyDescent="0.55000000000000004">
      <c r="AF1181" s="46">
        <f t="shared" ca="1" si="25"/>
        <v>0</v>
      </c>
      <c r="AG1181" s="46">
        <v>1181</v>
      </c>
    </row>
    <row r="1182" spans="32:33" x14ac:dyDescent="0.55000000000000004">
      <c r="AF1182" s="46">
        <f t="shared" ca="1" si="25"/>
        <v>0</v>
      </c>
      <c r="AG1182" s="46">
        <v>1182</v>
      </c>
    </row>
    <row r="1183" spans="32:33" x14ac:dyDescent="0.55000000000000004">
      <c r="AF1183" s="46">
        <f t="shared" ca="1" si="25"/>
        <v>0</v>
      </c>
      <c r="AG1183" s="46">
        <v>1183</v>
      </c>
    </row>
    <row r="1184" spans="32:33" x14ac:dyDescent="0.55000000000000004">
      <c r="AF1184" s="46">
        <f t="shared" ca="1" si="25"/>
        <v>0</v>
      </c>
      <c r="AG1184" s="46">
        <v>1184</v>
      </c>
    </row>
    <row r="1185" spans="32:33" x14ac:dyDescent="0.55000000000000004">
      <c r="AF1185" s="46">
        <f t="shared" ca="1" si="25"/>
        <v>0</v>
      </c>
      <c r="AG1185" s="46">
        <v>1185</v>
      </c>
    </row>
    <row r="1186" spans="32:33" x14ac:dyDescent="0.55000000000000004">
      <c r="AF1186" s="46">
        <f t="shared" ca="1" si="25"/>
        <v>0</v>
      </c>
      <c r="AG1186" s="46">
        <v>1186</v>
      </c>
    </row>
    <row r="1187" spans="32:33" x14ac:dyDescent="0.55000000000000004">
      <c r="AF1187" s="46">
        <f t="shared" ca="1" si="25"/>
        <v>0</v>
      </c>
      <c r="AG1187" s="46">
        <v>1187</v>
      </c>
    </row>
    <row r="1188" spans="32:33" x14ac:dyDescent="0.55000000000000004">
      <c r="AF1188" s="46">
        <f t="shared" ca="1" si="25"/>
        <v>0</v>
      </c>
      <c r="AG1188" s="46">
        <v>1188</v>
      </c>
    </row>
    <row r="1189" spans="32:33" x14ac:dyDescent="0.55000000000000004">
      <c r="AF1189" s="46">
        <f t="shared" ca="1" si="25"/>
        <v>0</v>
      </c>
      <c r="AG1189" s="46">
        <v>1189</v>
      </c>
    </row>
    <row r="1190" spans="32:33" x14ac:dyDescent="0.55000000000000004">
      <c r="AF1190" s="46">
        <f t="shared" ca="1" si="25"/>
        <v>0</v>
      </c>
      <c r="AG1190" s="46">
        <v>1190</v>
      </c>
    </row>
    <row r="1191" spans="32:33" x14ac:dyDescent="0.55000000000000004">
      <c r="AF1191" s="46">
        <f t="shared" ca="1" si="25"/>
        <v>0</v>
      </c>
      <c r="AG1191" s="46">
        <v>1191</v>
      </c>
    </row>
    <row r="1192" spans="32:33" x14ac:dyDescent="0.55000000000000004">
      <c r="AF1192" s="46">
        <f t="shared" ca="1" si="25"/>
        <v>0</v>
      </c>
      <c r="AG1192" s="46">
        <v>1192</v>
      </c>
    </row>
    <row r="1193" spans="32:33" x14ac:dyDescent="0.55000000000000004">
      <c r="AF1193" s="46">
        <f t="shared" ca="1" si="25"/>
        <v>0</v>
      </c>
      <c r="AG1193" s="46">
        <v>1193</v>
      </c>
    </row>
    <row r="1194" spans="32:33" x14ac:dyDescent="0.55000000000000004">
      <c r="AF1194" s="46">
        <f t="shared" ca="1" si="25"/>
        <v>0</v>
      </c>
      <c r="AG1194" s="46">
        <v>1194</v>
      </c>
    </row>
    <row r="1195" spans="32:33" x14ac:dyDescent="0.55000000000000004">
      <c r="AF1195" s="46">
        <f t="shared" ca="1" si="25"/>
        <v>0</v>
      </c>
      <c r="AG1195" s="46">
        <v>1195</v>
      </c>
    </row>
    <row r="1196" spans="32:33" x14ac:dyDescent="0.55000000000000004">
      <c r="AF1196" s="46">
        <f t="shared" ca="1" si="25"/>
        <v>0</v>
      </c>
      <c r="AG1196" s="46">
        <v>1196</v>
      </c>
    </row>
    <row r="1197" spans="32:33" x14ac:dyDescent="0.55000000000000004">
      <c r="AF1197" s="46">
        <f t="shared" ca="1" si="25"/>
        <v>0</v>
      </c>
      <c r="AG1197" s="46">
        <v>1197</v>
      </c>
    </row>
    <row r="1198" spans="32:33" x14ac:dyDescent="0.55000000000000004">
      <c r="AF1198" s="46">
        <f t="shared" ca="1" si="25"/>
        <v>0</v>
      </c>
      <c r="AG1198" s="46">
        <v>1198</v>
      </c>
    </row>
    <row r="1199" spans="32:33" x14ac:dyDescent="0.55000000000000004">
      <c r="AF1199" s="46">
        <f t="shared" ca="1" si="25"/>
        <v>0</v>
      </c>
      <c r="AG1199" s="46">
        <v>1199</v>
      </c>
    </row>
    <row r="1200" spans="32:33" x14ac:dyDescent="0.55000000000000004">
      <c r="AF1200" s="46">
        <f t="shared" ca="1" si="25"/>
        <v>0</v>
      </c>
      <c r="AG1200" s="46">
        <v>1200</v>
      </c>
    </row>
    <row r="1201" spans="32:33" x14ac:dyDescent="0.55000000000000004">
      <c r="AF1201" s="46">
        <f t="shared" ca="1" si="25"/>
        <v>0</v>
      </c>
      <c r="AG1201" s="46">
        <v>1201</v>
      </c>
    </row>
    <row r="1202" spans="32:33" x14ac:dyDescent="0.55000000000000004">
      <c r="AF1202" s="46">
        <f t="shared" ca="1" si="25"/>
        <v>0</v>
      </c>
      <c r="AG1202" s="46">
        <v>1202</v>
      </c>
    </row>
    <row r="1203" spans="32:33" x14ac:dyDescent="0.55000000000000004">
      <c r="AF1203" s="46">
        <f t="shared" ca="1" si="25"/>
        <v>0</v>
      </c>
      <c r="AG1203" s="46">
        <v>1203</v>
      </c>
    </row>
    <row r="1204" spans="32:33" x14ac:dyDescent="0.55000000000000004">
      <c r="AF1204" s="46">
        <f t="shared" ca="1" si="25"/>
        <v>0</v>
      </c>
      <c r="AG1204" s="46">
        <v>1204</v>
      </c>
    </row>
    <row r="1205" spans="32:33" x14ac:dyDescent="0.55000000000000004">
      <c r="AF1205" s="46">
        <f t="shared" ca="1" si="25"/>
        <v>0</v>
      </c>
      <c r="AG1205" s="46">
        <v>1205</v>
      </c>
    </row>
    <row r="1206" spans="32:33" x14ac:dyDescent="0.55000000000000004">
      <c r="AF1206" s="46">
        <f t="shared" ca="1" si="25"/>
        <v>0</v>
      </c>
      <c r="AG1206" s="46">
        <v>1206</v>
      </c>
    </row>
    <row r="1207" spans="32:33" x14ac:dyDescent="0.55000000000000004">
      <c r="AF1207" s="46">
        <f t="shared" ca="1" si="25"/>
        <v>0</v>
      </c>
      <c r="AG1207" s="46">
        <v>1207</v>
      </c>
    </row>
    <row r="1208" spans="32:33" x14ac:dyDescent="0.55000000000000004">
      <c r="AF1208" s="46">
        <f t="shared" ca="1" si="25"/>
        <v>0</v>
      </c>
      <c r="AG1208" s="46">
        <v>1208</v>
      </c>
    </row>
    <row r="1209" spans="32:33" x14ac:dyDescent="0.55000000000000004">
      <c r="AF1209" s="46">
        <f t="shared" ca="1" si="25"/>
        <v>0</v>
      </c>
      <c r="AG1209" s="46">
        <v>1209</v>
      </c>
    </row>
    <row r="1210" spans="32:33" x14ac:dyDescent="0.55000000000000004">
      <c r="AF1210" s="46">
        <f t="shared" ca="1" si="25"/>
        <v>0</v>
      </c>
      <c r="AG1210" s="46">
        <v>1210</v>
      </c>
    </row>
    <row r="1211" spans="32:33" x14ac:dyDescent="0.55000000000000004">
      <c r="AF1211" s="46">
        <f t="shared" ca="1" si="25"/>
        <v>0</v>
      </c>
      <c r="AG1211" s="46">
        <v>1211</v>
      </c>
    </row>
    <row r="1212" spans="32:33" x14ac:dyDescent="0.55000000000000004">
      <c r="AF1212" s="46">
        <f t="shared" ca="1" si="25"/>
        <v>0</v>
      </c>
      <c r="AG1212" s="46">
        <v>1212</v>
      </c>
    </row>
    <row r="1213" spans="32:33" x14ac:dyDescent="0.55000000000000004">
      <c r="AF1213" s="46">
        <f t="shared" ca="1" si="25"/>
        <v>0</v>
      </c>
      <c r="AG1213" s="46">
        <v>1213</v>
      </c>
    </row>
    <row r="1214" spans="32:33" x14ac:dyDescent="0.55000000000000004">
      <c r="AF1214" s="46">
        <f t="shared" ca="1" si="25"/>
        <v>0</v>
      </c>
      <c r="AG1214" s="46">
        <v>1214</v>
      </c>
    </row>
    <row r="1215" spans="32:33" x14ac:dyDescent="0.55000000000000004">
      <c r="AF1215" s="46">
        <f t="shared" ca="1" si="25"/>
        <v>0</v>
      </c>
      <c r="AG1215" s="46">
        <v>1215</v>
      </c>
    </row>
    <row r="1216" spans="32:33" x14ac:dyDescent="0.55000000000000004">
      <c r="AF1216" s="46">
        <f t="shared" ca="1" si="25"/>
        <v>0</v>
      </c>
      <c r="AG1216" s="46">
        <v>1216</v>
      </c>
    </row>
    <row r="1217" spans="32:33" x14ac:dyDescent="0.55000000000000004">
      <c r="AF1217" s="46">
        <f t="shared" ca="1" si="25"/>
        <v>0</v>
      </c>
      <c r="AG1217" s="46">
        <v>1217</v>
      </c>
    </row>
    <row r="1218" spans="32:33" x14ac:dyDescent="0.55000000000000004">
      <c r="AF1218" s="46">
        <f t="shared" ca="1" si="25"/>
        <v>0</v>
      </c>
      <c r="AG1218" s="46">
        <v>1218</v>
      </c>
    </row>
    <row r="1219" spans="32:33" x14ac:dyDescent="0.55000000000000004">
      <c r="AF1219" s="46">
        <f t="shared" ca="1" si="25"/>
        <v>0</v>
      </c>
      <c r="AG1219" s="46">
        <v>1219</v>
      </c>
    </row>
    <row r="1220" spans="32:33" x14ac:dyDescent="0.55000000000000004">
      <c r="AF1220" s="46">
        <f t="shared" ca="1" si="25"/>
        <v>0</v>
      </c>
      <c r="AG1220" s="46">
        <v>1220</v>
      </c>
    </row>
    <row r="1221" spans="32:33" x14ac:dyDescent="0.55000000000000004">
      <c r="AF1221" s="46">
        <f t="shared" ca="1" si="25"/>
        <v>0</v>
      </c>
      <c r="AG1221" s="46">
        <v>1221</v>
      </c>
    </row>
    <row r="1222" spans="32:33" x14ac:dyDescent="0.55000000000000004">
      <c r="AF1222" s="46">
        <f t="shared" ca="1" si="25"/>
        <v>0</v>
      </c>
      <c r="AG1222" s="46">
        <v>1222</v>
      </c>
    </row>
    <row r="1223" spans="32:33" x14ac:dyDescent="0.55000000000000004">
      <c r="AF1223" s="46">
        <f t="shared" ref="AF1223:AF1286" ca="1" si="26">INDIRECT($AB$7&amp;"!"&amp;"B"&amp;ROW(B1223))</f>
        <v>0</v>
      </c>
      <c r="AG1223" s="46">
        <v>1223</v>
      </c>
    </row>
    <row r="1224" spans="32:33" x14ac:dyDescent="0.55000000000000004">
      <c r="AF1224" s="46">
        <f t="shared" ca="1" si="26"/>
        <v>0</v>
      </c>
      <c r="AG1224" s="46">
        <v>1224</v>
      </c>
    </row>
    <row r="1225" spans="32:33" x14ac:dyDescent="0.55000000000000004">
      <c r="AF1225" s="46">
        <f t="shared" ca="1" si="26"/>
        <v>0</v>
      </c>
      <c r="AG1225" s="46">
        <v>1225</v>
      </c>
    </row>
    <row r="1226" spans="32:33" x14ac:dyDescent="0.55000000000000004">
      <c r="AF1226" s="46">
        <f t="shared" ca="1" si="26"/>
        <v>0</v>
      </c>
      <c r="AG1226" s="46">
        <v>1226</v>
      </c>
    </row>
    <row r="1227" spans="32:33" x14ac:dyDescent="0.55000000000000004">
      <c r="AF1227" s="46">
        <f t="shared" ca="1" si="26"/>
        <v>0</v>
      </c>
      <c r="AG1227" s="46">
        <v>1227</v>
      </c>
    </row>
    <row r="1228" spans="32:33" x14ac:dyDescent="0.55000000000000004">
      <c r="AF1228" s="46">
        <f t="shared" ca="1" si="26"/>
        <v>0</v>
      </c>
      <c r="AG1228" s="46">
        <v>1228</v>
      </c>
    </row>
    <row r="1229" spans="32:33" x14ac:dyDescent="0.55000000000000004">
      <c r="AF1229" s="46">
        <f t="shared" ca="1" si="26"/>
        <v>0</v>
      </c>
      <c r="AG1229" s="46">
        <v>1229</v>
      </c>
    </row>
    <row r="1230" spans="32:33" x14ac:dyDescent="0.55000000000000004">
      <c r="AF1230" s="46">
        <f t="shared" ca="1" si="26"/>
        <v>0</v>
      </c>
      <c r="AG1230" s="46">
        <v>1230</v>
      </c>
    </row>
    <row r="1231" spans="32:33" x14ac:dyDescent="0.55000000000000004">
      <c r="AF1231" s="46">
        <f t="shared" ca="1" si="26"/>
        <v>0</v>
      </c>
      <c r="AG1231" s="46">
        <v>1231</v>
      </c>
    </row>
    <row r="1232" spans="32:33" x14ac:dyDescent="0.55000000000000004">
      <c r="AF1232" s="46">
        <f t="shared" ca="1" si="26"/>
        <v>0</v>
      </c>
      <c r="AG1232" s="46">
        <v>1232</v>
      </c>
    </row>
    <row r="1233" spans="32:33" x14ac:dyDescent="0.55000000000000004">
      <c r="AF1233" s="46">
        <f t="shared" ca="1" si="26"/>
        <v>0</v>
      </c>
      <c r="AG1233" s="46">
        <v>1233</v>
      </c>
    </row>
    <row r="1234" spans="32:33" x14ac:dyDescent="0.55000000000000004">
      <c r="AF1234" s="46">
        <f t="shared" ca="1" si="26"/>
        <v>0</v>
      </c>
      <c r="AG1234" s="46">
        <v>1234</v>
      </c>
    </row>
    <row r="1235" spans="32:33" x14ac:dyDescent="0.55000000000000004">
      <c r="AF1235" s="46">
        <f t="shared" ca="1" si="26"/>
        <v>0</v>
      </c>
      <c r="AG1235" s="46">
        <v>1235</v>
      </c>
    </row>
    <row r="1236" spans="32:33" x14ac:dyDescent="0.55000000000000004">
      <c r="AF1236" s="46">
        <f t="shared" ca="1" si="26"/>
        <v>0</v>
      </c>
      <c r="AG1236" s="46">
        <v>1236</v>
      </c>
    </row>
    <row r="1237" spans="32:33" x14ac:dyDescent="0.55000000000000004">
      <c r="AF1237" s="46">
        <f t="shared" ca="1" si="26"/>
        <v>0</v>
      </c>
      <c r="AG1237" s="46">
        <v>1237</v>
      </c>
    </row>
    <row r="1238" spans="32:33" x14ac:dyDescent="0.55000000000000004">
      <c r="AF1238" s="46">
        <f t="shared" ca="1" si="26"/>
        <v>0</v>
      </c>
      <c r="AG1238" s="46">
        <v>1238</v>
      </c>
    </row>
    <row r="1239" spans="32:33" x14ac:dyDescent="0.55000000000000004">
      <c r="AF1239" s="46">
        <f t="shared" ca="1" si="26"/>
        <v>0</v>
      </c>
      <c r="AG1239" s="46">
        <v>1239</v>
      </c>
    </row>
    <row r="1240" spans="32:33" x14ac:dyDescent="0.55000000000000004">
      <c r="AF1240" s="46">
        <f t="shared" ca="1" si="26"/>
        <v>0</v>
      </c>
      <c r="AG1240" s="46">
        <v>1240</v>
      </c>
    </row>
    <row r="1241" spans="32:33" x14ac:dyDescent="0.55000000000000004">
      <c r="AF1241" s="46">
        <f t="shared" ca="1" si="26"/>
        <v>0</v>
      </c>
      <c r="AG1241" s="46">
        <v>1241</v>
      </c>
    </row>
    <row r="1242" spans="32:33" x14ac:dyDescent="0.55000000000000004">
      <c r="AF1242" s="46">
        <f t="shared" ca="1" si="26"/>
        <v>0</v>
      </c>
      <c r="AG1242" s="46">
        <v>1242</v>
      </c>
    </row>
    <row r="1243" spans="32:33" x14ac:dyDescent="0.55000000000000004">
      <c r="AF1243" s="46">
        <f t="shared" ca="1" si="26"/>
        <v>0</v>
      </c>
      <c r="AG1243" s="46">
        <v>1243</v>
      </c>
    </row>
    <row r="1244" spans="32:33" x14ac:dyDescent="0.55000000000000004">
      <c r="AF1244" s="46">
        <f t="shared" ca="1" si="26"/>
        <v>0</v>
      </c>
      <c r="AG1244" s="46">
        <v>1244</v>
      </c>
    </row>
    <row r="1245" spans="32:33" x14ac:dyDescent="0.55000000000000004">
      <c r="AF1245" s="46">
        <f t="shared" ca="1" si="26"/>
        <v>0</v>
      </c>
      <c r="AG1245" s="46">
        <v>1245</v>
      </c>
    </row>
    <row r="1246" spans="32:33" x14ac:dyDescent="0.55000000000000004">
      <c r="AF1246" s="46">
        <f t="shared" ca="1" si="26"/>
        <v>0</v>
      </c>
      <c r="AG1246" s="46">
        <v>1246</v>
      </c>
    </row>
    <row r="1247" spans="32:33" x14ac:dyDescent="0.55000000000000004">
      <c r="AF1247" s="46">
        <f t="shared" ca="1" si="26"/>
        <v>0</v>
      </c>
      <c r="AG1247" s="46">
        <v>1247</v>
      </c>
    </row>
    <row r="1248" spans="32:33" x14ac:dyDescent="0.55000000000000004">
      <c r="AF1248" s="46">
        <f t="shared" ca="1" si="26"/>
        <v>0</v>
      </c>
      <c r="AG1248" s="46">
        <v>1248</v>
      </c>
    </row>
    <row r="1249" spans="32:33" x14ac:dyDescent="0.55000000000000004">
      <c r="AF1249" s="46">
        <f t="shared" ca="1" si="26"/>
        <v>0</v>
      </c>
      <c r="AG1249" s="46">
        <v>1249</v>
      </c>
    </row>
    <row r="1250" spans="32:33" x14ac:dyDescent="0.55000000000000004">
      <c r="AF1250" s="46">
        <f t="shared" ca="1" si="26"/>
        <v>0</v>
      </c>
      <c r="AG1250" s="46">
        <v>1250</v>
      </c>
    </row>
    <row r="1251" spans="32:33" x14ac:dyDescent="0.55000000000000004">
      <c r="AF1251" s="46">
        <f t="shared" ca="1" si="26"/>
        <v>0</v>
      </c>
      <c r="AG1251" s="46">
        <v>1251</v>
      </c>
    </row>
    <row r="1252" spans="32:33" x14ac:dyDescent="0.55000000000000004">
      <c r="AF1252" s="46">
        <f t="shared" ca="1" si="26"/>
        <v>0</v>
      </c>
      <c r="AG1252" s="46">
        <v>1252</v>
      </c>
    </row>
    <row r="1253" spans="32:33" x14ac:dyDescent="0.55000000000000004">
      <c r="AF1253" s="46">
        <f t="shared" ca="1" si="26"/>
        <v>0</v>
      </c>
      <c r="AG1253" s="46">
        <v>1253</v>
      </c>
    </row>
    <row r="1254" spans="32:33" x14ac:dyDescent="0.55000000000000004">
      <c r="AF1254" s="46">
        <f t="shared" ca="1" si="26"/>
        <v>0</v>
      </c>
      <c r="AG1254" s="46">
        <v>1254</v>
      </c>
    </row>
    <row r="1255" spans="32:33" x14ac:dyDescent="0.55000000000000004">
      <c r="AF1255" s="46">
        <f t="shared" ca="1" si="26"/>
        <v>0</v>
      </c>
      <c r="AG1255" s="46">
        <v>1255</v>
      </c>
    </row>
    <row r="1256" spans="32:33" x14ac:dyDescent="0.55000000000000004">
      <c r="AF1256" s="46">
        <f t="shared" ca="1" si="26"/>
        <v>0</v>
      </c>
      <c r="AG1256" s="46">
        <v>1256</v>
      </c>
    </row>
    <row r="1257" spans="32:33" x14ac:dyDescent="0.55000000000000004">
      <c r="AF1257" s="46">
        <f t="shared" ca="1" si="26"/>
        <v>0</v>
      </c>
      <c r="AG1257" s="46">
        <v>1257</v>
      </c>
    </row>
    <row r="1258" spans="32:33" x14ac:dyDescent="0.55000000000000004">
      <c r="AF1258" s="46">
        <f t="shared" ca="1" si="26"/>
        <v>0</v>
      </c>
      <c r="AG1258" s="46">
        <v>1258</v>
      </c>
    </row>
    <row r="1259" spans="32:33" x14ac:dyDescent="0.55000000000000004">
      <c r="AF1259" s="46">
        <f t="shared" ca="1" si="26"/>
        <v>0</v>
      </c>
      <c r="AG1259" s="46">
        <v>1259</v>
      </c>
    </row>
    <row r="1260" spans="32:33" x14ac:dyDescent="0.55000000000000004">
      <c r="AF1260" s="46">
        <f t="shared" ca="1" si="26"/>
        <v>0</v>
      </c>
      <c r="AG1260" s="46">
        <v>1260</v>
      </c>
    </row>
    <row r="1261" spans="32:33" x14ac:dyDescent="0.55000000000000004">
      <c r="AF1261" s="46">
        <f t="shared" ca="1" si="26"/>
        <v>0</v>
      </c>
      <c r="AG1261" s="46">
        <v>1261</v>
      </c>
    </row>
    <row r="1262" spans="32:33" x14ac:dyDescent="0.55000000000000004">
      <c r="AF1262" s="46">
        <f t="shared" ca="1" si="26"/>
        <v>0</v>
      </c>
      <c r="AG1262" s="46">
        <v>1262</v>
      </c>
    </row>
    <row r="1263" spans="32:33" x14ac:dyDescent="0.55000000000000004">
      <c r="AF1263" s="46">
        <f t="shared" ca="1" si="26"/>
        <v>0</v>
      </c>
      <c r="AG1263" s="46">
        <v>1263</v>
      </c>
    </row>
    <row r="1264" spans="32:33" x14ac:dyDescent="0.55000000000000004">
      <c r="AF1264" s="46">
        <f t="shared" ca="1" si="26"/>
        <v>0</v>
      </c>
      <c r="AG1264" s="46">
        <v>1264</v>
      </c>
    </row>
    <row r="1265" spans="32:33" x14ac:dyDescent="0.55000000000000004">
      <c r="AF1265" s="46">
        <f t="shared" ca="1" si="26"/>
        <v>0</v>
      </c>
      <c r="AG1265" s="46">
        <v>1265</v>
      </c>
    </row>
    <row r="1266" spans="32:33" x14ac:dyDescent="0.55000000000000004">
      <c r="AF1266" s="46">
        <f t="shared" ca="1" si="26"/>
        <v>0</v>
      </c>
      <c r="AG1266" s="46">
        <v>1266</v>
      </c>
    </row>
    <row r="1267" spans="32:33" x14ac:dyDescent="0.55000000000000004">
      <c r="AF1267" s="46">
        <f t="shared" ca="1" si="26"/>
        <v>0</v>
      </c>
      <c r="AG1267" s="46">
        <v>1267</v>
      </c>
    </row>
    <row r="1268" spans="32:33" x14ac:dyDescent="0.55000000000000004">
      <c r="AF1268" s="46">
        <f t="shared" ca="1" si="26"/>
        <v>0</v>
      </c>
      <c r="AG1268" s="46">
        <v>1268</v>
      </c>
    </row>
    <row r="1269" spans="32:33" x14ac:dyDescent="0.55000000000000004">
      <c r="AF1269" s="46">
        <f t="shared" ca="1" si="26"/>
        <v>0</v>
      </c>
      <c r="AG1269" s="46">
        <v>1269</v>
      </c>
    </row>
    <row r="1270" spans="32:33" x14ac:dyDescent="0.55000000000000004">
      <c r="AF1270" s="46">
        <f t="shared" ca="1" si="26"/>
        <v>0</v>
      </c>
      <c r="AG1270" s="46">
        <v>1270</v>
      </c>
    </row>
    <row r="1271" spans="32:33" x14ac:dyDescent="0.55000000000000004">
      <c r="AF1271" s="46">
        <f t="shared" ca="1" si="26"/>
        <v>0</v>
      </c>
      <c r="AG1271" s="46">
        <v>1271</v>
      </c>
    </row>
    <row r="1272" spans="32:33" x14ac:dyDescent="0.55000000000000004">
      <c r="AF1272" s="46">
        <f t="shared" ca="1" si="26"/>
        <v>0</v>
      </c>
      <c r="AG1272" s="46">
        <v>1272</v>
      </c>
    </row>
    <row r="1273" spans="32:33" x14ac:dyDescent="0.55000000000000004">
      <c r="AF1273" s="46">
        <f t="shared" ca="1" si="26"/>
        <v>0</v>
      </c>
      <c r="AG1273" s="46">
        <v>1273</v>
      </c>
    </row>
    <row r="1274" spans="32:33" x14ac:dyDescent="0.55000000000000004">
      <c r="AF1274" s="46">
        <f t="shared" ca="1" si="26"/>
        <v>0</v>
      </c>
      <c r="AG1274" s="46">
        <v>1274</v>
      </c>
    </row>
    <row r="1275" spans="32:33" x14ac:dyDescent="0.55000000000000004">
      <c r="AF1275" s="46">
        <f t="shared" ca="1" si="26"/>
        <v>0</v>
      </c>
      <c r="AG1275" s="46">
        <v>1275</v>
      </c>
    </row>
    <row r="1276" spans="32:33" x14ac:dyDescent="0.55000000000000004">
      <c r="AF1276" s="46">
        <f t="shared" ca="1" si="26"/>
        <v>0</v>
      </c>
      <c r="AG1276" s="46">
        <v>1276</v>
      </c>
    </row>
    <row r="1277" spans="32:33" x14ac:dyDescent="0.55000000000000004">
      <c r="AF1277" s="46">
        <f t="shared" ca="1" si="26"/>
        <v>0</v>
      </c>
      <c r="AG1277" s="46">
        <v>1277</v>
      </c>
    </row>
    <row r="1278" spans="32:33" x14ac:dyDescent="0.55000000000000004">
      <c r="AF1278" s="46">
        <f t="shared" ca="1" si="26"/>
        <v>0</v>
      </c>
      <c r="AG1278" s="46">
        <v>1278</v>
      </c>
    </row>
    <row r="1279" spans="32:33" x14ac:dyDescent="0.55000000000000004">
      <c r="AF1279" s="46">
        <f t="shared" ca="1" si="26"/>
        <v>0</v>
      </c>
      <c r="AG1279" s="46">
        <v>1279</v>
      </c>
    </row>
    <row r="1280" spans="32:33" x14ac:dyDescent="0.55000000000000004">
      <c r="AF1280" s="46">
        <f t="shared" ca="1" si="26"/>
        <v>0</v>
      </c>
      <c r="AG1280" s="46">
        <v>1280</v>
      </c>
    </row>
    <row r="1281" spans="32:33" x14ac:dyDescent="0.55000000000000004">
      <c r="AF1281" s="46">
        <f t="shared" ca="1" si="26"/>
        <v>0</v>
      </c>
      <c r="AG1281" s="46">
        <v>1281</v>
      </c>
    </row>
    <row r="1282" spans="32:33" x14ac:dyDescent="0.55000000000000004">
      <c r="AF1282" s="46">
        <f t="shared" ca="1" si="26"/>
        <v>0</v>
      </c>
      <c r="AG1282" s="46">
        <v>1282</v>
      </c>
    </row>
    <row r="1283" spans="32:33" x14ac:dyDescent="0.55000000000000004">
      <c r="AF1283" s="46">
        <f t="shared" ca="1" si="26"/>
        <v>0</v>
      </c>
      <c r="AG1283" s="46">
        <v>1283</v>
      </c>
    </row>
    <row r="1284" spans="32:33" x14ac:dyDescent="0.55000000000000004">
      <c r="AF1284" s="46">
        <f t="shared" ca="1" si="26"/>
        <v>0</v>
      </c>
      <c r="AG1284" s="46">
        <v>1284</v>
      </c>
    </row>
    <row r="1285" spans="32:33" x14ac:dyDescent="0.55000000000000004">
      <c r="AF1285" s="46">
        <f t="shared" ca="1" si="26"/>
        <v>0</v>
      </c>
      <c r="AG1285" s="46">
        <v>1285</v>
      </c>
    </row>
    <row r="1286" spans="32:33" x14ac:dyDescent="0.55000000000000004">
      <c r="AF1286" s="46">
        <f t="shared" ca="1" si="26"/>
        <v>0</v>
      </c>
      <c r="AG1286" s="46">
        <v>1286</v>
      </c>
    </row>
    <row r="1287" spans="32:33" x14ac:dyDescent="0.55000000000000004">
      <c r="AF1287" s="46">
        <f t="shared" ref="AF1287:AF1350" ca="1" si="27">INDIRECT($AB$7&amp;"!"&amp;"B"&amp;ROW(B1287))</f>
        <v>0</v>
      </c>
      <c r="AG1287" s="46">
        <v>1287</v>
      </c>
    </row>
    <row r="1288" spans="32:33" x14ac:dyDescent="0.55000000000000004">
      <c r="AF1288" s="46">
        <f t="shared" ca="1" si="27"/>
        <v>0</v>
      </c>
      <c r="AG1288" s="46">
        <v>1288</v>
      </c>
    </row>
    <row r="1289" spans="32:33" x14ac:dyDescent="0.55000000000000004">
      <c r="AF1289" s="46">
        <f t="shared" ca="1" si="27"/>
        <v>0</v>
      </c>
      <c r="AG1289" s="46">
        <v>1289</v>
      </c>
    </row>
    <row r="1290" spans="32:33" x14ac:dyDescent="0.55000000000000004">
      <c r="AF1290" s="46">
        <f t="shared" ca="1" si="27"/>
        <v>0</v>
      </c>
      <c r="AG1290" s="46">
        <v>1290</v>
      </c>
    </row>
    <row r="1291" spans="32:33" x14ac:dyDescent="0.55000000000000004">
      <c r="AF1291" s="46">
        <f t="shared" ca="1" si="27"/>
        <v>0</v>
      </c>
      <c r="AG1291" s="46">
        <v>1291</v>
      </c>
    </row>
    <row r="1292" spans="32:33" x14ac:dyDescent="0.55000000000000004">
      <c r="AF1292" s="46">
        <f t="shared" ca="1" si="27"/>
        <v>0</v>
      </c>
      <c r="AG1292" s="46">
        <v>1292</v>
      </c>
    </row>
    <row r="1293" spans="32:33" x14ac:dyDescent="0.55000000000000004">
      <c r="AF1293" s="46">
        <f t="shared" ca="1" si="27"/>
        <v>0</v>
      </c>
      <c r="AG1293" s="46">
        <v>1293</v>
      </c>
    </row>
    <row r="1294" spans="32:33" x14ac:dyDescent="0.55000000000000004">
      <c r="AF1294" s="46">
        <f t="shared" ca="1" si="27"/>
        <v>0</v>
      </c>
      <c r="AG1294" s="46">
        <v>1294</v>
      </c>
    </row>
    <row r="1295" spans="32:33" x14ac:dyDescent="0.55000000000000004">
      <c r="AF1295" s="46">
        <f t="shared" ca="1" si="27"/>
        <v>0</v>
      </c>
      <c r="AG1295" s="46">
        <v>1295</v>
      </c>
    </row>
    <row r="1296" spans="32:33" x14ac:dyDescent="0.55000000000000004">
      <c r="AF1296" s="46">
        <f t="shared" ca="1" si="27"/>
        <v>0</v>
      </c>
      <c r="AG1296" s="46">
        <v>1296</v>
      </c>
    </row>
    <row r="1297" spans="32:33" x14ac:dyDescent="0.55000000000000004">
      <c r="AF1297" s="46">
        <f t="shared" ca="1" si="27"/>
        <v>0</v>
      </c>
      <c r="AG1297" s="46">
        <v>1297</v>
      </c>
    </row>
    <row r="1298" spans="32:33" x14ac:dyDescent="0.55000000000000004">
      <c r="AF1298" s="46">
        <f t="shared" ca="1" si="27"/>
        <v>0</v>
      </c>
      <c r="AG1298" s="46">
        <v>1298</v>
      </c>
    </row>
    <row r="1299" spans="32:33" x14ac:dyDescent="0.55000000000000004">
      <c r="AF1299" s="46">
        <f t="shared" ca="1" si="27"/>
        <v>0</v>
      </c>
      <c r="AG1299" s="46">
        <v>1299</v>
      </c>
    </row>
    <row r="1300" spans="32:33" x14ac:dyDescent="0.55000000000000004">
      <c r="AF1300" s="46">
        <f t="shared" ca="1" si="27"/>
        <v>0</v>
      </c>
      <c r="AG1300" s="46">
        <v>1300</v>
      </c>
    </row>
    <row r="1301" spans="32:33" x14ac:dyDescent="0.55000000000000004">
      <c r="AF1301" s="46">
        <f t="shared" ca="1" si="27"/>
        <v>0</v>
      </c>
      <c r="AG1301" s="46">
        <v>1301</v>
      </c>
    </row>
    <row r="1302" spans="32:33" x14ac:dyDescent="0.55000000000000004">
      <c r="AF1302" s="46">
        <f t="shared" ca="1" si="27"/>
        <v>0</v>
      </c>
      <c r="AG1302" s="46">
        <v>1302</v>
      </c>
    </row>
    <row r="1303" spans="32:33" x14ac:dyDescent="0.55000000000000004">
      <c r="AF1303" s="46">
        <f t="shared" ca="1" si="27"/>
        <v>0</v>
      </c>
      <c r="AG1303" s="46">
        <v>1303</v>
      </c>
    </row>
    <row r="1304" spans="32:33" x14ac:dyDescent="0.55000000000000004">
      <c r="AF1304" s="46">
        <f t="shared" ca="1" si="27"/>
        <v>0</v>
      </c>
      <c r="AG1304" s="46">
        <v>1304</v>
      </c>
    </row>
    <row r="1305" spans="32:33" x14ac:dyDescent="0.55000000000000004">
      <c r="AF1305" s="46">
        <f t="shared" ca="1" si="27"/>
        <v>0</v>
      </c>
      <c r="AG1305" s="46">
        <v>1305</v>
      </c>
    </row>
    <row r="1306" spans="32:33" x14ac:dyDescent="0.55000000000000004">
      <c r="AF1306" s="46">
        <f t="shared" ca="1" si="27"/>
        <v>0</v>
      </c>
      <c r="AG1306" s="46">
        <v>1306</v>
      </c>
    </row>
    <row r="1307" spans="32:33" x14ac:dyDescent="0.55000000000000004">
      <c r="AF1307" s="46">
        <f t="shared" ca="1" si="27"/>
        <v>0</v>
      </c>
      <c r="AG1307" s="46">
        <v>1307</v>
      </c>
    </row>
    <row r="1308" spans="32:33" x14ac:dyDescent="0.55000000000000004">
      <c r="AF1308" s="46">
        <f t="shared" ca="1" si="27"/>
        <v>0</v>
      </c>
      <c r="AG1308" s="46">
        <v>1308</v>
      </c>
    </row>
    <row r="1309" spans="32:33" x14ac:dyDescent="0.55000000000000004">
      <c r="AF1309" s="46">
        <f t="shared" ca="1" si="27"/>
        <v>0</v>
      </c>
      <c r="AG1309" s="46">
        <v>1309</v>
      </c>
    </row>
    <row r="1310" spans="32:33" x14ac:dyDescent="0.55000000000000004">
      <c r="AF1310" s="46">
        <f t="shared" ca="1" si="27"/>
        <v>0</v>
      </c>
      <c r="AG1310" s="46">
        <v>1310</v>
      </c>
    </row>
    <row r="1311" spans="32:33" x14ac:dyDescent="0.55000000000000004">
      <c r="AF1311" s="46">
        <f t="shared" ca="1" si="27"/>
        <v>0</v>
      </c>
      <c r="AG1311" s="46">
        <v>1311</v>
      </c>
    </row>
    <row r="1312" spans="32:33" x14ac:dyDescent="0.55000000000000004">
      <c r="AF1312" s="46">
        <f t="shared" ca="1" si="27"/>
        <v>0</v>
      </c>
      <c r="AG1312" s="46">
        <v>1312</v>
      </c>
    </row>
    <row r="1313" spans="32:33" x14ac:dyDescent="0.55000000000000004">
      <c r="AF1313" s="46">
        <f t="shared" ca="1" si="27"/>
        <v>0</v>
      </c>
      <c r="AG1313" s="46">
        <v>1313</v>
      </c>
    </row>
    <row r="1314" spans="32:33" x14ac:dyDescent="0.55000000000000004">
      <c r="AF1314" s="46">
        <f t="shared" ca="1" si="27"/>
        <v>0</v>
      </c>
      <c r="AG1314" s="46">
        <v>1314</v>
      </c>
    </row>
    <row r="1315" spans="32:33" x14ac:dyDescent="0.55000000000000004">
      <c r="AF1315" s="46">
        <f t="shared" ca="1" si="27"/>
        <v>0</v>
      </c>
      <c r="AG1315" s="46">
        <v>1315</v>
      </c>
    </row>
    <row r="1316" spans="32:33" x14ac:dyDescent="0.55000000000000004">
      <c r="AF1316" s="46">
        <f t="shared" ca="1" si="27"/>
        <v>0</v>
      </c>
      <c r="AG1316" s="46">
        <v>1316</v>
      </c>
    </row>
    <row r="1317" spans="32:33" x14ac:dyDescent="0.55000000000000004">
      <c r="AF1317" s="46">
        <f t="shared" ca="1" si="27"/>
        <v>0</v>
      </c>
      <c r="AG1317" s="46">
        <v>1317</v>
      </c>
    </row>
    <row r="1318" spans="32:33" x14ac:dyDescent="0.55000000000000004">
      <c r="AF1318" s="46">
        <f t="shared" ca="1" si="27"/>
        <v>0</v>
      </c>
      <c r="AG1318" s="46">
        <v>1318</v>
      </c>
    </row>
    <row r="1319" spans="32:33" x14ac:dyDescent="0.55000000000000004">
      <c r="AF1319" s="46">
        <f t="shared" ca="1" si="27"/>
        <v>0</v>
      </c>
      <c r="AG1319" s="46">
        <v>1319</v>
      </c>
    </row>
    <row r="1320" spans="32:33" x14ac:dyDescent="0.55000000000000004">
      <c r="AF1320" s="46">
        <f t="shared" ca="1" si="27"/>
        <v>0</v>
      </c>
      <c r="AG1320" s="46">
        <v>1320</v>
      </c>
    </row>
    <row r="1321" spans="32:33" x14ac:dyDescent="0.55000000000000004">
      <c r="AF1321" s="46">
        <f t="shared" ca="1" si="27"/>
        <v>0</v>
      </c>
      <c r="AG1321" s="46">
        <v>1321</v>
      </c>
    </row>
    <row r="1322" spans="32:33" x14ac:dyDescent="0.55000000000000004">
      <c r="AF1322" s="46">
        <f t="shared" ca="1" si="27"/>
        <v>0</v>
      </c>
      <c r="AG1322" s="46">
        <v>1322</v>
      </c>
    </row>
    <row r="1323" spans="32:33" x14ac:dyDescent="0.55000000000000004">
      <c r="AF1323" s="46">
        <f t="shared" ca="1" si="27"/>
        <v>0</v>
      </c>
      <c r="AG1323" s="46">
        <v>1323</v>
      </c>
    </row>
    <row r="1324" spans="32:33" x14ac:dyDescent="0.55000000000000004">
      <c r="AF1324" s="46">
        <f t="shared" ca="1" si="27"/>
        <v>0</v>
      </c>
      <c r="AG1324" s="46">
        <v>1324</v>
      </c>
    </row>
    <row r="1325" spans="32:33" x14ac:dyDescent="0.55000000000000004">
      <c r="AF1325" s="46">
        <f t="shared" ca="1" si="27"/>
        <v>0</v>
      </c>
      <c r="AG1325" s="46">
        <v>1325</v>
      </c>
    </row>
    <row r="1326" spans="32:33" x14ac:dyDescent="0.55000000000000004">
      <c r="AF1326" s="46">
        <f t="shared" ca="1" si="27"/>
        <v>0</v>
      </c>
      <c r="AG1326" s="46">
        <v>1326</v>
      </c>
    </row>
    <row r="1327" spans="32:33" x14ac:dyDescent="0.55000000000000004">
      <c r="AF1327" s="46">
        <f t="shared" ca="1" si="27"/>
        <v>0</v>
      </c>
      <c r="AG1327" s="46">
        <v>1327</v>
      </c>
    </row>
    <row r="1328" spans="32:33" x14ac:dyDescent="0.55000000000000004">
      <c r="AF1328" s="46">
        <f t="shared" ca="1" si="27"/>
        <v>0</v>
      </c>
      <c r="AG1328" s="46">
        <v>1328</v>
      </c>
    </row>
    <row r="1329" spans="32:33" x14ac:dyDescent="0.55000000000000004">
      <c r="AF1329" s="46">
        <f t="shared" ca="1" si="27"/>
        <v>0</v>
      </c>
      <c r="AG1329" s="46">
        <v>1329</v>
      </c>
    </row>
    <row r="1330" spans="32:33" x14ac:dyDescent="0.55000000000000004">
      <c r="AF1330" s="46">
        <f t="shared" ca="1" si="27"/>
        <v>0</v>
      </c>
      <c r="AG1330" s="46">
        <v>1330</v>
      </c>
    </row>
    <row r="1331" spans="32:33" x14ac:dyDescent="0.55000000000000004">
      <c r="AF1331" s="46">
        <f t="shared" ca="1" si="27"/>
        <v>0</v>
      </c>
      <c r="AG1331" s="46">
        <v>1331</v>
      </c>
    </row>
    <row r="1332" spans="32:33" x14ac:dyDescent="0.55000000000000004">
      <c r="AF1332" s="46">
        <f t="shared" ca="1" si="27"/>
        <v>0</v>
      </c>
      <c r="AG1332" s="46">
        <v>1332</v>
      </c>
    </row>
    <row r="1333" spans="32:33" x14ac:dyDescent="0.55000000000000004">
      <c r="AF1333" s="46">
        <f t="shared" ca="1" si="27"/>
        <v>0</v>
      </c>
      <c r="AG1333" s="46">
        <v>1333</v>
      </c>
    </row>
    <row r="1334" spans="32:33" x14ac:dyDescent="0.55000000000000004">
      <c r="AF1334" s="46">
        <f t="shared" ca="1" si="27"/>
        <v>0</v>
      </c>
      <c r="AG1334" s="46">
        <v>1334</v>
      </c>
    </row>
    <row r="1335" spans="32:33" x14ac:dyDescent="0.55000000000000004">
      <c r="AF1335" s="46">
        <f t="shared" ca="1" si="27"/>
        <v>0</v>
      </c>
      <c r="AG1335" s="46">
        <v>1335</v>
      </c>
    </row>
    <row r="1336" spans="32:33" x14ac:dyDescent="0.55000000000000004">
      <c r="AF1336" s="46">
        <f t="shared" ca="1" si="27"/>
        <v>0</v>
      </c>
      <c r="AG1336" s="46">
        <v>1336</v>
      </c>
    </row>
    <row r="1337" spans="32:33" x14ac:dyDescent="0.55000000000000004">
      <c r="AF1337" s="46">
        <f t="shared" ca="1" si="27"/>
        <v>0</v>
      </c>
      <c r="AG1337" s="46">
        <v>1337</v>
      </c>
    </row>
    <row r="1338" spans="32:33" x14ac:dyDescent="0.55000000000000004">
      <c r="AF1338" s="46">
        <f t="shared" ca="1" si="27"/>
        <v>0</v>
      </c>
      <c r="AG1338" s="46">
        <v>1338</v>
      </c>
    </row>
    <row r="1339" spans="32:33" x14ac:dyDescent="0.55000000000000004">
      <c r="AF1339" s="46">
        <f t="shared" ca="1" si="27"/>
        <v>0</v>
      </c>
      <c r="AG1339" s="46">
        <v>1339</v>
      </c>
    </row>
    <row r="1340" spans="32:33" x14ac:dyDescent="0.55000000000000004">
      <c r="AF1340" s="46">
        <f t="shared" ca="1" si="27"/>
        <v>0</v>
      </c>
      <c r="AG1340" s="46">
        <v>1340</v>
      </c>
    </row>
    <row r="1341" spans="32:33" x14ac:dyDescent="0.55000000000000004">
      <c r="AF1341" s="46">
        <f t="shared" ca="1" si="27"/>
        <v>0</v>
      </c>
      <c r="AG1341" s="46">
        <v>1341</v>
      </c>
    </row>
    <row r="1342" spans="32:33" x14ac:dyDescent="0.55000000000000004">
      <c r="AF1342" s="46">
        <f t="shared" ca="1" si="27"/>
        <v>0</v>
      </c>
      <c r="AG1342" s="46">
        <v>1342</v>
      </c>
    </row>
    <row r="1343" spans="32:33" x14ac:dyDescent="0.55000000000000004">
      <c r="AF1343" s="46">
        <f t="shared" ca="1" si="27"/>
        <v>0</v>
      </c>
      <c r="AG1343" s="46">
        <v>1343</v>
      </c>
    </row>
    <row r="1344" spans="32:33" x14ac:dyDescent="0.55000000000000004">
      <c r="AF1344" s="46">
        <f t="shared" ca="1" si="27"/>
        <v>0</v>
      </c>
      <c r="AG1344" s="46">
        <v>1344</v>
      </c>
    </row>
    <row r="1345" spans="32:33" x14ac:dyDescent="0.55000000000000004">
      <c r="AF1345" s="46">
        <f t="shared" ca="1" si="27"/>
        <v>0</v>
      </c>
      <c r="AG1345" s="46">
        <v>1345</v>
      </c>
    </row>
    <row r="1346" spans="32:33" x14ac:dyDescent="0.55000000000000004">
      <c r="AF1346" s="46">
        <f t="shared" ca="1" si="27"/>
        <v>0</v>
      </c>
      <c r="AG1346" s="46">
        <v>1346</v>
      </c>
    </row>
    <row r="1347" spans="32:33" x14ac:dyDescent="0.55000000000000004">
      <c r="AF1347" s="46">
        <f t="shared" ca="1" si="27"/>
        <v>0</v>
      </c>
      <c r="AG1347" s="46">
        <v>1347</v>
      </c>
    </row>
    <row r="1348" spans="32:33" x14ac:dyDescent="0.55000000000000004">
      <c r="AF1348" s="46">
        <f t="shared" ca="1" si="27"/>
        <v>0</v>
      </c>
      <c r="AG1348" s="46">
        <v>1348</v>
      </c>
    </row>
    <row r="1349" spans="32:33" x14ac:dyDescent="0.55000000000000004">
      <c r="AF1349" s="46">
        <f t="shared" ca="1" si="27"/>
        <v>0</v>
      </c>
      <c r="AG1349" s="46">
        <v>1349</v>
      </c>
    </row>
    <row r="1350" spans="32:33" x14ac:dyDescent="0.55000000000000004">
      <c r="AF1350" s="46">
        <f t="shared" ca="1" si="27"/>
        <v>0</v>
      </c>
      <c r="AG1350" s="46">
        <v>1350</v>
      </c>
    </row>
    <row r="1351" spans="32:33" x14ac:dyDescent="0.55000000000000004">
      <c r="AF1351" s="46">
        <f t="shared" ref="AF1351:AF1414" ca="1" si="28">INDIRECT($AB$7&amp;"!"&amp;"B"&amp;ROW(B1351))</f>
        <v>0</v>
      </c>
      <c r="AG1351" s="46">
        <v>1351</v>
      </c>
    </row>
    <row r="1352" spans="32:33" x14ac:dyDescent="0.55000000000000004">
      <c r="AF1352" s="46">
        <f t="shared" ca="1" si="28"/>
        <v>0</v>
      </c>
      <c r="AG1352" s="46">
        <v>1352</v>
      </c>
    </row>
    <row r="1353" spans="32:33" x14ac:dyDescent="0.55000000000000004">
      <c r="AF1353" s="46">
        <f t="shared" ca="1" si="28"/>
        <v>0</v>
      </c>
      <c r="AG1353" s="46">
        <v>1353</v>
      </c>
    </row>
    <row r="1354" spans="32:33" x14ac:dyDescent="0.55000000000000004">
      <c r="AF1354" s="46">
        <f t="shared" ca="1" si="28"/>
        <v>0</v>
      </c>
      <c r="AG1354" s="46">
        <v>1354</v>
      </c>
    </row>
    <row r="1355" spans="32:33" x14ac:dyDescent="0.55000000000000004">
      <c r="AF1355" s="46">
        <f t="shared" ca="1" si="28"/>
        <v>0</v>
      </c>
      <c r="AG1355" s="46">
        <v>1355</v>
      </c>
    </row>
    <row r="1356" spans="32:33" x14ac:dyDescent="0.55000000000000004">
      <c r="AF1356" s="46">
        <f t="shared" ca="1" si="28"/>
        <v>0</v>
      </c>
      <c r="AG1356" s="46">
        <v>1356</v>
      </c>
    </row>
    <row r="1357" spans="32:33" x14ac:dyDescent="0.55000000000000004">
      <c r="AF1357" s="46">
        <f t="shared" ca="1" si="28"/>
        <v>0</v>
      </c>
      <c r="AG1357" s="46">
        <v>1357</v>
      </c>
    </row>
    <row r="1358" spans="32:33" x14ac:dyDescent="0.55000000000000004">
      <c r="AF1358" s="46">
        <f t="shared" ca="1" si="28"/>
        <v>0</v>
      </c>
      <c r="AG1358" s="46">
        <v>1358</v>
      </c>
    </row>
    <row r="1359" spans="32:33" x14ac:dyDescent="0.55000000000000004">
      <c r="AF1359" s="46">
        <f t="shared" ca="1" si="28"/>
        <v>0</v>
      </c>
      <c r="AG1359" s="46">
        <v>1359</v>
      </c>
    </row>
    <row r="1360" spans="32:33" x14ac:dyDescent="0.55000000000000004">
      <c r="AF1360" s="46">
        <f t="shared" ca="1" si="28"/>
        <v>0</v>
      </c>
      <c r="AG1360" s="46">
        <v>1360</v>
      </c>
    </row>
    <row r="1361" spans="32:33" x14ac:dyDescent="0.55000000000000004">
      <c r="AF1361" s="46">
        <f t="shared" ca="1" si="28"/>
        <v>0</v>
      </c>
      <c r="AG1361" s="46">
        <v>1361</v>
      </c>
    </row>
    <row r="1362" spans="32:33" x14ac:dyDescent="0.55000000000000004">
      <c r="AF1362" s="46">
        <f t="shared" ca="1" si="28"/>
        <v>0</v>
      </c>
      <c r="AG1362" s="46">
        <v>1362</v>
      </c>
    </row>
    <row r="1363" spans="32:33" x14ac:dyDescent="0.55000000000000004">
      <c r="AF1363" s="46">
        <f t="shared" ca="1" si="28"/>
        <v>0</v>
      </c>
      <c r="AG1363" s="46">
        <v>1363</v>
      </c>
    </row>
    <row r="1364" spans="32:33" x14ac:dyDescent="0.55000000000000004">
      <c r="AF1364" s="46">
        <f t="shared" ca="1" si="28"/>
        <v>0</v>
      </c>
      <c r="AG1364" s="46">
        <v>1364</v>
      </c>
    </row>
    <row r="1365" spans="32:33" x14ac:dyDescent="0.55000000000000004">
      <c r="AF1365" s="46">
        <f t="shared" ca="1" si="28"/>
        <v>0</v>
      </c>
      <c r="AG1365" s="46">
        <v>1365</v>
      </c>
    </row>
    <row r="1366" spans="32:33" x14ac:dyDescent="0.55000000000000004">
      <c r="AF1366" s="46">
        <f t="shared" ca="1" si="28"/>
        <v>0</v>
      </c>
      <c r="AG1366" s="46">
        <v>1366</v>
      </c>
    </row>
    <row r="1367" spans="32:33" x14ac:dyDescent="0.55000000000000004">
      <c r="AF1367" s="46">
        <f t="shared" ca="1" si="28"/>
        <v>0</v>
      </c>
      <c r="AG1367" s="46">
        <v>1367</v>
      </c>
    </row>
    <row r="1368" spans="32:33" x14ac:dyDescent="0.55000000000000004">
      <c r="AF1368" s="46">
        <f t="shared" ca="1" si="28"/>
        <v>0</v>
      </c>
      <c r="AG1368" s="46">
        <v>1368</v>
      </c>
    </row>
    <row r="1369" spans="32:33" x14ac:dyDescent="0.55000000000000004">
      <c r="AF1369" s="46">
        <f t="shared" ca="1" si="28"/>
        <v>0</v>
      </c>
      <c r="AG1369" s="46">
        <v>1369</v>
      </c>
    </row>
    <row r="1370" spans="32:33" x14ac:dyDescent="0.55000000000000004">
      <c r="AF1370" s="46">
        <f t="shared" ca="1" si="28"/>
        <v>0</v>
      </c>
      <c r="AG1370" s="46">
        <v>1370</v>
      </c>
    </row>
    <row r="1371" spans="32:33" x14ac:dyDescent="0.55000000000000004">
      <c r="AF1371" s="46">
        <f t="shared" ca="1" si="28"/>
        <v>0</v>
      </c>
      <c r="AG1371" s="46">
        <v>1371</v>
      </c>
    </row>
    <row r="1372" spans="32:33" x14ac:dyDescent="0.55000000000000004">
      <c r="AF1372" s="46">
        <f t="shared" ca="1" si="28"/>
        <v>0</v>
      </c>
      <c r="AG1372" s="46">
        <v>1372</v>
      </c>
    </row>
    <row r="1373" spans="32:33" x14ac:dyDescent="0.55000000000000004">
      <c r="AF1373" s="46">
        <f t="shared" ca="1" si="28"/>
        <v>0</v>
      </c>
      <c r="AG1373" s="46">
        <v>1373</v>
      </c>
    </row>
    <row r="1374" spans="32:33" x14ac:dyDescent="0.55000000000000004">
      <c r="AF1374" s="46">
        <f t="shared" ca="1" si="28"/>
        <v>0</v>
      </c>
      <c r="AG1374" s="46">
        <v>1374</v>
      </c>
    </row>
    <row r="1375" spans="32:33" x14ac:dyDescent="0.55000000000000004">
      <c r="AF1375" s="46">
        <f t="shared" ca="1" si="28"/>
        <v>0</v>
      </c>
      <c r="AG1375" s="46">
        <v>1375</v>
      </c>
    </row>
    <row r="1376" spans="32:33" x14ac:dyDescent="0.55000000000000004">
      <c r="AF1376" s="46">
        <f t="shared" ca="1" si="28"/>
        <v>0</v>
      </c>
      <c r="AG1376" s="46">
        <v>1376</v>
      </c>
    </row>
    <row r="1377" spans="32:33" x14ac:dyDescent="0.55000000000000004">
      <c r="AF1377" s="46">
        <f t="shared" ca="1" si="28"/>
        <v>0</v>
      </c>
      <c r="AG1377" s="46">
        <v>1377</v>
      </c>
    </row>
    <row r="1378" spans="32:33" x14ac:dyDescent="0.55000000000000004">
      <c r="AF1378" s="46">
        <f t="shared" ca="1" si="28"/>
        <v>0</v>
      </c>
      <c r="AG1378" s="46">
        <v>1378</v>
      </c>
    </row>
    <row r="1379" spans="32:33" x14ac:dyDescent="0.55000000000000004">
      <c r="AF1379" s="46">
        <f t="shared" ca="1" si="28"/>
        <v>0</v>
      </c>
      <c r="AG1379" s="46">
        <v>1379</v>
      </c>
    </row>
    <row r="1380" spans="32:33" x14ac:dyDescent="0.55000000000000004">
      <c r="AF1380" s="46">
        <f t="shared" ca="1" si="28"/>
        <v>0</v>
      </c>
      <c r="AG1380" s="46">
        <v>1380</v>
      </c>
    </row>
    <row r="1381" spans="32:33" x14ac:dyDescent="0.55000000000000004">
      <c r="AF1381" s="46">
        <f t="shared" ca="1" si="28"/>
        <v>0</v>
      </c>
      <c r="AG1381" s="46">
        <v>1381</v>
      </c>
    </row>
    <row r="1382" spans="32:33" x14ac:dyDescent="0.55000000000000004">
      <c r="AF1382" s="46">
        <f t="shared" ca="1" si="28"/>
        <v>0</v>
      </c>
      <c r="AG1382" s="46">
        <v>1382</v>
      </c>
    </row>
    <row r="1383" spans="32:33" x14ac:dyDescent="0.55000000000000004">
      <c r="AF1383" s="46">
        <f t="shared" ca="1" si="28"/>
        <v>0</v>
      </c>
      <c r="AG1383" s="46">
        <v>1383</v>
      </c>
    </row>
    <row r="1384" spans="32:33" x14ac:dyDescent="0.55000000000000004">
      <c r="AF1384" s="46">
        <f t="shared" ca="1" si="28"/>
        <v>0</v>
      </c>
      <c r="AG1384" s="46">
        <v>1384</v>
      </c>
    </row>
    <row r="1385" spans="32:33" x14ac:dyDescent="0.55000000000000004">
      <c r="AF1385" s="46">
        <f t="shared" ca="1" si="28"/>
        <v>0</v>
      </c>
      <c r="AG1385" s="46">
        <v>1385</v>
      </c>
    </row>
    <row r="1386" spans="32:33" x14ac:dyDescent="0.55000000000000004">
      <c r="AF1386" s="46">
        <f t="shared" ca="1" si="28"/>
        <v>0</v>
      </c>
      <c r="AG1386" s="46">
        <v>1386</v>
      </c>
    </row>
    <row r="1387" spans="32:33" x14ac:dyDescent="0.55000000000000004">
      <c r="AF1387" s="46">
        <f t="shared" ca="1" si="28"/>
        <v>0</v>
      </c>
      <c r="AG1387" s="46">
        <v>1387</v>
      </c>
    </row>
    <row r="1388" spans="32:33" x14ac:dyDescent="0.55000000000000004">
      <c r="AF1388" s="46">
        <f t="shared" ca="1" si="28"/>
        <v>0</v>
      </c>
      <c r="AG1388" s="46">
        <v>1388</v>
      </c>
    </row>
    <row r="1389" spans="32:33" x14ac:dyDescent="0.55000000000000004">
      <c r="AF1389" s="46">
        <f t="shared" ca="1" si="28"/>
        <v>0</v>
      </c>
      <c r="AG1389" s="46">
        <v>1389</v>
      </c>
    </row>
    <row r="1390" spans="32:33" x14ac:dyDescent="0.55000000000000004">
      <c r="AF1390" s="46">
        <f t="shared" ca="1" si="28"/>
        <v>0</v>
      </c>
      <c r="AG1390" s="46">
        <v>1390</v>
      </c>
    </row>
    <row r="1391" spans="32:33" x14ac:dyDescent="0.55000000000000004">
      <c r="AF1391" s="46">
        <f t="shared" ca="1" si="28"/>
        <v>0</v>
      </c>
      <c r="AG1391" s="46">
        <v>1391</v>
      </c>
    </row>
    <row r="1392" spans="32:33" x14ac:dyDescent="0.55000000000000004">
      <c r="AF1392" s="46">
        <f t="shared" ca="1" si="28"/>
        <v>0</v>
      </c>
      <c r="AG1392" s="46">
        <v>1392</v>
      </c>
    </row>
    <row r="1393" spans="32:33" x14ac:dyDescent="0.55000000000000004">
      <c r="AF1393" s="46">
        <f t="shared" ca="1" si="28"/>
        <v>0</v>
      </c>
      <c r="AG1393" s="46">
        <v>1393</v>
      </c>
    </row>
    <row r="1394" spans="32:33" x14ac:dyDescent="0.55000000000000004">
      <c r="AF1394" s="46">
        <f t="shared" ca="1" si="28"/>
        <v>0</v>
      </c>
      <c r="AG1394" s="46">
        <v>1394</v>
      </c>
    </row>
    <row r="1395" spans="32:33" x14ac:dyDescent="0.55000000000000004">
      <c r="AF1395" s="46">
        <f t="shared" ca="1" si="28"/>
        <v>0</v>
      </c>
      <c r="AG1395" s="46">
        <v>1395</v>
      </c>
    </row>
    <row r="1396" spans="32:33" x14ac:dyDescent="0.55000000000000004">
      <c r="AF1396" s="46">
        <f t="shared" ca="1" si="28"/>
        <v>0</v>
      </c>
      <c r="AG1396" s="46">
        <v>1396</v>
      </c>
    </row>
    <row r="1397" spans="32:33" x14ac:dyDescent="0.55000000000000004">
      <c r="AF1397" s="46">
        <f t="shared" ca="1" si="28"/>
        <v>0</v>
      </c>
      <c r="AG1397" s="46">
        <v>1397</v>
      </c>
    </row>
    <row r="1398" spans="32:33" x14ac:dyDescent="0.55000000000000004">
      <c r="AF1398" s="46">
        <f t="shared" ca="1" si="28"/>
        <v>0</v>
      </c>
      <c r="AG1398" s="46">
        <v>1398</v>
      </c>
    </row>
    <row r="1399" spans="32:33" x14ac:dyDescent="0.55000000000000004">
      <c r="AF1399" s="46">
        <f t="shared" ca="1" si="28"/>
        <v>0</v>
      </c>
      <c r="AG1399" s="46">
        <v>1399</v>
      </c>
    </row>
    <row r="1400" spans="32:33" x14ac:dyDescent="0.55000000000000004">
      <c r="AF1400" s="46">
        <f t="shared" ca="1" si="28"/>
        <v>0</v>
      </c>
      <c r="AG1400" s="46">
        <v>1400</v>
      </c>
    </row>
    <row r="1401" spans="32:33" x14ac:dyDescent="0.55000000000000004">
      <c r="AF1401" s="46">
        <f t="shared" ca="1" si="28"/>
        <v>0</v>
      </c>
      <c r="AG1401" s="46">
        <v>1401</v>
      </c>
    </row>
    <row r="1402" spans="32:33" x14ac:dyDescent="0.55000000000000004">
      <c r="AF1402" s="46">
        <f t="shared" ca="1" si="28"/>
        <v>0</v>
      </c>
      <c r="AG1402" s="46">
        <v>1402</v>
      </c>
    </row>
    <row r="1403" spans="32:33" x14ac:dyDescent="0.55000000000000004">
      <c r="AF1403" s="46">
        <f t="shared" ca="1" si="28"/>
        <v>0</v>
      </c>
      <c r="AG1403" s="46">
        <v>1403</v>
      </c>
    </row>
    <row r="1404" spans="32:33" x14ac:dyDescent="0.55000000000000004">
      <c r="AF1404" s="46">
        <f t="shared" ca="1" si="28"/>
        <v>0</v>
      </c>
      <c r="AG1404" s="46">
        <v>1404</v>
      </c>
    </row>
    <row r="1405" spans="32:33" x14ac:dyDescent="0.55000000000000004">
      <c r="AF1405" s="46">
        <f t="shared" ca="1" si="28"/>
        <v>0</v>
      </c>
      <c r="AG1405" s="46">
        <v>1405</v>
      </c>
    </row>
    <row r="1406" spans="32:33" x14ac:dyDescent="0.55000000000000004">
      <c r="AF1406" s="46">
        <f t="shared" ca="1" si="28"/>
        <v>0</v>
      </c>
      <c r="AG1406" s="46">
        <v>1406</v>
      </c>
    </row>
    <row r="1407" spans="32:33" x14ac:dyDescent="0.55000000000000004">
      <c r="AF1407" s="46">
        <f t="shared" ca="1" si="28"/>
        <v>0</v>
      </c>
      <c r="AG1407" s="46">
        <v>1407</v>
      </c>
    </row>
    <row r="1408" spans="32:33" x14ac:dyDescent="0.55000000000000004">
      <c r="AF1408" s="46">
        <f t="shared" ca="1" si="28"/>
        <v>0</v>
      </c>
      <c r="AG1408" s="46">
        <v>1408</v>
      </c>
    </row>
    <row r="1409" spans="32:33" x14ac:dyDescent="0.55000000000000004">
      <c r="AF1409" s="46">
        <f t="shared" ca="1" si="28"/>
        <v>0</v>
      </c>
      <c r="AG1409" s="46">
        <v>1409</v>
      </c>
    </row>
    <row r="1410" spans="32:33" x14ac:dyDescent="0.55000000000000004">
      <c r="AF1410" s="46">
        <f t="shared" ca="1" si="28"/>
        <v>0</v>
      </c>
      <c r="AG1410" s="46">
        <v>1410</v>
      </c>
    </row>
    <row r="1411" spans="32:33" x14ac:dyDescent="0.55000000000000004">
      <c r="AF1411" s="46">
        <f t="shared" ca="1" si="28"/>
        <v>0</v>
      </c>
      <c r="AG1411" s="46">
        <v>1411</v>
      </c>
    </row>
    <row r="1412" spans="32:33" x14ac:dyDescent="0.55000000000000004">
      <c r="AF1412" s="46">
        <f t="shared" ca="1" si="28"/>
        <v>0</v>
      </c>
      <c r="AG1412" s="46">
        <v>1412</v>
      </c>
    </row>
    <row r="1413" spans="32:33" x14ac:dyDescent="0.55000000000000004">
      <c r="AF1413" s="46">
        <f t="shared" ca="1" si="28"/>
        <v>0</v>
      </c>
      <c r="AG1413" s="46">
        <v>1413</v>
      </c>
    </row>
    <row r="1414" spans="32:33" x14ac:dyDescent="0.55000000000000004">
      <c r="AF1414" s="46">
        <f t="shared" ca="1" si="28"/>
        <v>0</v>
      </c>
      <c r="AG1414" s="46">
        <v>1414</v>
      </c>
    </row>
    <row r="1415" spans="32:33" x14ac:dyDescent="0.55000000000000004">
      <c r="AF1415" s="46">
        <f t="shared" ref="AF1415:AF1478" ca="1" si="29">INDIRECT($AB$7&amp;"!"&amp;"B"&amp;ROW(B1415))</f>
        <v>0</v>
      </c>
      <c r="AG1415" s="46">
        <v>1415</v>
      </c>
    </row>
    <row r="1416" spans="32:33" x14ac:dyDescent="0.55000000000000004">
      <c r="AF1416" s="46">
        <f t="shared" ca="1" si="29"/>
        <v>0</v>
      </c>
      <c r="AG1416" s="46">
        <v>1416</v>
      </c>
    </row>
    <row r="1417" spans="32:33" x14ac:dyDescent="0.55000000000000004">
      <c r="AF1417" s="46">
        <f t="shared" ca="1" si="29"/>
        <v>0</v>
      </c>
      <c r="AG1417" s="46">
        <v>1417</v>
      </c>
    </row>
    <row r="1418" spans="32:33" x14ac:dyDescent="0.55000000000000004">
      <c r="AF1418" s="46">
        <f t="shared" ca="1" si="29"/>
        <v>0</v>
      </c>
      <c r="AG1418" s="46">
        <v>1418</v>
      </c>
    </row>
    <row r="1419" spans="32:33" x14ac:dyDescent="0.55000000000000004">
      <c r="AF1419" s="46">
        <f t="shared" ca="1" si="29"/>
        <v>0</v>
      </c>
      <c r="AG1419" s="46">
        <v>1419</v>
      </c>
    </row>
    <row r="1420" spans="32:33" x14ac:dyDescent="0.55000000000000004">
      <c r="AF1420" s="46">
        <f t="shared" ca="1" si="29"/>
        <v>0</v>
      </c>
      <c r="AG1420" s="46">
        <v>1420</v>
      </c>
    </row>
    <row r="1421" spans="32:33" x14ac:dyDescent="0.55000000000000004">
      <c r="AF1421" s="46">
        <f t="shared" ca="1" si="29"/>
        <v>0</v>
      </c>
      <c r="AG1421" s="46">
        <v>1421</v>
      </c>
    </row>
    <row r="1422" spans="32:33" x14ac:dyDescent="0.55000000000000004">
      <c r="AF1422" s="46">
        <f t="shared" ca="1" si="29"/>
        <v>0</v>
      </c>
      <c r="AG1422" s="46">
        <v>1422</v>
      </c>
    </row>
    <row r="1423" spans="32:33" x14ac:dyDescent="0.55000000000000004">
      <c r="AF1423" s="46">
        <f t="shared" ca="1" si="29"/>
        <v>0</v>
      </c>
      <c r="AG1423" s="46">
        <v>1423</v>
      </c>
    </row>
    <row r="1424" spans="32:33" x14ac:dyDescent="0.55000000000000004">
      <c r="AF1424" s="46">
        <f t="shared" ca="1" si="29"/>
        <v>0</v>
      </c>
      <c r="AG1424" s="46">
        <v>1424</v>
      </c>
    </row>
    <row r="1425" spans="32:33" x14ac:dyDescent="0.55000000000000004">
      <c r="AF1425" s="46">
        <f t="shared" ca="1" si="29"/>
        <v>0</v>
      </c>
      <c r="AG1425" s="46">
        <v>1425</v>
      </c>
    </row>
    <row r="1426" spans="32:33" x14ac:dyDescent="0.55000000000000004">
      <c r="AF1426" s="46">
        <f t="shared" ca="1" si="29"/>
        <v>0</v>
      </c>
      <c r="AG1426" s="46">
        <v>1426</v>
      </c>
    </row>
    <row r="1427" spans="32:33" x14ac:dyDescent="0.55000000000000004">
      <c r="AF1427" s="46">
        <f t="shared" ca="1" si="29"/>
        <v>0</v>
      </c>
      <c r="AG1427" s="46">
        <v>1427</v>
      </c>
    </row>
    <row r="1428" spans="32:33" x14ac:dyDescent="0.55000000000000004">
      <c r="AF1428" s="46">
        <f t="shared" ca="1" si="29"/>
        <v>0</v>
      </c>
      <c r="AG1428" s="46">
        <v>1428</v>
      </c>
    </row>
    <row r="1429" spans="32:33" x14ac:dyDescent="0.55000000000000004">
      <c r="AF1429" s="46">
        <f t="shared" ca="1" si="29"/>
        <v>0</v>
      </c>
      <c r="AG1429" s="46">
        <v>1429</v>
      </c>
    </row>
    <row r="1430" spans="32:33" x14ac:dyDescent="0.55000000000000004">
      <c r="AF1430" s="46">
        <f t="shared" ca="1" si="29"/>
        <v>0</v>
      </c>
      <c r="AG1430" s="46">
        <v>1430</v>
      </c>
    </row>
    <row r="1431" spans="32:33" x14ac:dyDescent="0.55000000000000004">
      <c r="AF1431" s="46">
        <f t="shared" ca="1" si="29"/>
        <v>0</v>
      </c>
      <c r="AG1431" s="46">
        <v>1431</v>
      </c>
    </row>
    <row r="1432" spans="32:33" x14ac:dyDescent="0.55000000000000004">
      <c r="AF1432" s="46">
        <f t="shared" ca="1" si="29"/>
        <v>0</v>
      </c>
      <c r="AG1432" s="46">
        <v>1432</v>
      </c>
    </row>
    <row r="1433" spans="32:33" x14ac:dyDescent="0.55000000000000004">
      <c r="AF1433" s="46">
        <f t="shared" ca="1" si="29"/>
        <v>0</v>
      </c>
      <c r="AG1433" s="46">
        <v>1433</v>
      </c>
    </row>
    <row r="1434" spans="32:33" x14ac:dyDescent="0.55000000000000004">
      <c r="AF1434" s="46">
        <f t="shared" ca="1" si="29"/>
        <v>0</v>
      </c>
      <c r="AG1434" s="46">
        <v>1434</v>
      </c>
    </row>
    <row r="1435" spans="32:33" x14ac:dyDescent="0.55000000000000004">
      <c r="AF1435" s="46">
        <f t="shared" ca="1" si="29"/>
        <v>0</v>
      </c>
      <c r="AG1435" s="46">
        <v>1435</v>
      </c>
    </row>
    <row r="1436" spans="32:33" x14ac:dyDescent="0.55000000000000004">
      <c r="AF1436" s="46">
        <f t="shared" ca="1" si="29"/>
        <v>0</v>
      </c>
      <c r="AG1436" s="46">
        <v>1436</v>
      </c>
    </row>
    <row r="1437" spans="32:33" x14ac:dyDescent="0.55000000000000004">
      <c r="AF1437" s="46">
        <f t="shared" ca="1" si="29"/>
        <v>0</v>
      </c>
      <c r="AG1437" s="46">
        <v>1437</v>
      </c>
    </row>
    <row r="1438" spans="32:33" x14ac:dyDescent="0.55000000000000004">
      <c r="AF1438" s="46">
        <f t="shared" ca="1" si="29"/>
        <v>0</v>
      </c>
      <c r="AG1438" s="46">
        <v>1438</v>
      </c>
    </row>
    <row r="1439" spans="32:33" x14ac:dyDescent="0.55000000000000004">
      <c r="AF1439" s="46">
        <f t="shared" ca="1" si="29"/>
        <v>0</v>
      </c>
      <c r="AG1439" s="46">
        <v>1439</v>
      </c>
    </row>
    <row r="1440" spans="32:33" x14ac:dyDescent="0.55000000000000004">
      <c r="AF1440" s="46">
        <f t="shared" ca="1" si="29"/>
        <v>0</v>
      </c>
      <c r="AG1440" s="46">
        <v>1440</v>
      </c>
    </row>
    <row r="1441" spans="32:33" x14ac:dyDescent="0.55000000000000004">
      <c r="AF1441" s="46">
        <f t="shared" ca="1" si="29"/>
        <v>0</v>
      </c>
      <c r="AG1441" s="46">
        <v>1441</v>
      </c>
    </row>
    <row r="1442" spans="32:33" x14ac:dyDescent="0.55000000000000004">
      <c r="AF1442" s="46">
        <f t="shared" ca="1" si="29"/>
        <v>0</v>
      </c>
      <c r="AG1442" s="46">
        <v>1442</v>
      </c>
    </row>
    <row r="1443" spans="32:33" x14ac:dyDescent="0.55000000000000004">
      <c r="AF1443" s="46">
        <f t="shared" ca="1" si="29"/>
        <v>0</v>
      </c>
      <c r="AG1443" s="46">
        <v>1443</v>
      </c>
    </row>
    <row r="1444" spans="32:33" x14ac:dyDescent="0.55000000000000004">
      <c r="AF1444" s="46">
        <f t="shared" ca="1" si="29"/>
        <v>0</v>
      </c>
      <c r="AG1444" s="46">
        <v>1444</v>
      </c>
    </row>
    <row r="1445" spans="32:33" x14ac:dyDescent="0.55000000000000004">
      <c r="AF1445" s="46">
        <f t="shared" ca="1" si="29"/>
        <v>0</v>
      </c>
      <c r="AG1445" s="46">
        <v>1445</v>
      </c>
    </row>
    <row r="1446" spans="32:33" x14ac:dyDescent="0.55000000000000004">
      <c r="AF1446" s="46">
        <f t="shared" ca="1" si="29"/>
        <v>0</v>
      </c>
      <c r="AG1446" s="46">
        <v>1446</v>
      </c>
    </row>
    <row r="1447" spans="32:33" x14ac:dyDescent="0.55000000000000004">
      <c r="AF1447" s="46">
        <f t="shared" ca="1" si="29"/>
        <v>0</v>
      </c>
      <c r="AG1447" s="46">
        <v>1447</v>
      </c>
    </row>
    <row r="1448" spans="32:33" x14ac:dyDescent="0.55000000000000004">
      <c r="AF1448" s="46">
        <f t="shared" ca="1" si="29"/>
        <v>0</v>
      </c>
      <c r="AG1448" s="46">
        <v>1448</v>
      </c>
    </row>
    <row r="1449" spans="32:33" x14ac:dyDescent="0.55000000000000004">
      <c r="AF1449" s="46">
        <f t="shared" ca="1" si="29"/>
        <v>0</v>
      </c>
      <c r="AG1449" s="46">
        <v>1449</v>
      </c>
    </row>
    <row r="1450" spans="32:33" x14ac:dyDescent="0.55000000000000004">
      <c r="AF1450" s="46">
        <f t="shared" ca="1" si="29"/>
        <v>0</v>
      </c>
      <c r="AG1450" s="46">
        <v>1450</v>
      </c>
    </row>
    <row r="1451" spans="32:33" x14ac:dyDescent="0.55000000000000004">
      <c r="AF1451" s="46">
        <f t="shared" ca="1" si="29"/>
        <v>0</v>
      </c>
      <c r="AG1451" s="46">
        <v>1451</v>
      </c>
    </row>
    <row r="1452" spans="32:33" x14ac:dyDescent="0.55000000000000004">
      <c r="AF1452" s="46">
        <f t="shared" ca="1" si="29"/>
        <v>0</v>
      </c>
      <c r="AG1452" s="46">
        <v>1452</v>
      </c>
    </row>
    <row r="1453" spans="32:33" x14ac:dyDescent="0.55000000000000004">
      <c r="AF1453" s="46">
        <f t="shared" ca="1" si="29"/>
        <v>0</v>
      </c>
      <c r="AG1453" s="46">
        <v>1453</v>
      </c>
    </row>
    <row r="1454" spans="32:33" x14ac:dyDescent="0.55000000000000004">
      <c r="AF1454" s="46">
        <f t="shared" ca="1" si="29"/>
        <v>0</v>
      </c>
      <c r="AG1454" s="46">
        <v>1454</v>
      </c>
    </row>
    <row r="1455" spans="32:33" x14ac:dyDescent="0.55000000000000004">
      <c r="AF1455" s="46">
        <f t="shared" ca="1" si="29"/>
        <v>0</v>
      </c>
      <c r="AG1455" s="46">
        <v>1455</v>
      </c>
    </row>
    <row r="1456" spans="32:33" x14ac:dyDescent="0.55000000000000004">
      <c r="AF1456" s="46">
        <f t="shared" ca="1" si="29"/>
        <v>0</v>
      </c>
      <c r="AG1456" s="46">
        <v>1456</v>
      </c>
    </row>
    <row r="1457" spans="32:33" x14ac:dyDescent="0.55000000000000004">
      <c r="AF1457" s="46">
        <f t="shared" ca="1" si="29"/>
        <v>0</v>
      </c>
      <c r="AG1457" s="46">
        <v>1457</v>
      </c>
    </row>
    <row r="1458" spans="32:33" x14ac:dyDescent="0.55000000000000004">
      <c r="AF1458" s="46">
        <f t="shared" ca="1" si="29"/>
        <v>0</v>
      </c>
      <c r="AG1458" s="46">
        <v>1458</v>
      </c>
    </row>
    <row r="1459" spans="32:33" x14ac:dyDescent="0.55000000000000004">
      <c r="AF1459" s="46">
        <f t="shared" ca="1" si="29"/>
        <v>0</v>
      </c>
      <c r="AG1459" s="46">
        <v>1459</v>
      </c>
    </row>
    <row r="1460" spans="32:33" x14ac:dyDescent="0.55000000000000004">
      <c r="AF1460" s="46">
        <f t="shared" ca="1" si="29"/>
        <v>0</v>
      </c>
      <c r="AG1460" s="46">
        <v>1460</v>
      </c>
    </row>
    <row r="1461" spans="32:33" x14ac:dyDescent="0.55000000000000004">
      <c r="AF1461" s="46">
        <f t="shared" ca="1" si="29"/>
        <v>0</v>
      </c>
      <c r="AG1461" s="46">
        <v>1461</v>
      </c>
    </row>
    <row r="1462" spans="32:33" x14ac:dyDescent="0.55000000000000004">
      <c r="AF1462" s="46">
        <f t="shared" ca="1" si="29"/>
        <v>0</v>
      </c>
      <c r="AG1462" s="46">
        <v>1462</v>
      </c>
    </row>
    <row r="1463" spans="32:33" x14ac:dyDescent="0.55000000000000004">
      <c r="AF1463" s="46">
        <f t="shared" ca="1" si="29"/>
        <v>0</v>
      </c>
      <c r="AG1463" s="46">
        <v>1463</v>
      </c>
    </row>
    <row r="1464" spans="32:33" x14ac:dyDescent="0.55000000000000004">
      <c r="AF1464" s="46">
        <f t="shared" ca="1" si="29"/>
        <v>0</v>
      </c>
      <c r="AG1464" s="46">
        <v>1464</v>
      </c>
    </row>
    <row r="1465" spans="32:33" x14ac:dyDescent="0.55000000000000004">
      <c r="AF1465" s="46">
        <f t="shared" ca="1" si="29"/>
        <v>0</v>
      </c>
      <c r="AG1465" s="46">
        <v>1465</v>
      </c>
    </row>
    <row r="1466" spans="32:33" x14ac:dyDescent="0.55000000000000004">
      <c r="AF1466" s="46">
        <f t="shared" ca="1" si="29"/>
        <v>0</v>
      </c>
      <c r="AG1466" s="46">
        <v>1466</v>
      </c>
    </row>
    <row r="1467" spans="32:33" x14ac:dyDescent="0.55000000000000004">
      <c r="AF1467" s="46">
        <f t="shared" ca="1" si="29"/>
        <v>0</v>
      </c>
      <c r="AG1467" s="46">
        <v>1467</v>
      </c>
    </row>
    <row r="1468" spans="32:33" x14ac:dyDescent="0.55000000000000004">
      <c r="AF1468" s="46">
        <f t="shared" ca="1" si="29"/>
        <v>0</v>
      </c>
      <c r="AG1468" s="46">
        <v>1468</v>
      </c>
    </row>
    <row r="1469" spans="32:33" x14ac:dyDescent="0.55000000000000004">
      <c r="AF1469" s="46">
        <f t="shared" ca="1" si="29"/>
        <v>0</v>
      </c>
      <c r="AG1469" s="46">
        <v>1469</v>
      </c>
    </row>
    <row r="1470" spans="32:33" x14ac:dyDescent="0.55000000000000004">
      <c r="AF1470" s="46">
        <f t="shared" ca="1" si="29"/>
        <v>0</v>
      </c>
      <c r="AG1470" s="46">
        <v>1470</v>
      </c>
    </row>
    <row r="1471" spans="32:33" x14ac:dyDescent="0.55000000000000004">
      <c r="AF1471" s="46">
        <f t="shared" ca="1" si="29"/>
        <v>0</v>
      </c>
      <c r="AG1471" s="46">
        <v>1471</v>
      </c>
    </row>
    <row r="1472" spans="32:33" x14ac:dyDescent="0.55000000000000004">
      <c r="AF1472" s="46">
        <f t="shared" ca="1" si="29"/>
        <v>0</v>
      </c>
      <c r="AG1472" s="46">
        <v>1472</v>
      </c>
    </row>
    <row r="1473" spans="32:33" x14ac:dyDescent="0.55000000000000004">
      <c r="AF1473" s="46">
        <f t="shared" ca="1" si="29"/>
        <v>0</v>
      </c>
      <c r="AG1473" s="46">
        <v>1473</v>
      </c>
    </row>
    <row r="1474" spans="32:33" x14ac:dyDescent="0.55000000000000004">
      <c r="AF1474" s="46">
        <f t="shared" ca="1" si="29"/>
        <v>0</v>
      </c>
      <c r="AG1474" s="46">
        <v>1474</v>
      </c>
    </row>
    <row r="1475" spans="32:33" x14ac:dyDescent="0.55000000000000004">
      <c r="AF1475" s="46">
        <f t="shared" ca="1" si="29"/>
        <v>0</v>
      </c>
      <c r="AG1475" s="46">
        <v>1475</v>
      </c>
    </row>
    <row r="1476" spans="32:33" x14ac:dyDescent="0.55000000000000004">
      <c r="AF1476" s="46">
        <f t="shared" ca="1" si="29"/>
        <v>0</v>
      </c>
      <c r="AG1476" s="46">
        <v>1476</v>
      </c>
    </row>
    <row r="1477" spans="32:33" x14ac:dyDescent="0.55000000000000004">
      <c r="AF1477" s="46">
        <f t="shared" ca="1" si="29"/>
        <v>0</v>
      </c>
      <c r="AG1477" s="46">
        <v>1477</v>
      </c>
    </row>
    <row r="1478" spans="32:33" x14ac:dyDescent="0.55000000000000004">
      <c r="AF1478" s="46">
        <f t="shared" ca="1" si="29"/>
        <v>0</v>
      </c>
      <c r="AG1478" s="46">
        <v>1478</v>
      </c>
    </row>
    <row r="1479" spans="32:33" x14ac:dyDescent="0.55000000000000004">
      <c r="AF1479" s="46">
        <f t="shared" ref="AF1479:AF1542" ca="1" si="30">INDIRECT($AB$7&amp;"!"&amp;"B"&amp;ROW(B1479))</f>
        <v>0</v>
      </c>
      <c r="AG1479" s="46">
        <v>1479</v>
      </c>
    </row>
    <row r="1480" spans="32:33" x14ac:dyDescent="0.55000000000000004">
      <c r="AF1480" s="46">
        <f t="shared" ca="1" si="30"/>
        <v>0</v>
      </c>
      <c r="AG1480" s="46">
        <v>1480</v>
      </c>
    </row>
    <row r="1481" spans="32:33" x14ac:dyDescent="0.55000000000000004">
      <c r="AF1481" s="46">
        <f t="shared" ca="1" si="30"/>
        <v>0</v>
      </c>
      <c r="AG1481" s="46">
        <v>1481</v>
      </c>
    </row>
    <row r="1482" spans="32:33" x14ac:dyDescent="0.55000000000000004">
      <c r="AF1482" s="46">
        <f t="shared" ca="1" si="30"/>
        <v>0</v>
      </c>
      <c r="AG1482" s="46">
        <v>1482</v>
      </c>
    </row>
    <row r="1483" spans="32:33" x14ac:dyDescent="0.55000000000000004">
      <c r="AF1483" s="46">
        <f t="shared" ca="1" si="30"/>
        <v>0</v>
      </c>
      <c r="AG1483" s="46">
        <v>1483</v>
      </c>
    </row>
    <row r="1484" spans="32:33" x14ac:dyDescent="0.55000000000000004">
      <c r="AF1484" s="46">
        <f t="shared" ca="1" si="30"/>
        <v>0</v>
      </c>
      <c r="AG1484" s="46">
        <v>1484</v>
      </c>
    </row>
    <row r="1485" spans="32:33" x14ac:dyDescent="0.55000000000000004">
      <c r="AF1485" s="46">
        <f t="shared" ca="1" si="30"/>
        <v>0</v>
      </c>
      <c r="AG1485" s="46">
        <v>1485</v>
      </c>
    </row>
    <row r="1486" spans="32:33" x14ac:dyDescent="0.55000000000000004">
      <c r="AF1486" s="46">
        <f t="shared" ca="1" si="30"/>
        <v>0</v>
      </c>
      <c r="AG1486" s="46">
        <v>1486</v>
      </c>
    </row>
    <row r="1487" spans="32:33" x14ac:dyDescent="0.55000000000000004">
      <c r="AF1487" s="46">
        <f t="shared" ca="1" si="30"/>
        <v>0</v>
      </c>
      <c r="AG1487" s="46">
        <v>1487</v>
      </c>
    </row>
    <row r="1488" spans="32:33" x14ac:dyDescent="0.55000000000000004">
      <c r="AF1488" s="46">
        <f t="shared" ca="1" si="30"/>
        <v>0</v>
      </c>
      <c r="AG1488" s="46">
        <v>1488</v>
      </c>
    </row>
    <row r="1489" spans="32:33" x14ac:dyDescent="0.55000000000000004">
      <c r="AF1489" s="46">
        <f t="shared" ca="1" si="30"/>
        <v>0</v>
      </c>
      <c r="AG1489" s="46">
        <v>1489</v>
      </c>
    </row>
    <row r="1490" spans="32:33" x14ac:dyDescent="0.55000000000000004">
      <c r="AF1490" s="46">
        <f t="shared" ca="1" si="30"/>
        <v>0</v>
      </c>
      <c r="AG1490" s="46">
        <v>1490</v>
      </c>
    </row>
    <row r="1491" spans="32:33" x14ac:dyDescent="0.55000000000000004">
      <c r="AF1491" s="46">
        <f t="shared" ca="1" si="30"/>
        <v>0</v>
      </c>
      <c r="AG1491" s="46">
        <v>1491</v>
      </c>
    </row>
    <row r="1492" spans="32:33" x14ac:dyDescent="0.55000000000000004">
      <c r="AF1492" s="46">
        <f t="shared" ca="1" si="30"/>
        <v>0</v>
      </c>
      <c r="AG1492" s="46">
        <v>1492</v>
      </c>
    </row>
    <row r="1493" spans="32:33" x14ac:dyDescent="0.55000000000000004">
      <c r="AF1493" s="46">
        <f t="shared" ca="1" si="30"/>
        <v>0</v>
      </c>
      <c r="AG1493" s="46">
        <v>1493</v>
      </c>
    </row>
    <row r="1494" spans="32:33" x14ac:dyDescent="0.55000000000000004">
      <c r="AF1494" s="46">
        <f t="shared" ca="1" si="30"/>
        <v>0</v>
      </c>
      <c r="AG1494" s="46">
        <v>1494</v>
      </c>
    </row>
    <row r="1495" spans="32:33" x14ac:dyDescent="0.55000000000000004">
      <c r="AF1495" s="46">
        <f t="shared" ca="1" si="30"/>
        <v>0</v>
      </c>
      <c r="AG1495" s="46">
        <v>1495</v>
      </c>
    </row>
    <row r="1496" spans="32:33" x14ac:dyDescent="0.55000000000000004">
      <c r="AF1496" s="46">
        <f t="shared" ca="1" si="30"/>
        <v>0</v>
      </c>
      <c r="AG1496" s="46">
        <v>1496</v>
      </c>
    </row>
    <row r="1497" spans="32:33" x14ac:dyDescent="0.55000000000000004">
      <c r="AF1497" s="46">
        <f t="shared" ca="1" si="30"/>
        <v>0</v>
      </c>
      <c r="AG1497" s="46">
        <v>1497</v>
      </c>
    </row>
    <row r="1498" spans="32:33" x14ac:dyDescent="0.55000000000000004">
      <c r="AF1498" s="46">
        <f t="shared" ca="1" si="30"/>
        <v>0</v>
      </c>
      <c r="AG1498" s="46">
        <v>1498</v>
      </c>
    </row>
    <row r="1499" spans="32:33" x14ac:dyDescent="0.55000000000000004">
      <c r="AF1499" s="46">
        <f t="shared" ca="1" si="30"/>
        <v>0</v>
      </c>
      <c r="AG1499" s="46">
        <v>1499</v>
      </c>
    </row>
    <row r="1500" spans="32:33" x14ac:dyDescent="0.55000000000000004">
      <c r="AF1500" s="46">
        <f t="shared" ca="1" si="30"/>
        <v>0</v>
      </c>
      <c r="AG1500" s="46">
        <v>1500</v>
      </c>
    </row>
    <row r="1501" spans="32:33" x14ac:dyDescent="0.55000000000000004">
      <c r="AF1501" s="46">
        <f t="shared" ca="1" si="30"/>
        <v>0</v>
      </c>
      <c r="AG1501" s="46">
        <v>1501</v>
      </c>
    </row>
    <row r="1502" spans="32:33" x14ac:dyDescent="0.55000000000000004">
      <c r="AF1502" s="46">
        <f t="shared" ca="1" si="30"/>
        <v>0</v>
      </c>
      <c r="AG1502" s="46">
        <v>1502</v>
      </c>
    </row>
    <row r="1503" spans="32:33" x14ac:dyDescent="0.55000000000000004">
      <c r="AF1503" s="46">
        <f t="shared" ca="1" si="30"/>
        <v>0</v>
      </c>
      <c r="AG1503" s="46">
        <v>1503</v>
      </c>
    </row>
    <row r="1504" spans="32:33" x14ac:dyDescent="0.55000000000000004">
      <c r="AF1504" s="46">
        <f t="shared" ca="1" si="30"/>
        <v>0</v>
      </c>
      <c r="AG1504" s="46">
        <v>1504</v>
      </c>
    </row>
    <row r="1505" spans="32:33" x14ac:dyDescent="0.55000000000000004">
      <c r="AF1505" s="46">
        <f t="shared" ca="1" si="30"/>
        <v>0</v>
      </c>
      <c r="AG1505" s="46">
        <v>1505</v>
      </c>
    </row>
    <row r="1506" spans="32:33" x14ac:dyDescent="0.55000000000000004">
      <c r="AF1506" s="46">
        <f t="shared" ca="1" si="30"/>
        <v>0</v>
      </c>
      <c r="AG1506" s="46">
        <v>1506</v>
      </c>
    </row>
    <row r="1507" spans="32:33" x14ac:dyDescent="0.55000000000000004">
      <c r="AF1507" s="46">
        <f t="shared" ca="1" si="30"/>
        <v>0</v>
      </c>
      <c r="AG1507" s="46">
        <v>1507</v>
      </c>
    </row>
    <row r="1508" spans="32:33" x14ac:dyDescent="0.55000000000000004">
      <c r="AF1508" s="46">
        <f t="shared" ca="1" si="30"/>
        <v>0</v>
      </c>
      <c r="AG1508" s="46">
        <v>1508</v>
      </c>
    </row>
    <row r="1509" spans="32:33" x14ac:dyDescent="0.55000000000000004">
      <c r="AF1509" s="46">
        <f t="shared" ca="1" si="30"/>
        <v>0</v>
      </c>
      <c r="AG1509" s="46">
        <v>1509</v>
      </c>
    </row>
    <row r="1510" spans="32:33" x14ac:dyDescent="0.55000000000000004">
      <c r="AF1510" s="46">
        <f t="shared" ca="1" si="30"/>
        <v>0</v>
      </c>
      <c r="AG1510" s="46">
        <v>1510</v>
      </c>
    </row>
    <row r="1511" spans="32:33" x14ac:dyDescent="0.55000000000000004">
      <c r="AF1511" s="46">
        <f t="shared" ca="1" si="30"/>
        <v>0</v>
      </c>
      <c r="AG1511" s="46">
        <v>1511</v>
      </c>
    </row>
    <row r="1512" spans="32:33" x14ac:dyDescent="0.55000000000000004">
      <c r="AF1512" s="46">
        <f t="shared" ca="1" si="30"/>
        <v>0</v>
      </c>
      <c r="AG1512" s="46">
        <v>1512</v>
      </c>
    </row>
    <row r="1513" spans="32:33" x14ac:dyDescent="0.55000000000000004">
      <c r="AF1513" s="46">
        <f t="shared" ca="1" si="30"/>
        <v>0</v>
      </c>
      <c r="AG1513" s="46">
        <v>1513</v>
      </c>
    </row>
    <row r="1514" spans="32:33" x14ac:dyDescent="0.55000000000000004">
      <c r="AF1514" s="46">
        <f t="shared" ca="1" si="30"/>
        <v>0</v>
      </c>
      <c r="AG1514" s="46">
        <v>1514</v>
      </c>
    </row>
    <row r="1515" spans="32:33" x14ac:dyDescent="0.55000000000000004">
      <c r="AF1515" s="46">
        <f t="shared" ca="1" si="30"/>
        <v>0</v>
      </c>
      <c r="AG1515" s="46">
        <v>1515</v>
      </c>
    </row>
    <row r="1516" spans="32:33" x14ac:dyDescent="0.55000000000000004">
      <c r="AF1516" s="46">
        <f t="shared" ca="1" si="30"/>
        <v>0</v>
      </c>
      <c r="AG1516" s="46">
        <v>1516</v>
      </c>
    </row>
    <row r="1517" spans="32:33" x14ac:dyDescent="0.55000000000000004">
      <c r="AF1517" s="46">
        <f t="shared" ca="1" si="30"/>
        <v>0</v>
      </c>
      <c r="AG1517" s="46">
        <v>1517</v>
      </c>
    </row>
    <row r="1518" spans="32:33" x14ac:dyDescent="0.55000000000000004">
      <c r="AF1518" s="46">
        <f t="shared" ca="1" si="30"/>
        <v>0</v>
      </c>
      <c r="AG1518" s="46">
        <v>1518</v>
      </c>
    </row>
    <row r="1519" spans="32:33" x14ac:dyDescent="0.55000000000000004">
      <c r="AF1519" s="46">
        <f t="shared" ca="1" si="30"/>
        <v>0</v>
      </c>
      <c r="AG1519" s="46">
        <v>1519</v>
      </c>
    </row>
    <row r="1520" spans="32:33" x14ac:dyDescent="0.55000000000000004">
      <c r="AF1520" s="46">
        <f t="shared" ca="1" si="30"/>
        <v>0</v>
      </c>
      <c r="AG1520" s="46">
        <v>1520</v>
      </c>
    </row>
    <row r="1521" spans="32:33" x14ac:dyDescent="0.55000000000000004">
      <c r="AF1521" s="46">
        <f t="shared" ca="1" si="30"/>
        <v>0</v>
      </c>
      <c r="AG1521" s="46">
        <v>1521</v>
      </c>
    </row>
    <row r="1522" spans="32:33" x14ac:dyDescent="0.55000000000000004">
      <c r="AF1522" s="46">
        <f t="shared" ca="1" si="30"/>
        <v>0</v>
      </c>
      <c r="AG1522" s="46">
        <v>1522</v>
      </c>
    </row>
    <row r="1523" spans="32:33" x14ac:dyDescent="0.55000000000000004">
      <c r="AF1523" s="46">
        <f t="shared" ca="1" si="30"/>
        <v>0</v>
      </c>
      <c r="AG1523" s="46">
        <v>1523</v>
      </c>
    </row>
    <row r="1524" spans="32:33" x14ac:dyDescent="0.55000000000000004">
      <c r="AF1524" s="46">
        <f t="shared" ca="1" si="30"/>
        <v>0</v>
      </c>
      <c r="AG1524" s="46">
        <v>1524</v>
      </c>
    </row>
    <row r="1525" spans="32:33" x14ac:dyDescent="0.55000000000000004">
      <c r="AF1525" s="46">
        <f t="shared" ca="1" si="30"/>
        <v>0</v>
      </c>
      <c r="AG1525" s="46">
        <v>1525</v>
      </c>
    </row>
    <row r="1526" spans="32:33" x14ac:dyDescent="0.55000000000000004">
      <c r="AF1526" s="46">
        <f t="shared" ca="1" si="30"/>
        <v>0</v>
      </c>
      <c r="AG1526" s="46">
        <v>1526</v>
      </c>
    </row>
    <row r="1527" spans="32:33" x14ac:dyDescent="0.55000000000000004">
      <c r="AF1527" s="46">
        <f t="shared" ca="1" si="30"/>
        <v>0</v>
      </c>
      <c r="AG1527" s="46">
        <v>1527</v>
      </c>
    </row>
    <row r="1528" spans="32:33" x14ac:dyDescent="0.55000000000000004">
      <c r="AF1528" s="46">
        <f t="shared" ca="1" si="30"/>
        <v>0</v>
      </c>
      <c r="AG1528" s="46">
        <v>1528</v>
      </c>
    </row>
    <row r="1529" spans="32:33" x14ac:dyDescent="0.55000000000000004">
      <c r="AF1529" s="46">
        <f t="shared" ca="1" si="30"/>
        <v>0</v>
      </c>
      <c r="AG1529" s="46">
        <v>1529</v>
      </c>
    </row>
    <row r="1530" spans="32:33" x14ac:dyDescent="0.55000000000000004">
      <c r="AF1530" s="46">
        <f t="shared" ca="1" si="30"/>
        <v>0</v>
      </c>
      <c r="AG1530" s="46">
        <v>1530</v>
      </c>
    </row>
    <row r="1531" spans="32:33" x14ac:dyDescent="0.55000000000000004">
      <c r="AF1531" s="46">
        <f t="shared" ca="1" si="30"/>
        <v>0</v>
      </c>
      <c r="AG1531" s="46">
        <v>1531</v>
      </c>
    </row>
    <row r="1532" spans="32:33" x14ac:dyDescent="0.55000000000000004">
      <c r="AF1532" s="46">
        <f t="shared" ca="1" si="30"/>
        <v>0</v>
      </c>
      <c r="AG1532" s="46">
        <v>1532</v>
      </c>
    </row>
    <row r="1533" spans="32:33" x14ac:dyDescent="0.55000000000000004">
      <c r="AF1533" s="46">
        <f t="shared" ca="1" si="30"/>
        <v>0</v>
      </c>
      <c r="AG1533" s="46">
        <v>1533</v>
      </c>
    </row>
    <row r="1534" spans="32:33" x14ac:dyDescent="0.55000000000000004">
      <c r="AF1534" s="46">
        <f t="shared" ca="1" si="30"/>
        <v>0</v>
      </c>
      <c r="AG1534" s="46">
        <v>1534</v>
      </c>
    </row>
    <row r="1535" spans="32:33" x14ac:dyDescent="0.55000000000000004">
      <c r="AF1535" s="46">
        <f t="shared" ca="1" si="30"/>
        <v>0</v>
      </c>
      <c r="AG1535" s="46">
        <v>1535</v>
      </c>
    </row>
    <row r="1536" spans="32:33" x14ac:dyDescent="0.55000000000000004">
      <c r="AF1536" s="46">
        <f t="shared" ca="1" si="30"/>
        <v>0</v>
      </c>
      <c r="AG1536" s="46">
        <v>1536</v>
      </c>
    </row>
    <row r="1537" spans="32:33" x14ac:dyDescent="0.55000000000000004">
      <c r="AF1537" s="46">
        <f t="shared" ca="1" si="30"/>
        <v>0</v>
      </c>
      <c r="AG1537" s="46">
        <v>1537</v>
      </c>
    </row>
    <row r="1538" spans="32:33" x14ac:dyDescent="0.55000000000000004">
      <c r="AF1538" s="46">
        <f t="shared" ca="1" si="30"/>
        <v>0</v>
      </c>
      <c r="AG1538" s="46">
        <v>1538</v>
      </c>
    </row>
    <row r="1539" spans="32:33" x14ac:dyDescent="0.55000000000000004">
      <c r="AF1539" s="46">
        <f t="shared" ca="1" si="30"/>
        <v>0</v>
      </c>
      <c r="AG1539" s="46">
        <v>1539</v>
      </c>
    </row>
    <row r="1540" spans="32:33" x14ac:dyDescent="0.55000000000000004">
      <c r="AF1540" s="46">
        <f t="shared" ca="1" si="30"/>
        <v>0</v>
      </c>
      <c r="AG1540" s="46">
        <v>1540</v>
      </c>
    </row>
    <row r="1541" spans="32:33" x14ac:dyDescent="0.55000000000000004">
      <c r="AF1541" s="46">
        <f t="shared" ca="1" si="30"/>
        <v>0</v>
      </c>
      <c r="AG1541" s="46">
        <v>1541</v>
      </c>
    </row>
    <row r="1542" spans="32:33" x14ac:dyDescent="0.55000000000000004">
      <c r="AF1542" s="46">
        <f t="shared" ca="1" si="30"/>
        <v>0</v>
      </c>
      <c r="AG1542" s="46">
        <v>1542</v>
      </c>
    </row>
    <row r="1543" spans="32:33" x14ac:dyDescent="0.55000000000000004">
      <c r="AF1543" s="46">
        <f t="shared" ref="AF1543:AF1606" ca="1" si="31">INDIRECT($AB$7&amp;"!"&amp;"B"&amp;ROW(B1543))</f>
        <v>0</v>
      </c>
      <c r="AG1543" s="46">
        <v>1543</v>
      </c>
    </row>
    <row r="1544" spans="32:33" x14ac:dyDescent="0.55000000000000004">
      <c r="AF1544" s="46">
        <f t="shared" ca="1" si="31"/>
        <v>0</v>
      </c>
      <c r="AG1544" s="46">
        <v>1544</v>
      </c>
    </row>
    <row r="1545" spans="32:33" x14ac:dyDescent="0.55000000000000004">
      <c r="AF1545" s="46">
        <f t="shared" ca="1" si="31"/>
        <v>0</v>
      </c>
      <c r="AG1545" s="46">
        <v>1545</v>
      </c>
    </row>
    <row r="1546" spans="32:33" x14ac:dyDescent="0.55000000000000004">
      <c r="AF1546" s="46">
        <f t="shared" ca="1" si="31"/>
        <v>0</v>
      </c>
      <c r="AG1546" s="46">
        <v>1546</v>
      </c>
    </row>
    <row r="1547" spans="32:33" x14ac:dyDescent="0.55000000000000004">
      <c r="AF1547" s="46">
        <f t="shared" ca="1" si="31"/>
        <v>0</v>
      </c>
      <c r="AG1547" s="46">
        <v>1547</v>
      </c>
    </row>
    <row r="1548" spans="32:33" x14ac:dyDescent="0.55000000000000004">
      <c r="AF1548" s="46">
        <f t="shared" ca="1" si="31"/>
        <v>0</v>
      </c>
      <c r="AG1548" s="46">
        <v>1548</v>
      </c>
    </row>
    <row r="1549" spans="32:33" x14ac:dyDescent="0.55000000000000004">
      <c r="AF1549" s="46">
        <f t="shared" ca="1" si="31"/>
        <v>0</v>
      </c>
      <c r="AG1549" s="46">
        <v>1549</v>
      </c>
    </row>
    <row r="1550" spans="32:33" x14ac:dyDescent="0.55000000000000004">
      <c r="AF1550" s="46">
        <f t="shared" ca="1" si="31"/>
        <v>0</v>
      </c>
      <c r="AG1550" s="46">
        <v>1550</v>
      </c>
    </row>
    <row r="1551" spans="32:33" x14ac:dyDescent="0.55000000000000004">
      <c r="AF1551" s="46">
        <f t="shared" ca="1" si="31"/>
        <v>0</v>
      </c>
      <c r="AG1551" s="46">
        <v>1551</v>
      </c>
    </row>
    <row r="1552" spans="32:33" x14ac:dyDescent="0.55000000000000004">
      <c r="AF1552" s="46">
        <f t="shared" ca="1" si="31"/>
        <v>0</v>
      </c>
      <c r="AG1552" s="46">
        <v>1552</v>
      </c>
    </row>
    <row r="1553" spans="32:33" x14ac:dyDescent="0.55000000000000004">
      <c r="AF1553" s="46">
        <f t="shared" ca="1" si="31"/>
        <v>0</v>
      </c>
      <c r="AG1553" s="46">
        <v>1553</v>
      </c>
    </row>
    <row r="1554" spans="32:33" x14ac:dyDescent="0.55000000000000004">
      <c r="AF1554" s="46">
        <f t="shared" ca="1" si="31"/>
        <v>0</v>
      </c>
      <c r="AG1554" s="46">
        <v>1554</v>
      </c>
    </row>
    <row r="1555" spans="32:33" x14ac:dyDescent="0.55000000000000004">
      <c r="AF1555" s="46">
        <f t="shared" ca="1" si="31"/>
        <v>0</v>
      </c>
      <c r="AG1555" s="46">
        <v>1555</v>
      </c>
    </row>
    <row r="1556" spans="32:33" x14ac:dyDescent="0.55000000000000004">
      <c r="AF1556" s="46">
        <f t="shared" ca="1" si="31"/>
        <v>0</v>
      </c>
      <c r="AG1556" s="46">
        <v>1556</v>
      </c>
    </row>
    <row r="1557" spans="32:33" x14ac:dyDescent="0.55000000000000004">
      <c r="AF1557" s="46">
        <f t="shared" ca="1" si="31"/>
        <v>0</v>
      </c>
      <c r="AG1557" s="46">
        <v>1557</v>
      </c>
    </row>
    <row r="1558" spans="32:33" x14ac:dyDescent="0.55000000000000004">
      <c r="AF1558" s="46">
        <f t="shared" ca="1" si="31"/>
        <v>0</v>
      </c>
      <c r="AG1558" s="46">
        <v>1558</v>
      </c>
    </row>
    <row r="1559" spans="32:33" x14ac:dyDescent="0.55000000000000004">
      <c r="AF1559" s="46">
        <f t="shared" ca="1" si="31"/>
        <v>0</v>
      </c>
      <c r="AG1559" s="46">
        <v>1559</v>
      </c>
    </row>
    <row r="1560" spans="32:33" x14ac:dyDescent="0.55000000000000004">
      <c r="AF1560" s="46">
        <f t="shared" ca="1" si="31"/>
        <v>0</v>
      </c>
      <c r="AG1560" s="46">
        <v>1560</v>
      </c>
    </row>
    <row r="1561" spans="32:33" x14ac:dyDescent="0.55000000000000004">
      <c r="AF1561" s="46">
        <f t="shared" ca="1" si="31"/>
        <v>0</v>
      </c>
      <c r="AG1561" s="46">
        <v>1561</v>
      </c>
    </row>
    <row r="1562" spans="32:33" x14ac:dyDescent="0.55000000000000004">
      <c r="AF1562" s="46">
        <f t="shared" ca="1" si="31"/>
        <v>0</v>
      </c>
      <c r="AG1562" s="46">
        <v>1562</v>
      </c>
    </row>
    <row r="1563" spans="32:33" x14ac:dyDescent="0.55000000000000004">
      <c r="AF1563" s="46">
        <f t="shared" ca="1" si="31"/>
        <v>0</v>
      </c>
      <c r="AG1563" s="46">
        <v>1563</v>
      </c>
    </row>
    <row r="1564" spans="32:33" x14ac:dyDescent="0.55000000000000004">
      <c r="AF1564" s="46">
        <f t="shared" ca="1" si="31"/>
        <v>0</v>
      </c>
      <c r="AG1564" s="46">
        <v>1564</v>
      </c>
    </row>
    <row r="1565" spans="32:33" x14ac:dyDescent="0.55000000000000004">
      <c r="AF1565" s="46">
        <f t="shared" ca="1" si="31"/>
        <v>0</v>
      </c>
      <c r="AG1565" s="46">
        <v>1565</v>
      </c>
    </row>
    <row r="1566" spans="32:33" x14ac:dyDescent="0.55000000000000004">
      <c r="AF1566" s="46">
        <f t="shared" ca="1" si="31"/>
        <v>0</v>
      </c>
      <c r="AG1566" s="46">
        <v>1566</v>
      </c>
    </row>
    <row r="1567" spans="32:33" x14ac:dyDescent="0.55000000000000004">
      <c r="AF1567" s="46">
        <f t="shared" ca="1" si="31"/>
        <v>0</v>
      </c>
      <c r="AG1567" s="46">
        <v>1567</v>
      </c>
    </row>
    <row r="1568" spans="32:33" x14ac:dyDescent="0.55000000000000004">
      <c r="AF1568" s="46">
        <f t="shared" ca="1" si="31"/>
        <v>0</v>
      </c>
      <c r="AG1568" s="46">
        <v>1568</v>
      </c>
    </row>
    <row r="1569" spans="32:33" x14ac:dyDescent="0.55000000000000004">
      <c r="AF1569" s="46">
        <f t="shared" ca="1" si="31"/>
        <v>0</v>
      </c>
      <c r="AG1569" s="46">
        <v>1569</v>
      </c>
    </row>
    <row r="1570" spans="32:33" x14ac:dyDescent="0.55000000000000004">
      <c r="AF1570" s="46">
        <f t="shared" ca="1" si="31"/>
        <v>0</v>
      </c>
      <c r="AG1570" s="46">
        <v>1570</v>
      </c>
    </row>
    <row r="1571" spans="32:33" x14ac:dyDescent="0.55000000000000004">
      <c r="AF1571" s="46">
        <f t="shared" ca="1" si="31"/>
        <v>0</v>
      </c>
      <c r="AG1571" s="46">
        <v>1571</v>
      </c>
    </row>
    <row r="1572" spans="32:33" x14ac:dyDescent="0.55000000000000004">
      <c r="AF1572" s="46">
        <f t="shared" ca="1" si="31"/>
        <v>0</v>
      </c>
      <c r="AG1572" s="46">
        <v>1572</v>
      </c>
    </row>
    <row r="1573" spans="32:33" x14ac:dyDescent="0.55000000000000004">
      <c r="AF1573" s="46">
        <f t="shared" ca="1" si="31"/>
        <v>0</v>
      </c>
      <c r="AG1573" s="46">
        <v>1573</v>
      </c>
    </row>
    <row r="1574" spans="32:33" x14ac:dyDescent="0.55000000000000004">
      <c r="AF1574" s="46">
        <f t="shared" ca="1" si="31"/>
        <v>0</v>
      </c>
      <c r="AG1574" s="46">
        <v>1574</v>
      </c>
    </row>
    <row r="1575" spans="32:33" x14ac:dyDescent="0.55000000000000004">
      <c r="AF1575" s="46">
        <f t="shared" ca="1" si="31"/>
        <v>0</v>
      </c>
      <c r="AG1575" s="46">
        <v>1575</v>
      </c>
    </row>
    <row r="1576" spans="32:33" x14ac:dyDescent="0.55000000000000004">
      <c r="AF1576" s="46">
        <f t="shared" ca="1" si="31"/>
        <v>0</v>
      </c>
      <c r="AG1576" s="46">
        <v>1576</v>
      </c>
    </row>
    <row r="1577" spans="32:33" x14ac:dyDescent="0.55000000000000004">
      <c r="AF1577" s="46">
        <f t="shared" ca="1" si="31"/>
        <v>0</v>
      </c>
      <c r="AG1577" s="46">
        <v>1577</v>
      </c>
    </row>
    <row r="1578" spans="32:33" x14ac:dyDescent="0.55000000000000004">
      <c r="AF1578" s="46">
        <f t="shared" ca="1" si="31"/>
        <v>0</v>
      </c>
      <c r="AG1578" s="46">
        <v>1578</v>
      </c>
    </row>
    <row r="1579" spans="32:33" x14ac:dyDescent="0.55000000000000004">
      <c r="AF1579" s="46">
        <f t="shared" ca="1" si="31"/>
        <v>0</v>
      </c>
      <c r="AG1579" s="46">
        <v>1579</v>
      </c>
    </row>
    <row r="1580" spans="32:33" x14ac:dyDescent="0.55000000000000004">
      <c r="AF1580" s="46">
        <f t="shared" ca="1" si="31"/>
        <v>0</v>
      </c>
      <c r="AG1580" s="46">
        <v>1580</v>
      </c>
    </row>
    <row r="1581" spans="32:33" x14ac:dyDescent="0.55000000000000004">
      <c r="AF1581" s="46">
        <f t="shared" ca="1" si="31"/>
        <v>0</v>
      </c>
      <c r="AG1581" s="46">
        <v>1581</v>
      </c>
    </row>
    <row r="1582" spans="32:33" x14ac:dyDescent="0.55000000000000004">
      <c r="AF1582" s="46">
        <f t="shared" ca="1" si="31"/>
        <v>0</v>
      </c>
      <c r="AG1582" s="46">
        <v>1582</v>
      </c>
    </row>
    <row r="1583" spans="32:33" x14ac:dyDescent="0.55000000000000004">
      <c r="AF1583" s="46">
        <f t="shared" ca="1" si="31"/>
        <v>0</v>
      </c>
      <c r="AG1583" s="46">
        <v>1583</v>
      </c>
    </row>
    <row r="1584" spans="32:33" x14ac:dyDescent="0.55000000000000004">
      <c r="AF1584" s="46">
        <f t="shared" ca="1" si="31"/>
        <v>0</v>
      </c>
      <c r="AG1584" s="46">
        <v>1584</v>
      </c>
    </row>
    <row r="1585" spans="32:33" x14ac:dyDescent="0.55000000000000004">
      <c r="AF1585" s="46">
        <f t="shared" ca="1" si="31"/>
        <v>0</v>
      </c>
      <c r="AG1585" s="46">
        <v>1585</v>
      </c>
    </row>
    <row r="1586" spans="32:33" x14ac:dyDescent="0.55000000000000004">
      <c r="AF1586" s="46">
        <f t="shared" ca="1" si="31"/>
        <v>0</v>
      </c>
      <c r="AG1586" s="46">
        <v>1586</v>
      </c>
    </row>
    <row r="1587" spans="32:33" x14ac:dyDescent="0.55000000000000004">
      <c r="AF1587" s="46">
        <f t="shared" ca="1" si="31"/>
        <v>0</v>
      </c>
      <c r="AG1587" s="46">
        <v>1587</v>
      </c>
    </row>
    <row r="1588" spans="32:33" x14ac:dyDescent="0.55000000000000004">
      <c r="AF1588" s="46">
        <f t="shared" ca="1" si="31"/>
        <v>0</v>
      </c>
      <c r="AG1588" s="46">
        <v>1588</v>
      </c>
    </row>
    <row r="1589" spans="32:33" x14ac:dyDescent="0.55000000000000004">
      <c r="AF1589" s="46">
        <f t="shared" ca="1" si="31"/>
        <v>0</v>
      </c>
      <c r="AG1589" s="46">
        <v>1589</v>
      </c>
    </row>
    <row r="1590" spans="32:33" x14ac:dyDescent="0.55000000000000004">
      <c r="AF1590" s="46">
        <f t="shared" ca="1" si="31"/>
        <v>0</v>
      </c>
      <c r="AG1590" s="46">
        <v>1590</v>
      </c>
    </row>
    <row r="1591" spans="32:33" x14ac:dyDescent="0.55000000000000004">
      <c r="AF1591" s="46">
        <f t="shared" ca="1" si="31"/>
        <v>0</v>
      </c>
      <c r="AG1591" s="46">
        <v>1591</v>
      </c>
    </row>
    <row r="1592" spans="32:33" x14ac:dyDescent="0.55000000000000004">
      <c r="AF1592" s="46">
        <f t="shared" ca="1" si="31"/>
        <v>0</v>
      </c>
      <c r="AG1592" s="46">
        <v>1592</v>
      </c>
    </row>
    <row r="1593" spans="32:33" x14ac:dyDescent="0.55000000000000004">
      <c r="AF1593" s="46">
        <f t="shared" ca="1" si="31"/>
        <v>0</v>
      </c>
      <c r="AG1593" s="46">
        <v>1593</v>
      </c>
    </row>
    <row r="1594" spans="32:33" x14ac:dyDescent="0.55000000000000004">
      <c r="AF1594" s="46">
        <f t="shared" ca="1" si="31"/>
        <v>0</v>
      </c>
      <c r="AG1594" s="46">
        <v>1594</v>
      </c>
    </row>
    <row r="1595" spans="32:33" x14ac:dyDescent="0.55000000000000004">
      <c r="AF1595" s="46">
        <f t="shared" ca="1" si="31"/>
        <v>0</v>
      </c>
      <c r="AG1595" s="46">
        <v>1595</v>
      </c>
    </row>
    <row r="1596" spans="32:33" x14ac:dyDescent="0.55000000000000004">
      <c r="AF1596" s="46">
        <f t="shared" ca="1" si="31"/>
        <v>0</v>
      </c>
      <c r="AG1596" s="46">
        <v>1596</v>
      </c>
    </row>
    <row r="1597" spans="32:33" x14ac:dyDescent="0.55000000000000004">
      <c r="AF1597" s="46">
        <f t="shared" ca="1" si="31"/>
        <v>0</v>
      </c>
      <c r="AG1597" s="46">
        <v>1597</v>
      </c>
    </row>
    <row r="1598" spans="32:33" x14ac:dyDescent="0.55000000000000004">
      <c r="AF1598" s="46">
        <f t="shared" ca="1" si="31"/>
        <v>0</v>
      </c>
      <c r="AG1598" s="46">
        <v>1598</v>
      </c>
    </row>
    <row r="1599" spans="32:33" x14ac:dyDescent="0.55000000000000004">
      <c r="AF1599" s="46">
        <f t="shared" ca="1" si="31"/>
        <v>0</v>
      </c>
      <c r="AG1599" s="46">
        <v>1599</v>
      </c>
    </row>
    <row r="1600" spans="32:33" x14ac:dyDescent="0.55000000000000004">
      <c r="AF1600" s="46">
        <f t="shared" ca="1" si="31"/>
        <v>0</v>
      </c>
      <c r="AG1600" s="46">
        <v>1600</v>
      </c>
    </row>
    <row r="1601" spans="32:33" x14ac:dyDescent="0.55000000000000004">
      <c r="AF1601" s="46">
        <f t="shared" ca="1" si="31"/>
        <v>0</v>
      </c>
      <c r="AG1601" s="46">
        <v>1601</v>
      </c>
    </row>
    <row r="1602" spans="32:33" x14ac:dyDescent="0.55000000000000004">
      <c r="AF1602" s="46">
        <f t="shared" ca="1" si="31"/>
        <v>0</v>
      </c>
      <c r="AG1602" s="46">
        <v>1602</v>
      </c>
    </row>
    <row r="1603" spans="32:33" x14ac:dyDescent="0.55000000000000004">
      <c r="AF1603" s="46">
        <f t="shared" ca="1" si="31"/>
        <v>0</v>
      </c>
      <c r="AG1603" s="46">
        <v>1603</v>
      </c>
    </row>
    <row r="1604" spans="32:33" x14ac:dyDescent="0.55000000000000004">
      <c r="AF1604" s="46">
        <f t="shared" ca="1" si="31"/>
        <v>0</v>
      </c>
      <c r="AG1604" s="46">
        <v>1604</v>
      </c>
    </row>
    <row r="1605" spans="32:33" x14ac:dyDescent="0.55000000000000004">
      <c r="AF1605" s="46">
        <f t="shared" ca="1" si="31"/>
        <v>0</v>
      </c>
      <c r="AG1605" s="46">
        <v>1605</v>
      </c>
    </row>
    <row r="1606" spans="32:33" x14ac:dyDescent="0.55000000000000004">
      <c r="AF1606" s="46">
        <f t="shared" ca="1" si="31"/>
        <v>0</v>
      </c>
      <c r="AG1606" s="46">
        <v>1606</v>
      </c>
    </row>
    <row r="1607" spans="32:33" x14ac:dyDescent="0.55000000000000004">
      <c r="AF1607" s="46">
        <f t="shared" ref="AF1607:AF1670" ca="1" si="32">INDIRECT($AB$7&amp;"!"&amp;"B"&amp;ROW(B1607))</f>
        <v>0</v>
      </c>
      <c r="AG1607" s="46">
        <v>1607</v>
      </c>
    </row>
    <row r="1608" spans="32:33" x14ac:dyDescent="0.55000000000000004">
      <c r="AF1608" s="46">
        <f t="shared" ca="1" si="32"/>
        <v>0</v>
      </c>
      <c r="AG1608" s="46">
        <v>1608</v>
      </c>
    </row>
    <row r="1609" spans="32:33" x14ac:dyDescent="0.55000000000000004">
      <c r="AF1609" s="46">
        <f t="shared" ca="1" si="32"/>
        <v>0</v>
      </c>
      <c r="AG1609" s="46">
        <v>1609</v>
      </c>
    </row>
    <row r="1610" spans="32:33" x14ac:dyDescent="0.55000000000000004">
      <c r="AF1610" s="46">
        <f t="shared" ca="1" si="32"/>
        <v>0</v>
      </c>
      <c r="AG1610" s="46">
        <v>1610</v>
      </c>
    </row>
    <row r="1611" spans="32:33" x14ac:dyDescent="0.55000000000000004">
      <c r="AF1611" s="46">
        <f t="shared" ca="1" si="32"/>
        <v>0</v>
      </c>
      <c r="AG1611" s="46">
        <v>1611</v>
      </c>
    </row>
    <row r="1612" spans="32:33" x14ac:dyDescent="0.55000000000000004">
      <c r="AF1612" s="46">
        <f t="shared" ca="1" si="32"/>
        <v>0</v>
      </c>
      <c r="AG1612" s="46">
        <v>1612</v>
      </c>
    </row>
    <row r="1613" spans="32:33" x14ac:dyDescent="0.55000000000000004">
      <c r="AF1613" s="46">
        <f t="shared" ca="1" si="32"/>
        <v>0</v>
      </c>
      <c r="AG1613" s="46">
        <v>1613</v>
      </c>
    </row>
    <row r="1614" spans="32:33" x14ac:dyDescent="0.55000000000000004">
      <c r="AF1614" s="46">
        <f t="shared" ca="1" si="32"/>
        <v>0</v>
      </c>
      <c r="AG1614" s="46">
        <v>1614</v>
      </c>
    </row>
    <row r="1615" spans="32:33" x14ac:dyDescent="0.55000000000000004">
      <c r="AF1615" s="46">
        <f t="shared" ca="1" si="32"/>
        <v>0</v>
      </c>
      <c r="AG1615" s="46">
        <v>1615</v>
      </c>
    </row>
    <row r="1616" spans="32:33" x14ac:dyDescent="0.55000000000000004">
      <c r="AF1616" s="46">
        <f t="shared" ca="1" si="32"/>
        <v>0</v>
      </c>
      <c r="AG1616" s="46">
        <v>1616</v>
      </c>
    </row>
    <row r="1617" spans="32:33" x14ac:dyDescent="0.55000000000000004">
      <c r="AF1617" s="46">
        <f t="shared" ca="1" si="32"/>
        <v>0</v>
      </c>
      <c r="AG1617" s="46">
        <v>1617</v>
      </c>
    </row>
    <row r="1618" spans="32:33" x14ac:dyDescent="0.55000000000000004">
      <c r="AF1618" s="46">
        <f t="shared" ca="1" si="32"/>
        <v>0</v>
      </c>
      <c r="AG1618" s="46">
        <v>1618</v>
      </c>
    </row>
    <row r="1619" spans="32:33" x14ac:dyDescent="0.55000000000000004">
      <c r="AF1619" s="46">
        <f t="shared" ca="1" si="32"/>
        <v>0</v>
      </c>
      <c r="AG1619" s="46">
        <v>1619</v>
      </c>
    </row>
    <row r="1620" spans="32:33" x14ac:dyDescent="0.55000000000000004">
      <c r="AF1620" s="46">
        <f t="shared" ca="1" si="32"/>
        <v>0</v>
      </c>
      <c r="AG1620" s="46">
        <v>1620</v>
      </c>
    </row>
    <row r="1621" spans="32:33" x14ac:dyDescent="0.55000000000000004">
      <c r="AF1621" s="46">
        <f t="shared" ca="1" si="32"/>
        <v>0</v>
      </c>
      <c r="AG1621" s="46">
        <v>1621</v>
      </c>
    </row>
    <row r="1622" spans="32:33" x14ac:dyDescent="0.55000000000000004">
      <c r="AF1622" s="46">
        <f t="shared" ca="1" si="32"/>
        <v>0</v>
      </c>
      <c r="AG1622" s="46">
        <v>1622</v>
      </c>
    </row>
    <row r="1623" spans="32:33" x14ac:dyDescent="0.55000000000000004">
      <c r="AF1623" s="46">
        <f t="shared" ca="1" si="32"/>
        <v>0</v>
      </c>
      <c r="AG1623" s="46">
        <v>1623</v>
      </c>
    </row>
    <row r="1624" spans="32:33" x14ac:dyDescent="0.55000000000000004">
      <c r="AF1624" s="46">
        <f t="shared" ca="1" si="32"/>
        <v>0</v>
      </c>
      <c r="AG1624" s="46">
        <v>1624</v>
      </c>
    </row>
    <row r="1625" spans="32:33" x14ac:dyDescent="0.55000000000000004">
      <c r="AF1625" s="46">
        <f t="shared" ca="1" si="32"/>
        <v>0</v>
      </c>
      <c r="AG1625" s="46">
        <v>1625</v>
      </c>
    </row>
    <row r="1626" spans="32:33" x14ac:dyDescent="0.55000000000000004">
      <c r="AF1626" s="46">
        <f t="shared" ca="1" si="32"/>
        <v>0</v>
      </c>
      <c r="AG1626" s="46">
        <v>1626</v>
      </c>
    </row>
    <row r="1627" spans="32:33" x14ac:dyDescent="0.55000000000000004">
      <c r="AF1627" s="46">
        <f t="shared" ca="1" si="32"/>
        <v>0</v>
      </c>
      <c r="AG1627" s="46">
        <v>1627</v>
      </c>
    </row>
    <row r="1628" spans="32:33" x14ac:dyDescent="0.55000000000000004">
      <c r="AF1628" s="46">
        <f t="shared" ca="1" si="32"/>
        <v>0</v>
      </c>
      <c r="AG1628" s="46">
        <v>1628</v>
      </c>
    </row>
    <row r="1629" spans="32:33" x14ac:dyDescent="0.55000000000000004">
      <c r="AF1629" s="46">
        <f t="shared" ca="1" si="32"/>
        <v>0</v>
      </c>
      <c r="AG1629" s="46">
        <v>1629</v>
      </c>
    </row>
    <row r="1630" spans="32:33" x14ac:dyDescent="0.55000000000000004">
      <c r="AF1630" s="46">
        <f t="shared" ca="1" si="32"/>
        <v>0</v>
      </c>
      <c r="AG1630" s="46">
        <v>1630</v>
      </c>
    </row>
    <row r="1631" spans="32:33" x14ac:dyDescent="0.55000000000000004">
      <c r="AF1631" s="46">
        <f t="shared" ca="1" si="32"/>
        <v>0</v>
      </c>
      <c r="AG1631" s="46">
        <v>1631</v>
      </c>
    </row>
    <row r="1632" spans="32:33" x14ac:dyDescent="0.55000000000000004">
      <c r="AF1632" s="46">
        <f t="shared" ca="1" si="32"/>
        <v>0</v>
      </c>
      <c r="AG1632" s="46">
        <v>1632</v>
      </c>
    </row>
    <row r="1633" spans="32:33" x14ac:dyDescent="0.55000000000000004">
      <c r="AF1633" s="46">
        <f t="shared" ca="1" si="32"/>
        <v>0</v>
      </c>
      <c r="AG1633" s="46">
        <v>1633</v>
      </c>
    </row>
    <row r="1634" spans="32:33" x14ac:dyDescent="0.55000000000000004">
      <c r="AF1634" s="46">
        <f t="shared" ca="1" si="32"/>
        <v>0</v>
      </c>
      <c r="AG1634" s="46">
        <v>1634</v>
      </c>
    </row>
    <row r="1635" spans="32:33" x14ac:dyDescent="0.55000000000000004">
      <c r="AF1635" s="46">
        <f t="shared" ca="1" si="32"/>
        <v>0</v>
      </c>
      <c r="AG1635" s="46">
        <v>1635</v>
      </c>
    </row>
    <row r="1636" spans="32:33" x14ac:dyDescent="0.55000000000000004">
      <c r="AF1636" s="46">
        <f t="shared" ca="1" si="32"/>
        <v>0</v>
      </c>
      <c r="AG1636" s="46">
        <v>1636</v>
      </c>
    </row>
    <row r="1637" spans="32:33" x14ac:dyDescent="0.55000000000000004">
      <c r="AF1637" s="46">
        <f t="shared" ca="1" si="32"/>
        <v>0</v>
      </c>
      <c r="AG1637" s="46">
        <v>1637</v>
      </c>
    </row>
    <row r="1638" spans="32:33" x14ac:dyDescent="0.55000000000000004">
      <c r="AF1638" s="46">
        <f t="shared" ca="1" si="32"/>
        <v>0</v>
      </c>
      <c r="AG1638" s="46">
        <v>1638</v>
      </c>
    </row>
    <row r="1639" spans="32:33" x14ac:dyDescent="0.55000000000000004">
      <c r="AF1639" s="46">
        <f t="shared" ca="1" si="32"/>
        <v>0</v>
      </c>
      <c r="AG1639" s="46">
        <v>1639</v>
      </c>
    </row>
    <row r="1640" spans="32:33" x14ac:dyDescent="0.55000000000000004">
      <c r="AF1640" s="46">
        <f t="shared" ca="1" si="32"/>
        <v>0</v>
      </c>
      <c r="AG1640" s="46">
        <v>1640</v>
      </c>
    </row>
    <row r="1641" spans="32:33" x14ac:dyDescent="0.55000000000000004">
      <c r="AF1641" s="46">
        <f t="shared" ca="1" si="32"/>
        <v>0</v>
      </c>
      <c r="AG1641" s="46">
        <v>1641</v>
      </c>
    </row>
    <row r="1642" spans="32:33" x14ac:dyDescent="0.55000000000000004">
      <c r="AF1642" s="46">
        <f t="shared" ca="1" si="32"/>
        <v>0</v>
      </c>
      <c r="AG1642" s="46">
        <v>1642</v>
      </c>
    </row>
    <row r="1643" spans="32:33" x14ac:dyDescent="0.55000000000000004">
      <c r="AF1643" s="46">
        <f t="shared" ca="1" si="32"/>
        <v>0</v>
      </c>
      <c r="AG1643" s="46">
        <v>1643</v>
      </c>
    </row>
    <row r="1644" spans="32:33" x14ac:dyDescent="0.55000000000000004">
      <c r="AF1644" s="46">
        <f t="shared" ca="1" si="32"/>
        <v>0</v>
      </c>
      <c r="AG1644" s="46">
        <v>1644</v>
      </c>
    </row>
    <row r="1645" spans="32:33" x14ac:dyDescent="0.55000000000000004">
      <c r="AF1645" s="46">
        <f t="shared" ca="1" si="32"/>
        <v>0</v>
      </c>
      <c r="AG1645" s="46">
        <v>1645</v>
      </c>
    </row>
    <row r="1646" spans="32:33" x14ac:dyDescent="0.55000000000000004">
      <c r="AF1646" s="46">
        <f t="shared" ca="1" si="32"/>
        <v>0</v>
      </c>
      <c r="AG1646" s="46">
        <v>1646</v>
      </c>
    </row>
    <row r="1647" spans="32:33" x14ac:dyDescent="0.55000000000000004">
      <c r="AF1647" s="46">
        <f t="shared" ca="1" si="32"/>
        <v>0</v>
      </c>
      <c r="AG1647" s="46">
        <v>1647</v>
      </c>
    </row>
    <row r="1648" spans="32:33" x14ac:dyDescent="0.55000000000000004">
      <c r="AF1648" s="46">
        <f t="shared" ca="1" si="32"/>
        <v>0</v>
      </c>
      <c r="AG1648" s="46">
        <v>1648</v>
      </c>
    </row>
    <row r="1649" spans="32:33" x14ac:dyDescent="0.55000000000000004">
      <c r="AF1649" s="46">
        <f t="shared" ca="1" si="32"/>
        <v>0</v>
      </c>
      <c r="AG1649" s="46">
        <v>1649</v>
      </c>
    </row>
    <row r="1650" spans="32:33" x14ac:dyDescent="0.55000000000000004">
      <c r="AF1650" s="46">
        <f t="shared" ca="1" si="32"/>
        <v>0</v>
      </c>
      <c r="AG1650" s="46">
        <v>1650</v>
      </c>
    </row>
    <row r="1651" spans="32:33" x14ac:dyDescent="0.55000000000000004">
      <c r="AF1651" s="46">
        <f t="shared" ca="1" si="32"/>
        <v>0</v>
      </c>
      <c r="AG1651" s="46">
        <v>1651</v>
      </c>
    </row>
    <row r="1652" spans="32:33" x14ac:dyDescent="0.55000000000000004">
      <c r="AF1652" s="46">
        <f t="shared" ca="1" si="32"/>
        <v>0</v>
      </c>
      <c r="AG1652" s="46">
        <v>1652</v>
      </c>
    </row>
    <row r="1653" spans="32:33" x14ac:dyDescent="0.55000000000000004">
      <c r="AF1653" s="46">
        <f t="shared" ca="1" si="32"/>
        <v>0</v>
      </c>
      <c r="AG1653" s="46">
        <v>1653</v>
      </c>
    </row>
    <row r="1654" spans="32:33" x14ac:dyDescent="0.55000000000000004">
      <c r="AF1654" s="46">
        <f t="shared" ca="1" si="32"/>
        <v>0</v>
      </c>
      <c r="AG1654" s="46">
        <v>1654</v>
      </c>
    </row>
    <row r="1655" spans="32:33" x14ac:dyDescent="0.55000000000000004">
      <c r="AF1655" s="46">
        <f t="shared" ca="1" si="32"/>
        <v>0</v>
      </c>
      <c r="AG1655" s="46">
        <v>1655</v>
      </c>
    </row>
    <row r="1656" spans="32:33" x14ac:dyDescent="0.55000000000000004">
      <c r="AF1656" s="46">
        <f t="shared" ca="1" si="32"/>
        <v>0</v>
      </c>
      <c r="AG1656" s="46">
        <v>1656</v>
      </c>
    </row>
    <row r="1657" spans="32:33" x14ac:dyDescent="0.55000000000000004">
      <c r="AF1657" s="46">
        <f t="shared" ca="1" si="32"/>
        <v>0</v>
      </c>
      <c r="AG1657" s="46">
        <v>1657</v>
      </c>
    </row>
    <row r="1658" spans="32:33" x14ac:dyDescent="0.55000000000000004">
      <c r="AF1658" s="46">
        <f t="shared" ca="1" si="32"/>
        <v>0</v>
      </c>
      <c r="AG1658" s="46">
        <v>1658</v>
      </c>
    </row>
    <row r="1659" spans="32:33" x14ac:dyDescent="0.55000000000000004">
      <c r="AF1659" s="46">
        <f t="shared" ca="1" si="32"/>
        <v>0</v>
      </c>
      <c r="AG1659" s="46">
        <v>1659</v>
      </c>
    </row>
    <row r="1660" spans="32:33" x14ac:dyDescent="0.55000000000000004">
      <c r="AF1660" s="46">
        <f t="shared" ca="1" si="32"/>
        <v>0</v>
      </c>
      <c r="AG1660" s="46">
        <v>1660</v>
      </c>
    </row>
    <row r="1661" spans="32:33" x14ac:dyDescent="0.55000000000000004">
      <c r="AF1661" s="46">
        <f t="shared" ca="1" si="32"/>
        <v>0</v>
      </c>
      <c r="AG1661" s="46">
        <v>1661</v>
      </c>
    </row>
    <row r="1662" spans="32:33" x14ac:dyDescent="0.55000000000000004">
      <c r="AF1662" s="46">
        <f t="shared" ca="1" si="32"/>
        <v>0</v>
      </c>
      <c r="AG1662" s="46">
        <v>1662</v>
      </c>
    </row>
    <row r="1663" spans="32:33" x14ac:dyDescent="0.55000000000000004">
      <c r="AF1663" s="46">
        <f t="shared" ca="1" si="32"/>
        <v>0</v>
      </c>
      <c r="AG1663" s="46">
        <v>1663</v>
      </c>
    </row>
    <row r="1664" spans="32:33" x14ac:dyDescent="0.55000000000000004">
      <c r="AF1664" s="46">
        <f t="shared" ca="1" si="32"/>
        <v>0</v>
      </c>
      <c r="AG1664" s="46">
        <v>1664</v>
      </c>
    </row>
    <row r="1665" spans="32:33" x14ac:dyDescent="0.55000000000000004">
      <c r="AF1665" s="46">
        <f t="shared" ca="1" si="32"/>
        <v>0</v>
      </c>
      <c r="AG1665" s="46">
        <v>1665</v>
      </c>
    </row>
    <row r="1666" spans="32:33" x14ac:dyDescent="0.55000000000000004">
      <c r="AF1666" s="46">
        <f t="shared" ca="1" si="32"/>
        <v>0</v>
      </c>
      <c r="AG1666" s="46">
        <v>1666</v>
      </c>
    </row>
    <row r="1667" spans="32:33" x14ac:dyDescent="0.55000000000000004">
      <c r="AF1667" s="46">
        <f t="shared" ca="1" si="32"/>
        <v>0</v>
      </c>
      <c r="AG1667" s="46">
        <v>1667</v>
      </c>
    </row>
    <row r="1668" spans="32:33" x14ac:dyDescent="0.55000000000000004">
      <c r="AF1668" s="46">
        <f t="shared" ca="1" si="32"/>
        <v>0</v>
      </c>
      <c r="AG1668" s="46">
        <v>1668</v>
      </c>
    </row>
    <row r="1669" spans="32:33" x14ac:dyDescent="0.55000000000000004">
      <c r="AF1669" s="46">
        <f t="shared" ca="1" si="32"/>
        <v>0</v>
      </c>
      <c r="AG1669" s="46">
        <v>1669</v>
      </c>
    </row>
    <row r="1670" spans="32:33" x14ac:dyDescent="0.55000000000000004">
      <c r="AF1670" s="46">
        <f t="shared" ca="1" si="32"/>
        <v>0</v>
      </c>
      <c r="AG1670" s="46">
        <v>1670</v>
      </c>
    </row>
    <row r="1671" spans="32:33" x14ac:dyDescent="0.55000000000000004">
      <c r="AF1671" s="46">
        <f t="shared" ref="AF1671:AF1734" ca="1" si="33">INDIRECT($AB$7&amp;"!"&amp;"B"&amp;ROW(B1671))</f>
        <v>0</v>
      </c>
      <c r="AG1671" s="46">
        <v>1671</v>
      </c>
    </row>
    <row r="1672" spans="32:33" x14ac:dyDescent="0.55000000000000004">
      <c r="AF1672" s="46">
        <f t="shared" ca="1" si="33"/>
        <v>0</v>
      </c>
      <c r="AG1672" s="46">
        <v>1672</v>
      </c>
    </row>
    <row r="1673" spans="32:33" x14ac:dyDescent="0.55000000000000004">
      <c r="AF1673" s="46">
        <f t="shared" ca="1" si="33"/>
        <v>0</v>
      </c>
      <c r="AG1673" s="46">
        <v>1673</v>
      </c>
    </row>
    <row r="1674" spans="32:33" x14ac:dyDescent="0.55000000000000004">
      <c r="AF1674" s="46">
        <f t="shared" ca="1" si="33"/>
        <v>0</v>
      </c>
      <c r="AG1674" s="46">
        <v>1674</v>
      </c>
    </row>
    <row r="1675" spans="32:33" x14ac:dyDescent="0.55000000000000004">
      <c r="AF1675" s="46">
        <f t="shared" ca="1" si="33"/>
        <v>0</v>
      </c>
      <c r="AG1675" s="46">
        <v>1675</v>
      </c>
    </row>
    <row r="1676" spans="32:33" x14ac:dyDescent="0.55000000000000004">
      <c r="AF1676" s="46">
        <f t="shared" ca="1" si="33"/>
        <v>0</v>
      </c>
      <c r="AG1676" s="46">
        <v>1676</v>
      </c>
    </row>
    <row r="1677" spans="32:33" x14ac:dyDescent="0.55000000000000004">
      <c r="AF1677" s="46">
        <f t="shared" ca="1" si="33"/>
        <v>0</v>
      </c>
      <c r="AG1677" s="46">
        <v>1677</v>
      </c>
    </row>
    <row r="1678" spans="32:33" x14ac:dyDescent="0.55000000000000004">
      <c r="AF1678" s="46">
        <f t="shared" ca="1" si="33"/>
        <v>0</v>
      </c>
      <c r="AG1678" s="46">
        <v>1678</v>
      </c>
    </row>
    <row r="1679" spans="32:33" x14ac:dyDescent="0.55000000000000004">
      <c r="AF1679" s="46">
        <f t="shared" ca="1" si="33"/>
        <v>0</v>
      </c>
      <c r="AG1679" s="46">
        <v>1679</v>
      </c>
    </row>
    <row r="1680" spans="32:33" x14ac:dyDescent="0.55000000000000004">
      <c r="AF1680" s="46">
        <f t="shared" ca="1" si="33"/>
        <v>0</v>
      </c>
      <c r="AG1680" s="46">
        <v>1680</v>
      </c>
    </row>
    <row r="1681" spans="32:33" x14ac:dyDescent="0.55000000000000004">
      <c r="AF1681" s="46">
        <f t="shared" ca="1" si="33"/>
        <v>0</v>
      </c>
      <c r="AG1681" s="46">
        <v>1681</v>
      </c>
    </row>
    <row r="1682" spans="32:33" x14ac:dyDescent="0.55000000000000004">
      <c r="AF1682" s="46">
        <f t="shared" ca="1" si="33"/>
        <v>0</v>
      </c>
      <c r="AG1682" s="46">
        <v>1682</v>
      </c>
    </row>
    <row r="1683" spans="32:33" x14ac:dyDescent="0.55000000000000004">
      <c r="AF1683" s="46">
        <f t="shared" ca="1" si="33"/>
        <v>0</v>
      </c>
      <c r="AG1683" s="46">
        <v>1683</v>
      </c>
    </row>
    <row r="1684" spans="32:33" x14ac:dyDescent="0.55000000000000004">
      <c r="AF1684" s="46">
        <f t="shared" ca="1" si="33"/>
        <v>0</v>
      </c>
      <c r="AG1684" s="46">
        <v>1684</v>
      </c>
    </row>
    <row r="1685" spans="32:33" x14ac:dyDescent="0.55000000000000004">
      <c r="AF1685" s="46">
        <f t="shared" ca="1" si="33"/>
        <v>0</v>
      </c>
      <c r="AG1685" s="46">
        <v>1685</v>
      </c>
    </row>
    <row r="1686" spans="32:33" x14ac:dyDescent="0.55000000000000004">
      <c r="AF1686" s="46">
        <f t="shared" ca="1" si="33"/>
        <v>0</v>
      </c>
      <c r="AG1686" s="46">
        <v>1686</v>
      </c>
    </row>
    <row r="1687" spans="32:33" x14ac:dyDescent="0.55000000000000004">
      <c r="AF1687" s="46">
        <f t="shared" ca="1" si="33"/>
        <v>0</v>
      </c>
      <c r="AG1687" s="46">
        <v>1687</v>
      </c>
    </row>
    <row r="1688" spans="32:33" x14ac:dyDescent="0.55000000000000004">
      <c r="AF1688" s="46">
        <f t="shared" ca="1" si="33"/>
        <v>0</v>
      </c>
      <c r="AG1688" s="46">
        <v>1688</v>
      </c>
    </row>
    <row r="1689" spans="32:33" x14ac:dyDescent="0.55000000000000004">
      <c r="AF1689" s="46">
        <f t="shared" ca="1" si="33"/>
        <v>0</v>
      </c>
      <c r="AG1689" s="46">
        <v>1689</v>
      </c>
    </row>
    <row r="1690" spans="32:33" x14ac:dyDescent="0.55000000000000004">
      <c r="AF1690" s="46">
        <f t="shared" ca="1" si="33"/>
        <v>0</v>
      </c>
      <c r="AG1690" s="46">
        <v>1690</v>
      </c>
    </row>
    <row r="1691" spans="32:33" x14ac:dyDescent="0.55000000000000004">
      <c r="AF1691" s="46">
        <f t="shared" ca="1" si="33"/>
        <v>0</v>
      </c>
      <c r="AG1691" s="46">
        <v>1691</v>
      </c>
    </row>
    <row r="1692" spans="32:33" x14ac:dyDescent="0.55000000000000004">
      <c r="AF1692" s="46">
        <f t="shared" ca="1" si="33"/>
        <v>0</v>
      </c>
      <c r="AG1692" s="46">
        <v>1692</v>
      </c>
    </row>
    <row r="1693" spans="32:33" x14ac:dyDescent="0.55000000000000004">
      <c r="AF1693" s="46">
        <f t="shared" ca="1" si="33"/>
        <v>0</v>
      </c>
      <c r="AG1693" s="46">
        <v>1693</v>
      </c>
    </row>
    <row r="1694" spans="32:33" x14ac:dyDescent="0.55000000000000004">
      <c r="AF1694" s="46">
        <f t="shared" ca="1" si="33"/>
        <v>0</v>
      </c>
      <c r="AG1694" s="46">
        <v>1694</v>
      </c>
    </row>
    <row r="1695" spans="32:33" x14ac:dyDescent="0.55000000000000004">
      <c r="AF1695" s="46">
        <f t="shared" ca="1" si="33"/>
        <v>0</v>
      </c>
      <c r="AG1695" s="46">
        <v>1695</v>
      </c>
    </row>
    <row r="1696" spans="32:33" x14ac:dyDescent="0.55000000000000004">
      <c r="AF1696" s="46">
        <f t="shared" ca="1" si="33"/>
        <v>0</v>
      </c>
      <c r="AG1696" s="46">
        <v>1696</v>
      </c>
    </row>
    <row r="1697" spans="32:33" x14ac:dyDescent="0.55000000000000004">
      <c r="AF1697" s="46">
        <f t="shared" ca="1" si="33"/>
        <v>0</v>
      </c>
      <c r="AG1697" s="46">
        <v>1697</v>
      </c>
    </row>
    <row r="1698" spans="32:33" x14ac:dyDescent="0.55000000000000004">
      <c r="AF1698" s="46">
        <f t="shared" ca="1" si="33"/>
        <v>0</v>
      </c>
      <c r="AG1698" s="46">
        <v>1698</v>
      </c>
    </row>
    <row r="1699" spans="32:33" x14ac:dyDescent="0.55000000000000004">
      <c r="AF1699" s="46">
        <f t="shared" ca="1" si="33"/>
        <v>0</v>
      </c>
      <c r="AG1699" s="46">
        <v>1699</v>
      </c>
    </row>
    <row r="1700" spans="32:33" x14ac:dyDescent="0.55000000000000004">
      <c r="AF1700" s="46">
        <f t="shared" ca="1" si="33"/>
        <v>0</v>
      </c>
      <c r="AG1700" s="46">
        <v>1700</v>
      </c>
    </row>
    <row r="1701" spans="32:33" x14ac:dyDescent="0.55000000000000004">
      <c r="AF1701" s="46">
        <f t="shared" ca="1" si="33"/>
        <v>0</v>
      </c>
      <c r="AG1701" s="46">
        <v>1701</v>
      </c>
    </row>
    <row r="1702" spans="32:33" x14ac:dyDescent="0.55000000000000004">
      <c r="AF1702" s="46">
        <f t="shared" ca="1" si="33"/>
        <v>0</v>
      </c>
      <c r="AG1702" s="46">
        <v>1702</v>
      </c>
    </row>
    <row r="1703" spans="32:33" x14ac:dyDescent="0.55000000000000004">
      <c r="AF1703" s="46">
        <f t="shared" ca="1" si="33"/>
        <v>0</v>
      </c>
      <c r="AG1703" s="46">
        <v>1703</v>
      </c>
    </row>
    <row r="1704" spans="32:33" x14ac:dyDescent="0.55000000000000004">
      <c r="AF1704" s="46">
        <f t="shared" ca="1" si="33"/>
        <v>0</v>
      </c>
      <c r="AG1704" s="46">
        <v>1704</v>
      </c>
    </row>
    <row r="1705" spans="32:33" x14ac:dyDescent="0.55000000000000004">
      <c r="AF1705" s="46">
        <f t="shared" ca="1" si="33"/>
        <v>0</v>
      </c>
      <c r="AG1705" s="46">
        <v>1705</v>
      </c>
    </row>
    <row r="1706" spans="32:33" x14ac:dyDescent="0.55000000000000004">
      <c r="AF1706" s="46">
        <f t="shared" ca="1" si="33"/>
        <v>0</v>
      </c>
      <c r="AG1706" s="46">
        <v>1706</v>
      </c>
    </row>
    <row r="1707" spans="32:33" x14ac:dyDescent="0.55000000000000004">
      <c r="AF1707" s="46">
        <f t="shared" ca="1" si="33"/>
        <v>0</v>
      </c>
      <c r="AG1707" s="46">
        <v>1707</v>
      </c>
    </row>
    <row r="1708" spans="32:33" x14ac:dyDescent="0.55000000000000004">
      <c r="AF1708" s="46">
        <f t="shared" ca="1" si="33"/>
        <v>0</v>
      </c>
      <c r="AG1708" s="46">
        <v>1708</v>
      </c>
    </row>
    <row r="1709" spans="32:33" x14ac:dyDescent="0.55000000000000004">
      <c r="AF1709" s="46">
        <f t="shared" ca="1" si="33"/>
        <v>0</v>
      </c>
      <c r="AG1709" s="46">
        <v>1709</v>
      </c>
    </row>
    <row r="1710" spans="32:33" x14ac:dyDescent="0.55000000000000004">
      <c r="AF1710" s="46">
        <f t="shared" ca="1" si="33"/>
        <v>0</v>
      </c>
      <c r="AG1710" s="46">
        <v>1710</v>
      </c>
    </row>
    <row r="1711" spans="32:33" x14ac:dyDescent="0.55000000000000004">
      <c r="AF1711" s="46">
        <f t="shared" ca="1" si="33"/>
        <v>0</v>
      </c>
      <c r="AG1711" s="46">
        <v>1711</v>
      </c>
    </row>
    <row r="1712" spans="32:33" x14ac:dyDescent="0.55000000000000004">
      <c r="AF1712" s="46">
        <f t="shared" ca="1" si="33"/>
        <v>0</v>
      </c>
      <c r="AG1712" s="46">
        <v>1712</v>
      </c>
    </row>
    <row r="1713" spans="32:33" x14ac:dyDescent="0.55000000000000004">
      <c r="AF1713" s="46">
        <f t="shared" ca="1" si="33"/>
        <v>0</v>
      </c>
      <c r="AG1713" s="46">
        <v>1713</v>
      </c>
    </row>
    <row r="1714" spans="32:33" x14ac:dyDescent="0.55000000000000004">
      <c r="AF1714" s="46">
        <f t="shared" ca="1" si="33"/>
        <v>0</v>
      </c>
      <c r="AG1714" s="46">
        <v>1714</v>
      </c>
    </row>
    <row r="1715" spans="32:33" x14ac:dyDescent="0.55000000000000004">
      <c r="AF1715" s="46">
        <f t="shared" ca="1" si="33"/>
        <v>0</v>
      </c>
      <c r="AG1715" s="46">
        <v>1715</v>
      </c>
    </row>
    <row r="1716" spans="32:33" x14ac:dyDescent="0.55000000000000004">
      <c r="AF1716" s="46">
        <f t="shared" ca="1" si="33"/>
        <v>0</v>
      </c>
      <c r="AG1716" s="46">
        <v>1716</v>
      </c>
    </row>
    <row r="1717" spans="32:33" x14ac:dyDescent="0.55000000000000004">
      <c r="AF1717" s="46">
        <f t="shared" ca="1" si="33"/>
        <v>0</v>
      </c>
      <c r="AG1717" s="46">
        <v>1717</v>
      </c>
    </row>
    <row r="1718" spans="32:33" x14ac:dyDescent="0.55000000000000004">
      <c r="AF1718" s="46">
        <f t="shared" ca="1" si="33"/>
        <v>0</v>
      </c>
      <c r="AG1718" s="46">
        <v>1718</v>
      </c>
    </row>
    <row r="1719" spans="32:33" x14ac:dyDescent="0.55000000000000004">
      <c r="AF1719" s="46">
        <f t="shared" ca="1" si="33"/>
        <v>0</v>
      </c>
      <c r="AG1719" s="46">
        <v>1719</v>
      </c>
    </row>
    <row r="1720" spans="32:33" x14ac:dyDescent="0.55000000000000004">
      <c r="AF1720" s="46">
        <f t="shared" ca="1" si="33"/>
        <v>0</v>
      </c>
      <c r="AG1720" s="46">
        <v>1720</v>
      </c>
    </row>
    <row r="1721" spans="32:33" x14ac:dyDescent="0.55000000000000004">
      <c r="AF1721" s="46">
        <f t="shared" ca="1" si="33"/>
        <v>0</v>
      </c>
      <c r="AG1721" s="46">
        <v>1721</v>
      </c>
    </row>
    <row r="1722" spans="32:33" x14ac:dyDescent="0.55000000000000004">
      <c r="AF1722" s="46">
        <f t="shared" ca="1" si="33"/>
        <v>0</v>
      </c>
      <c r="AG1722" s="46">
        <v>1722</v>
      </c>
    </row>
    <row r="1723" spans="32:33" x14ac:dyDescent="0.55000000000000004">
      <c r="AF1723" s="46">
        <f t="shared" ca="1" si="33"/>
        <v>0</v>
      </c>
      <c r="AG1723" s="46">
        <v>1723</v>
      </c>
    </row>
    <row r="1724" spans="32:33" x14ac:dyDescent="0.55000000000000004">
      <c r="AF1724" s="46">
        <f t="shared" ca="1" si="33"/>
        <v>0</v>
      </c>
      <c r="AG1724" s="46">
        <v>1724</v>
      </c>
    </row>
    <row r="1725" spans="32:33" x14ac:dyDescent="0.55000000000000004">
      <c r="AF1725" s="46">
        <f t="shared" ca="1" si="33"/>
        <v>0</v>
      </c>
      <c r="AG1725" s="46">
        <v>1725</v>
      </c>
    </row>
    <row r="1726" spans="32:33" x14ac:dyDescent="0.55000000000000004">
      <c r="AF1726" s="46">
        <f t="shared" ca="1" si="33"/>
        <v>0</v>
      </c>
      <c r="AG1726" s="46">
        <v>1726</v>
      </c>
    </row>
    <row r="1727" spans="32:33" x14ac:dyDescent="0.55000000000000004">
      <c r="AF1727" s="46">
        <f t="shared" ca="1" si="33"/>
        <v>0</v>
      </c>
      <c r="AG1727" s="46">
        <v>1727</v>
      </c>
    </row>
    <row r="1728" spans="32:33" x14ac:dyDescent="0.55000000000000004">
      <c r="AF1728" s="46">
        <f t="shared" ca="1" si="33"/>
        <v>0</v>
      </c>
      <c r="AG1728" s="46">
        <v>1728</v>
      </c>
    </row>
    <row r="1729" spans="32:33" x14ac:dyDescent="0.55000000000000004">
      <c r="AF1729" s="46">
        <f t="shared" ca="1" si="33"/>
        <v>0</v>
      </c>
      <c r="AG1729" s="46">
        <v>1729</v>
      </c>
    </row>
    <row r="1730" spans="32:33" x14ac:dyDescent="0.55000000000000004">
      <c r="AF1730" s="46">
        <f t="shared" ca="1" si="33"/>
        <v>0</v>
      </c>
      <c r="AG1730" s="46">
        <v>1730</v>
      </c>
    </row>
    <row r="1731" spans="32:33" x14ac:dyDescent="0.55000000000000004">
      <c r="AF1731" s="46">
        <f t="shared" ca="1" si="33"/>
        <v>0</v>
      </c>
      <c r="AG1731" s="46">
        <v>1731</v>
      </c>
    </row>
    <row r="1732" spans="32:33" x14ac:dyDescent="0.55000000000000004">
      <c r="AF1732" s="46">
        <f t="shared" ca="1" si="33"/>
        <v>0</v>
      </c>
      <c r="AG1732" s="46">
        <v>1732</v>
      </c>
    </row>
    <row r="1733" spans="32:33" x14ac:dyDescent="0.55000000000000004">
      <c r="AF1733" s="46">
        <f t="shared" ca="1" si="33"/>
        <v>0</v>
      </c>
      <c r="AG1733" s="46">
        <v>1733</v>
      </c>
    </row>
    <row r="1734" spans="32:33" x14ac:dyDescent="0.55000000000000004">
      <c r="AF1734" s="46">
        <f t="shared" ca="1" si="33"/>
        <v>0</v>
      </c>
      <c r="AG1734" s="46">
        <v>1734</v>
      </c>
    </row>
    <row r="1735" spans="32:33" x14ac:dyDescent="0.55000000000000004">
      <c r="AF1735" s="46">
        <f t="shared" ref="AF1735:AF1795" ca="1" si="34">INDIRECT($AB$7&amp;"!"&amp;"B"&amp;ROW(B1735))</f>
        <v>0</v>
      </c>
      <c r="AG1735" s="46">
        <v>1735</v>
      </c>
    </row>
    <row r="1736" spans="32:33" x14ac:dyDescent="0.55000000000000004">
      <c r="AF1736" s="46">
        <f t="shared" ca="1" si="34"/>
        <v>0</v>
      </c>
      <c r="AG1736" s="46">
        <v>1736</v>
      </c>
    </row>
    <row r="1737" spans="32:33" x14ac:dyDescent="0.55000000000000004">
      <c r="AF1737" s="46">
        <f t="shared" ca="1" si="34"/>
        <v>0</v>
      </c>
      <c r="AG1737" s="46">
        <v>1737</v>
      </c>
    </row>
    <row r="1738" spans="32:33" x14ac:dyDescent="0.55000000000000004">
      <c r="AF1738" s="46">
        <f t="shared" ca="1" si="34"/>
        <v>0</v>
      </c>
      <c r="AG1738" s="46">
        <v>1738</v>
      </c>
    </row>
    <row r="1739" spans="32:33" x14ac:dyDescent="0.55000000000000004">
      <c r="AF1739" s="46">
        <f t="shared" ca="1" si="34"/>
        <v>0</v>
      </c>
      <c r="AG1739" s="46">
        <v>1739</v>
      </c>
    </row>
    <row r="1740" spans="32:33" x14ac:dyDescent="0.55000000000000004">
      <c r="AF1740" s="46">
        <f t="shared" ca="1" si="34"/>
        <v>0</v>
      </c>
      <c r="AG1740" s="46">
        <v>1740</v>
      </c>
    </row>
    <row r="1741" spans="32:33" x14ac:dyDescent="0.55000000000000004">
      <c r="AF1741" s="46">
        <f t="shared" ca="1" si="34"/>
        <v>0</v>
      </c>
      <c r="AG1741" s="46">
        <v>1741</v>
      </c>
    </row>
    <row r="1742" spans="32:33" x14ac:dyDescent="0.55000000000000004">
      <c r="AF1742" s="46">
        <f t="shared" ca="1" si="34"/>
        <v>0</v>
      </c>
      <c r="AG1742" s="46">
        <v>1742</v>
      </c>
    </row>
    <row r="1743" spans="32:33" x14ac:dyDescent="0.55000000000000004">
      <c r="AF1743" s="46">
        <f t="shared" ca="1" si="34"/>
        <v>0</v>
      </c>
      <c r="AG1743" s="46">
        <v>1743</v>
      </c>
    </row>
    <row r="1744" spans="32:33" x14ac:dyDescent="0.55000000000000004">
      <c r="AF1744" s="46">
        <f t="shared" ca="1" si="34"/>
        <v>0</v>
      </c>
      <c r="AG1744" s="46">
        <v>1744</v>
      </c>
    </row>
    <row r="1745" spans="32:33" x14ac:dyDescent="0.55000000000000004">
      <c r="AF1745" s="46">
        <f t="shared" ca="1" si="34"/>
        <v>0</v>
      </c>
      <c r="AG1745" s="46">
        <v>1745</v>
      </c>
    </row>
    <row r="1746" spans="32:33" x14ac:dyDescent="0.55000000000000004">
      <c r="AF1746" s="46">
        <f t="shared" ca="1" si="34"/>
        <v>0</v>
      </c>
      <c r="AG1746" s="46">
        <v>1746</v>
      </c>
    </row>
    <row r="1747" spans="32:33" x14ac:dyDescent="0.55000000000000004">
      <c r="AF1747" s="46">
        <f t="shared" ca="1" si="34"/>
        <v>0</v>
      </c>
      <c r="AG1747" s="46">
        <v>1747</v>
      </c>
    </row>
    <row r="1748" spans="32:33" x14ac:dyDescent="0.55000000000000004">
      <c r="AF1748" s="46">
        <f t="shared" ca="1" si="34"/>
        <v>0</v>
      </c>
      <c r="AG1748" s="46">
        <v>1748</v>
      </c>
    </row>
    <row r="1749" spans="32:33" x14ac:dyDescent="0.55000000000000004">
      <c r="AF1749" s="46">
        <f t="shared" ca="1" si="34"/>
        <v>0</v>
      </c>
      <c r="AG1749" s="46">
        <v>1749</v>
      </c>
    </row>
    <row r="1750" spans="32:33" x14ac:dyDescent="0.55000000000000004">
      <c r="AF1750" s="46">
        <f t="shared" ca="1" si="34"/>
        <v>0</v>
      </c>
      <c r="AG1750" s="46">
        <v>1750</v>
      </c>
    </row>
    <row r="1751" spans="32:33" x14ac:dyDescent="0.55000000000000004">
      <c r="AF1751" s="46">
        <f t="shared" ca="1" si="34"/>
        <v>0</v>
      </c>
      <c r="AG1751" s="46">
        <v>1751</v>
      </c>
    </row>
    <row r="1752" spans="32:33" x14ac:dyDescent="0.55000000000000004">
      <c r="AF1752" s="46">
        <f t="shared" ca="1" si="34"/>
        <v>0</v>
      </c>
      <c r="AG1752" s="46">
        <v>1752</v>
      </c>
    </row>
    <row r="1753" spans="32:33" x14ac:dyDescent="0.55000000000000004">
      <c r="AF1753" s="46">
        <f t="shared" ca="1" si="34"/>
        <v>0</v>
      </c>
      <c r="AG1753" s="46">
        <v>1753</v>
      </c>
    </row>
    <row r="1754" spans="32:33" x14ac:dyDescent="0.55000000000000004">
      <c r="AF1754" s="46">
        <f t="shared" ca="1" si="34"/>
        <v>0</v>
      </c>
      <c r="AG1754" s="46">
        <v>1754</v>
      </c>
    </row>
    <row r="1755" spans="32:33" x14ac:dyDescent="0.55000000000000004">
      <c r="AF1755" s="46">
        <f t="shared" ca="1" si="34"/>
        <v>0</v>
      </c>
      <c r="AG1755" s="46">
        <v>1755</v>
      </c>
    </row>
    <row r="1756" spans="32:33" x14ac:dyDescent="0.55000000000000004">
      <c r="AF1756" s="46">
        <f t="shared" ca="1" si="34"/>
        <v>0</v>
      </c>
      <c r="AG1756" s="46">
        <v>1756</v>
      </c>
    </row>
    <row r="1757" spans="32:33" x14ac:dyDescent="0.55000000000000004">
      <c r="AF1757" s="46">
        <f t="shared" ca="1" si="34"/>
        <v>0</v>
      </c>
      <c r="AG1757" s="46">
        <v>1757</v>
      </c>
    </row>
    <row r="1758" spans="32:33" x14ac:dyDescent="0.55000000000000004">
      <c r="AF1758" s="46">
        <f t="shared" ca="1" si="34"/>
        <v>0</v>
      </c>
      <c r="AG1758" s="46">
        <v>1758</v>
      </c>
    </row>
    <row r="1759" spans="32:33" x14ac:dyDescent="0.55000000000000004">
      <c r="AF1759" s="46">
        <f t="shared" ca="1" si="34"/>
        <v>0</v>
      </c>
      <c r="AG1759" s="46">
        <v>1759</v>
      </c>
    </row>
    <row r="1760" spans="32:33" x14ac:dyDescent="0.55000000000000004">
      <c r="AF1760" s="46">
        <f t="shared" ca="1" si="34"/>
        <v>0</v>
      </c>
      <c r="AG1760" s="46">
        <v>1760</v>
      </c>
    </row>
    <row r="1761" spans="32:33" x14ac:dyDescent="0.55000000000000004">
      <c r="AF1761" s="46">
        <f t="shared" ca="1" si="34"/>
        <v>0</v>
      </c>
      <c r="AG1761" s="46">
        <v>1761</v>
      </c>
    </row>
    <row r="1762" spans="32:33" x14ac:dyDescent="0.55000000000000004">
      <c r="AF1762" s="46">
        <f t="shared" ca="1" si="34"/>
        <v>0</v>
      </c>
      <c r="AG1762" s="46">
        <v>1762</v>
      </c>
    </row>
    <row r="1763" spans="32:33" x14ac:dyDescent="0.55000000000000004">
      <c r="AF1763" s="46">
        <f t="shared" ca="1" si="34"/>
        <v>0</v>
      </c>
      <c r="AG1763" s="46">
        <v>1763</v>
      </c>
    </row>
    <row r="1764" spans="32:33" x14ac:dyDescent="0.55000000000000004">
      <c r="AF1764" s="46">
        <f t="shared" ca="1" si="34"/>
        <v>0</v>
      </c>
      <c r="AG1764" s="46">
        <v>1764</v>
      </c>
    </row>
    <row r="1765" spans="32:33" x14ac:dyDescent="0.55000000000000004">
      <c r="AF1765" s="46">
        <f t="shared" ca="1" si="34"/>
        <v>0</v>
      </c>
      <c r="AG1765" s="46">
        <v>1765</v>
      </c>
    </row>
    <row r="1766" spans="32:33" x14ac:dyDescent="0.55000000000000004">
      <c r="AF1766" s="46">
        <f t="shared" ca="1" si="34"/>
        <v>0</v>
      </c>
      <c r="AG1766" s="46">
        <v>1766</v>
      </c>
    </row>
    <row r="1767" spans="32:33" x14ac:dyDescent="0.55000000000000004">
      <c r="AF1767" s="46">
        <f t="shared" ca="1" si="34"/>
        <v>0</v>
      </c>
      <c r="AG1767" s="46">
        <v>1767</v>
      </c>
    </row>
    <row r="1768" spans="32:33" x14ac:dyDescent="0.55000000000000004">
      <c r="AF1768" s="46">
        <f t="shared" ca="1" si="34"/>
        <v>0</v>
      </c>
      <c r="AG1768" s="46">
        <v>1768</v>
      </c>
    </row>
    <row r="1769" spans="32:33" x14ac:dyDescent="0.55000000000000004">
      <c r="AF1769" s="46">
        <f t="shared" ca="1" si="34"/>
        <v>0</v>
      </c>
      <c r="AG1769" s="46">
        <v>1769</v>
      </c>
    </row>
    <row r="1770" spans="32:33" x14ac:dyDescent="0.55000000000000004">
      <c r="AF1770" s="46">
        <f t="shared" ca="1" si="34"/>
        <v>0</v>
      </c>
      <c r="AG1770" s="46">
        <v>1770</v>
      </c>
    </row>
    <row r="1771" spans="32:33" x14ac:dyDescent="0.55000000000000004">
      <c r="AF1771" s="46">
        <f t="shared" ca="1" si="34"/>
        <v>0</v>
      </c>
      <c r="AG1771" s="46">
        <v>1771</v>
      </c>
    </row>
    <row r="1772" spans="32:33" x14ac:dyDescent="0.55000000000000004">
      <c r="AF1772" s="46">
        <f t="shared" ca="1" si="34"/>
        <v>0</v>
      </c>
      <c r="AG1772" s="46">
        <v>1772</v>
      </c>
    </row>
    <row r="1773" spans="32:33" x14ac:dyDescent="0.55000000000000004">
      <c r="AF1773" s="46">
        <f t="shared" ca="1" si="34"/>
        <v>0</v>
      </c>
      <c r="AG1773" s="46">
        <v>1773</v>
      </c>
    </row>
    <row r="1774" spans="32:33" x14ac:dyDescent="0.55000000000000004">
      <c r="AF1774" s="46">
        <f t="shared" ca="1" si="34"/>
        <v>0</v>
      </c>
      <c r="AG1774" s="46">
        <v>1774</v>
      </c>
    </row>
    <row r="1775" spans="32:33" x14ac:dyDescent="0.55000000000000004">
      <c r="AF1775" s="46">
        <f t="shared" ca="1" si="34"/>
        <v>0</v>
      </c>
      <c r="AG1775" s="46">
        <v>1775</v>
      </c>
    </row>
    <row r="1776" spans="32:33" x14ac:dyDescent="0.55000000000000004">
      <c r="AF1776" s="46">
        <f t="shared" ca="1" si="34"/>
        <v>0</v>
      </c>
      <c r="AG1776" s="46">
        <v>1776</v>
      </c>
    </row>
    <row r="1777" spans="32:33" x14ac:dyDescent="0.55000000000000004">
      <c r="AF1777" s="46">
        <f t="shared" ca="1" si="34"/>
        <v>0</v>
      </c>
      <c r="AG1777" s="46">
        <v>1777</v>
      </c>
    </row>
    <row r="1778" spans="32:33" x14ac:dyDescent="0.55000000000000004">
      <c r="AF1778" s="46">
        <f t="shared" ca="1" si="34"/>
        <v>0</v>
      </c>
      <c r="AG1778" s="46">
        <v>1778</v>
      </c>
    </row>
    <row r="1779" spans="32:33" x14ac:dyDescent="0.55000000000000004">
      <c r="AF1779" s="46">
        <f t="shared" ca="1" si="34"/>
        <v>0</v>
      </c>
      <c r="AG1779" s="46">
        <v>1779</v>
      </c>
    </row>
    <row r="1780" spans="32:33" x14ac:dyDescent="0.55000000000000004">
      <c r="AF1780" s="46">
        <f t="shared" ca="1" si="34"/>
        <v>0</v>
      </c>
      <c r="AG1780" s="46">
        <v>1780</v>
      </c>
    </row>
    <row r="1781" spans="32:33" x14ac:dyDescent="0.55000000000000004">
      <c r="AF1781" s="46">
        <f t="shared" ca="1" si="34"/>
        <v>0</v>
      </c>
      <c r="AG1781" s="46">
        <v>1781</v>
      </c>
    </row>
    <row r="1782" spans="32:33" x14ac:dyDescent="0.55000000000000004">
      <c r="AF1782" s="46">
        <f t="shared" ca="1" si="34"/>
        <v>0</v>
      </c>
      <c r="AG1782" s="46">
        <v>1782</v>
      </c>
    </row>
    <row r="1783" spans="32:33" x14ac:dyDescent="0.55000000000000004">
      <c r="AF1783" s="46">
        <f t="shared" ca="1" si="34"/>
        <v>0</v>
      </c>
      <c r="AG1783" s="46">
        <v>1783</v>
      </c>
    </row>
    <row r="1784" spans="32:33" x14ac:dyDescent="0.55000000000000004">
      <c r="AF1784" s="46">
        <f t="shared" ca="1" si="34"/>
        <v>0</v>
      </c>
      <c r="AG1784" s="46">
        <v>1784</v>
      </c>
    </row>
    <row r="1785" spans="32:33" x14ac:dyDescent="0.55000000000000004">
      <c r="AF1785" s="46">
        <f t="shared" ca="1" si="34"/>
        <v>0</v>
      </c>
      <c r="AG1785" s="46">
        <v>1785</v>
      </c>
    </row>
    <row r="1786" spans="32:33" x14ac:dyDescent="0.55000000000000004">
      <c r="AF1786" s="46">
        <f t="shared" ca="1" si="34"/>
        <v>0</v>
      </c>
      <c r="AG1786" s="46">
        <v>1786</v>
      </c>
    </row>
    <row r="1787" spans="32:33" x14ac:dyDescent="0.55000000000000004">
      <c r="AF1787" s="46">
        <f t="shared" ca="1" si="34"/>
        <v>0</v>
      </c>
      <c r="AG1787" s="46">
        <v>1787</v>
      </c>
    </row>
    <row r="1788" spans="32:33" x14ac:dyDescent="0.55000000000000004">
      <c r="AF1788" s="46">
        <f t="shared" ca="1" si="34"/>
        <v>0</v>
      </c>
      <c r="AG1788" s="46">
        <v>1788</v>
      </c>
    </row>
    <row r="1789" spans="32:33" x14ac:dyDescent="0.55000000000000004">
      <c r="AF1789" s="46">
        <f t="shared" ca="1" si="34"/>
        <v>0</v>
      </c>
      <c r="AG1789" s="46">
        <v>1789</v>
      </c>
    </row>
    <row r="1790" spans="32:33" x14ac:dyDescent="0.55000000000000004">
      <c r="AF1790" s="46">
        <f t="shared" ca="1" si="34"/>
        <v>0</v>
      </c>
      <c r="AG1790" s="46">
        <v>1790</v>
      </c>
    </row>
    <row r="1791" spans="32:33" x14ac:dyDescent="0.55000000000000004">
      <c r="AF1791" s="46">
        <f t="shared" ca="1" si="34"/>
        <v>0</v>
      </c>
      <c r="AG1791" s="46">
        <v>1791</v>
      </c>
    </row>
    <row r="1792" spans="32:33" x14ac:dyDescent="0.55000000000000004">
      <c r="AF1792" s="46">
        <f t="shared" ca="1" si="34"/>
        <v>0</v>
      </c>
      <c r="AG1792" s="46">
        <v>1792</v>
      </c>
    </row>
    <row r="1793" spans="32:33" x14ac:dyDescent="0.55000000000000004">
      <c r="AF1793" s="46">
        <f t="shared" ca="1" si="34"/>
        <v>0</v>
      </c>
      <c r="AG1793" s="46">
        <v>1793</v>
      </c>
    </row>
    <row r="1794" spans="32:33" x14ac:dyDescent="0.55000000000000004">
      <c r="AF1794" s="46">
        <f t="shared" ca="1" si="34"/>
        <v>0</v>
      </c>
      <c r="AG1794" s="46">
        <v>1794</v>
      </c>
    </row>
    <row r="1795" spans="32:33" x14ac:dyDescent="0.55000000000000004">
      <c r="AF1795" s="46">
        <f t="shared" ca="1" si="34"/>
        <v>0</v>
      </c>
      <c r="AG1795" s="46">
        <v>1795</v>
      </c>
    </row>
  </sheetData>
  <mergeCells count="27">
    <mergeCell ref="B15:C15"/>
    <mergeCell ref="F15:G15"/>
    <mergeCell ref="F6:G6"/>
    <mergeCell ref="B7:B9"/>
    <mergeCell ref="F7:F13"/>
    <mergeCell ref="B10:B13"/>
    <mergeCell ref="F14:G14"/>
    <mergeCell ref="F29:H29"/>
    <mergeCell ref="B16:C16"/>
    <mergeCell ref="B17:D17"/>
    <mergeCell ref="F19:G19"/>
    <mergeCell ref="F20:G20"/>
    <mergeCell ref="F21:G21"/>
    <mergeCell ref="F22:G22"/>
    <mergeCell ref="F23:G23"/>
    <mergeCell ref="F26:H27"/>
    <mergeCell ref="I26:I27"/>
    <mergeCell ref="J26:J27"/>
    <mergeCell ref="F28:H28"/>
    <mergeCell ref="F36:H36"/>
    <mergeCell ref="F37:H37"/>
    <mergeCell ref="F30:H30"/>
    <mergeCell ref="F31:H31"/>
    <mergeCell ref="F32:H32"/>
    <mergeCell ref="F33:H33"/>
    <mergeCell ref="F34:H34"/>
    <mergeCell ref="F35:H35"/>
  </mergeCells>
  <phoneticPr fontId="4"/>
  <printOptions horizontalCentered="1"/>
  <pageMargins left="0.39370078740157483" right="0.39370078740157483" top="0.59055118110236227" bottom="0.39370078740157483" header="0.31496062992125984" footer="0.31496062992125984"/>
  <pageSetup paperSize="9" scale="92" orientation="landscape" verticalDpi="400" r:id="rId1"/>
  <headerFooter alignWithMargins="0">
    <oddHeader>&amp;R&amp;F   &amp;D   &amp;T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B5432C8-9CA3-4CA2-BBEC-0D9B93C10FBC}"/>
</file>

<file path=customXml/itemProps2.xml><?xml version="1.0" encoding="utf-8"?>
<ds:datastoreItem xmlns:ds="http://schemas.openxmlformats.org/officeDocument/2006/customXml" ds:itemID="{1370E31C-0F53-48C0-ACAB-7128078773D9}"/>
</file>

<file path=customXml/itemProps3.xml><?xml version="1.0" encoding="utf-8"?>
<ds:datastoreItem xmlns:ds="http://schemas.openxmlformats.org/officeDocument/2006/customXml" ds:itemID="{736A719E-A572-45B5-97ED-9C0E96D25E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水洗化人口等</vt:lpstr>
      <vt:lpstr>し尿処理状況</vt:lpstr>
      <vt:lpstr>し尿集計結果</vt:lpstr>
      <vt:lpstr>し尿集計結果!Print_Area</vt:lpstr>
      <vt:lpstr>し尿処理状況!Print_Area</vt:lpstr>
      <vt:lpstr>水洗化人口等!Print_Area</vt:lpstr>
      <vt:lpstr>し尿処理状況!Print_Titles</vt:lpstr>
      <vt:lpstr>水洗化人口等!Print_Titles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2026-07-16T07:53:27Z</dcterms:created>
  <dcterms:modified xsi:type="dcterms:W3CDTF">2026-07-16T07:53:27Z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